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racleclass\Excel\"/>
    </mc:Choice>
  </mc:AlternateContent>
  <bookViews>
    <workbookView xWindow="0" yWindow="0" windowWidth="11970" windowHeight="9210"/>
  </bookViews>
  <sheets>
    <sheet name="DBFn" sheetId="12" r:id="rId1"/>
    <sheet name="TableConversion" sheetId="11" r:id="rId2"/>
    <sheet name="COUNTIF-SUMIF" sheetId="9" r:id="rId3"/>
    <sheet name="ColumnSort" sheetId="8" r:id="rId4"/>
    <sheet name="Or" sheetId="7" r:id="rId5"/>
    <sheet name="Expand-Collapse" sheetId="6" r:id="rId6"/>
    <sheet name="Subtotals" sheetId="5" r:id="rId7"/>
    <sheet name="Dupes" sheetId="4" r:id="rId8"/>
    <sheet name="Sheet2" sheetId="2" r:id="rId9"/>
    <sheet name="PivotTable" sheetId="1" r:id="rId10"/>
  </sheets>
  <definedNames>
    <definedName name="_xlnm._FilterDatabase" localSheetId="2" hidden="1">'COUNTIF-SUMIF'!$C:$C</definedName>
    <definedName name="_xlnm._FilterDatabase" localSheetId="0" hidden="1">DBFn!$A$1:$H$742</definedName>
    <definedName name="_xlnm._FilterDatabase" localSheetId="7" hidden="1">Dupes!$D:$D</definedName>
    <definedName name="_xlnm._FilterDatabase" localSheetId="5" hidden="1">'Expand-Collapse'!$A$1:$J$843</definedName>
    <definedName name="_xlnm._FilterDatabase" localSheetId="4" hidden="1">Or!$A$7:$H$916</definedName>
    <definedName name="_xlnm._FilterDatabase" localSheetId="6" hidden="1">Subtotals!$A$1:$J$742</definedName>
    <definedName name="_xlnm._FilterDatabase" localSheetId="1" hidden="1">TableConversion!$A$1:$K$762</definedName>
    <definedName name="ee" localSheetId="3" hidden="1">{"FirstQ",#N/A,FALSE,"Budget2000";"SecondQ",#N/A,FALSE,"Budget2000";"Summary",#N/A,FALSE,"Budget2000"}</definedName>
    <definedName name="ee" localSheetId="2" hidden="1">{"FirstQ",#N/A,FALSE,"Budget2000";"SecondQ",#N/A,FALSE,"Budget2000";"Summary",#N/A,FALSE,"Budget2000"}</definedName>
    <definedName name="ee" localSheetId="0" hidden="1">{"FirstQ",#N/A,FALSE,"Budget2000";"SecondQ",#N/A,FALSE,"Budget2000";"Summary",#N/A,FALSE,"Budget2000"}</definedName>
    <definedName name="ee" localSheetId="5" hidden="1">{"FirstQ",#N/A,FALSE,"Budget2000";"SecondQ",#N/A,FALSE,"Budget2000";"Summary",#N/A,FALSE,"Budget2000"}</definedName>
    <definedName name="ee" localSheetId="4" hidden="1">{"FirstQ",#N/A,FALSE,"Budget2000";"SecondQ",#N/A,FALSE,"Budget2000";"Summary",#N/A,FALSE,"Budget2000"}</definedName>
    <definedName name="ee" localSheetId="6" hidden="1">{"FirstQ",#N/A,FALSE,"Budget2000";"SecondQ",#N/A,FALSE,"Budget2000";"Summary",#N/A,FALSE,"Budget2000"}</definedName>
    <definedName name="ee" localSheetId="1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k" localSheetId="3" hidden="1">{"FirstQ",#N/A,FALSE,"Budget2000";"SecondQ",#N/A,FALSE,"Budget2000";"Summary",#N/A,FALSE,"Budget2000"}</definedName>
    <definedName name="k" localSheetId="2" hidden="1">{"FirstQ",#N/A,FALSE,"Budget2000";"SecondQ",#N/A,FALSE,"Budget2000";"Summary",#N/A,FALSE,"Budget2000"}</definedName>
    <definedName name="k" localSheetId="0" hidden="1">{"FirstQ",#N/A,FALSE,"Budget2000";"SecondQ",#N/A,FALSE,"Budget2000";"Summary",#N/A,FALSE,"Budget2000"}</definedName>
    <definedName name="k" localSheetId="5" hidden="1">{"FirstQ",#N/A,FALSE,"Budget2000";"SecondQ",#N/A,FALSE,"Budget2000";"Summary",#N/A,FALSE,"Budget2000"}</definedName>
    <definedName name="k" localSheetId="4" hidden="1">{"FirstQ",#N/A,FALSE,"Budget2000";"SecondQ",#N/A,FALSE,"Budget2000";"Summary",#N/A,FALSE,"Budget2000"}</definedName>
    <definedName name="k" localSheetId="6" hidden="1">{"FirstQ",#N/A,FALSE,"Budget2000";"SecondQ",#N/A,FALSE,"Budget2000";"Summary",#N/A,FALSE,"Budget2000"}</definedName>
    <definedName name="k" localSheetId="1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localSheetId="3" hidden="1">{"FirstQ",#N/A,FALSE,"Budget2000";"SecondQ",#N/A,FALSE,"Budget2000";"Summary",#N/A,FALSE,"Budget2000"}</definedName>
    <definedName name="q" localSheetId="2" hidden="1">{"FirstQ",#N/A,FALSE,"Budget2000";"SecondQ",#N/A,FALSE,"Budget2000";"Summary",#N/A,FALSE,"Budget2000"}</definedName>
    <definedName name="q" localSheetId="0" hidden="1">{"FirstQ",#N/A,FALSE,"Budget2000";"SecondQ",#N/A,FALSE,"Budget2000";"Summary",#N/A,FALSE,"Budget2000"}</definedName>
    <definedName name="q" localSheetId="5" hidden="1">{"FirstQ",#N/A,FALSE,"Budget2000";"SecondQ",#N/A,FALSE,"Budget2000";"Summary",#N/A,FALSE,"Budget2000"}</definedName>
    <definedName name="q" localSheetId="4" hidden="1">{"FirstQ",#N/A,FALSE,"Budget2000";"SecondQ",#N/A,FALSE,"Budget2000";"Summary",#N/A,FALSE,"Budget2000"}</definedName>
    <definedName name="q" localSheetId="6" hidden="1">{"FirstQ",#N/A,FALSE,"Budget2000";"SecondQ",#N/A,FALSE,"Budget2000";"Summary",#N/A,FALSE,"Budget2000"}</definedName>
    <definedName name="q" localSheetId="1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localSheetId="3" hidden="1">{"FirstQ",#N/A,FALSE,"Budget2000";"SecondQ",#N/A,FALSE,"Budget2000"}</definedName>
    <definedName name="rr" localSheetId="2" hidden="1">{"FirstQ",#N/A,FALSE,"Budget2000";"SecondQ",#N/A,FALSE,"Budget2000"}</definedName>
    <definedName name="rr" localSheetId="0" hidden="1">{"FirstQ",#N/A,FALSE,"Budget2000";"SecondQ",#N/A,FALSE,"Budget2000"}</definedName>
    <definedName name="rr" localSheetId="5" hidden="1">{"FirstQ",#N/A,FALSE,"Budget2000";"SecondQ",#N/A,FALSE,"Budget2000"}</definedName>
    <definedName name="rr" localSheetId="4" hidden="1">{"FirstQ",#N/A,FALSE,"Budget2000";"SecondQ",#N/A,FALSE,"Budget2000"}</definedName>
    <definedName name="rr" localSheetId="6" hidden="1">{"FirstQ",#N/A,FALSE,"Budget2000";"SecondQ",#N/A,FALSE,"Budget2000"}</definedName>
    <definedName name="rr" localSheetId="1" hidden="1">{"FirstQ",#N/A,FALSE,"Budget2000";"SecondQ",#N/A,FALSE,"Budget2000"}</definedName>
    <definedName name="rr" hidden="1">{"FirstQ",#N/A,FALSE,"Budget2000";"SecondQ",#N/A,FALSE,"Budget2000"}</definedName>
    <definedName name="rrr" localSheetId="3" hidden="1">{"AllDetail",#N/A,FALSE,"Research Budget";"1stQuarter",#N/A,FALSE,"Research Budget";"2nd Quarter",#N/A,FALSE,"Research Budget";"Summary",#N/A,FALSE,"Research Budget"}</definedName>
    <definedName name="rrr" localSheetId="2" hidden="1">{"AllDetail",#N/A,FALSE,"Research Budget";"1stQuarter",#N/A,FALSE,"Research Budget";"2nd Quarter",#N/A,FALSE,"Research Budget";"Summary",#N/A,FALSE,"Research Budget"}</definedName>
    <definedName name="rrr" localSheetId="0" hidden="1">{"AllDetail",#N/A,FALSE,"Research Budget";"1stQuarter",#N/A,FALSE,"Research Budget";"2nd Quarter",#N/A,FALSE,"Research Budget";"Summary",#N/A,FALSE,"Research Budget"}</definedName>
    <definedName name="rrr" localSheetId="5" hidden="1">{"AllDetail",#N/A,FALSE,"Research Budget";"1stQuarter",#N/A,FALSE,"Research Budget";"2nd Quarter",#N/A,FALSE,"Research Budget";"Summary",#N/A,FALSE,"Research Budget"}</definedName>
    <definedName name="rrr" localSheetId="4" hidden="1">{"AllDetail",#N/A,FALSE,"Research Budget";"1stQuarter",#N/A,FALSE,"Research Budget";"2nd Quarter",#N/A,FALSE,"Research Budget";"Summary",#N/A,FALSE,"Research Budget"}</definedName>
    <definedName name="rrr" localSheetId="6" hidden="1">{"AllDetail",#N/A,FALSE,"Research Budget";"1stQuarter",#N/A,FALSE,"Research Budget";"2nd Quarter",#N/A,FALSE,"Research Budget";"Summary",#N/A,FALSE,"Research Budget"}</definedName>
    <definedName name="rrr" localSheetId="1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wrn.AllData." localSheetId="3" hidden="1">{"FirstQ",#N/A,FALSE,"Budget2000";"SecondQ",#N/A,FALSE,"Budget2000";"Summary",#N/A,FALSE,"Budget2000"}</definedName>
    <definedName name="wrn.AllData." localSheetId="2" hidden="1">{"FirstQ",#N/A,FALSE,"Budget2000";"SecondQ",#N/A,FALSE,"Budget2000";"Summary",#N/A,FALSE,"Budget2000"}</definedName>
    <definedName name="wrn.AllData." localSheetId="0" hidden="1">{"FirstQ",#N/A,FALSE,"Budget2000";"SecondQ",#N/A,FALSE,"Budget2000";"Summary",#N/A,FALSE,"Budget2000"}</definedName>
    <definedName name="wrn.AllData." localSheetId="5" hidden="1">{"FirstQ",#N/A,FALSE,"Budget2000";"SecondQ",#N/A,FALSE,"Budget2000";"Summary",#N/A,FALSE,"Budget2000"}</definedName>
    <definedName name="wrn.AllData." localSheetId="4" hidden="1">{"FirstQ",#N/A,FALSE,"Budget2000";"SecondQ",#N/A,FALSE,"Budget2000";"Summary",#N/A,FALSE,"Budget2000"}</definedName>
    <definedName name="wrn.AllData." localSheetId="6" hidden="1">{"FirstQ",#N/A,FALSE,"Budget2000";"SecondQ",#N/A,FALSE,"Budget2000";"Summary",#N/A,FALSE,"Budget2000"}</definedName>
    <definedName name="wrn.AllData." localSheetId="1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3" hidden="1">{"FirstQ",#N/A,FALSE,"Budget2000";"SecondQ",#N/A,FALSE,"Budget2000"}</definedName>
    <definedName name="wrn.FirstHalf." localSheetId="2" hidden="1">{"FirstQ",#N/A,FALSE,"Budget2000";"SecondQ",#N/A,FALSE,"Budget2000"}</definedName>
    <definedName name="wrn.FirstHalf." localSheetId="0" hidden="1">{"FirstQ",#N/A,FALSE,"Budget2000";"SecondQ",#N/A,FALSE,"Budget2000"}</definedName>
    <definedName name="wrn.FirstHalf." localSheetId="5" hidden="1">{"FirstQ",#N/A,FALSE,"Budget2000";"SecondQ",#N/A,FALSE,"Budget2000"}</definedName>
    <definedName name="wrn.FirstHalf." localSheetId="4" hidden="1">{"FirstQ",#N/A,FALSE,"Budget2000";"SecondQ",#N/A,FALSE,"Budget2000"}</definedName>
    <definedName name="wrn.FirstHalf." localSheetId="6" hidden="1">{"FirstQ",#N/A,FALSE,"Budget2000";"SecondQ",#N/A,FALSE,"Budget2000"}</definedName>
    <definedName name="wrn.FirstHalf." localSheetId="1" hidden="1">{"FirstQ",#N/A,FALSE,"Budget2000";"SecondQ",#N/A,FALSE,"Budget2000"}</definedName>
    <definedName name="wrn.FirstHalf." hidden="1">{"FirstQ",#N/A,FALSE,"Budget2000";"SecondQ",#N/A,FALSE,"Budget2000"}</definedName>
    <definedName name="x" localSheetId="3" hidden="1">{"FirstQ",#N/A,FALSE,"Budget2000";"SecondQ",#N/A,FALSE,"Budget2000";"Summary",#N/A,FALSE,"Budget2000"}</definedName>
    <definedName name="x" localSheetId="2" hidden="1">{"FirstQ",#N/A,FALSE,"Budget2000";"SecondQ",#N/A,FALSE,"Budget2000";"Summary",#N/A,FALSE,"Budget2000"}</definedName>
    <definedName name="x" localSheetId="0" hidden="1">{"FirstQ",#N/A,FALSE,"Budget2000";"SecondQ",#N/A,FALSE,"Budget2000";"Summary",#N/A,FALSE,"Budget2000"}</definedName>
    <definedName name="x" localSheetId="5" hidden="1">{"FirstQ",#N/A,FALSE,"Budget2000";"SecondQ",#N/A,FALSE,"Budget2000";"Summary",#N/A,FALSE,"Budget2000"}</definedName>
    <definedName name="x" localSheetId="4" hidden="1">{"FirstQ",#N/A,FALSE,"Budget2000";"SecondQ",#N/A,FALSE,"Budget2000";"Summary",#N/A,FALSE,"Budget2000"}</definedName>
    <definedName name="x" localSheetId="6" hidden="1">{"FirstQ",#N/A,FALSE,"Budget2000";"SecondQ",#N/A,FALSE,"Budget2000";"Summary",#N/A,FALSE,"Budget2000"}</definedName>
    <definedName name="x" localSheetId="1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3" hidden="1">{"AllDetail",#N/A,FALSE,"Research Budget";"1stQuarter",#N/A,FALSE,"Research Budget";"2nd Quarter",#N/A,FALSE,"Research Budget";"Summary",#N/A,FALSE,"Research Budget"}</definedName>
    <definedName name="xxxxxxxxxxxxxxxxxxx" localSheetId="2" hidden="1">{"AllDetail",#N/A,FALSE,"Research Budget";"1stQuarter",#N/A,FALSE,"Research Budget";"2nd Quarter",#N/A,FALSE,"Research Budget";"Summary",#N/A,FALSE,"Research Budget"}</definedName>
    <definedName name="xxxxxxxxxxxxxxxxxxx" localSheetId="0" hidden="1">{"AllDetail",#N/A,FALSE,"Research Budget";"1stQuarter",#N/A,FALSE,"Research Budget";"2nd Quarter",#N/A,FALSE,"Research Budget";"Summary",#N/A,FALSE,"Research Budget"}</definedName>
    <definedName name="xxxxxxxxxxxxxxxxxxx" localSheetId="5" hidden="1">{"AllDetail",#N/A,FALSE,"Research Budget";"1stQuarter",#N/A,FALSE,"Research Budget";"2nd Quarter",#N/A,FALSE,"Research Budget";"Summary",#N/A,FALSE,"Research Budget"}</definedName>
    <definedName name="xxxxxxxxxxxxxxxxxxx" localSheetId="4" hidden="1">{"AllDetail",#N/A,FALSE,"Research Budget";"1stQuarter",#N/A,FALSE,"Research Budget";"2nd Quarter",#N/A,FALSE,"Research Budget";"Summary",#N/A,FALSE,"Research Budget"}</definedName>
    <definedName name="xxxxxxxxxxxxxxxxxxx" localSheetId="6" hidden="1">{"AllDetail",#N/A,FALSE,"Research Budget";"1stQuarter",#N/A,FALSE,"Research Budget";"2nd Quarter",#N/A,FALSE,"Research Budget";"Summary",#N/A,FALSE,"Research Budget"}</definedName>
    <definedName name="xxxxxxxxxxxxxxxxxxx" localSheetId="1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  <definedName name="Z_32E1B1E0_F29A_4FB3_9E7F_F78F245BC75E_.wvu.FilterData" localSheetId="2" hidden="1">'COUNTIF-SUMIF'!$A$1:$G$394</definedName>
    <definedName name="Z_32E1B1E0_F29A_4FB3_9E7F_F78F245BC75E_.wvu.FilterData" localSheetId="0" hidden="1">DBFn!$A$1:$H$742</definedName>
    <definedName name="Z_32E1B1E0_F29A_4FB3_9E7F_F78F245BC75E_.wvu.FilterData" localSheetId="7" hidden="1">Dupes!$D:$D</definedName>
    <definedName name="Z_32E1B1E0_F29A_4FB3_9E7F_F78F245BC75E_.wvu.FilterData" localSheetId="5" hidden="1">'Expand-Collapse'!$A$1:$J$843</definedName>
    <definedName name="Z_32E1B1E0_F29A_4FB3_9E7F_F78F245BC75E_.wvu.FilterData" localSheetId="6" hidden="1">Subtotals!$A$1:$J$742</definedName>
    <definedName name="Z_32E1B1E0_F29A_4FB3_9E7F_F78F245BC75E_.wvu.FilterData" localSheetId="1" hidden="1">TableConversion!$C:$C</definedName>
    <definedName name="Z_32E1B1E0_F29A_4FB3_9E7F_F78F245BC75E_.wvu.PrintArea" localSheetId="7" hidden="1">Dupes!$B$3:$L$744</definedName>
    <definedName name="Z_32E1B1E0_F29A_4FB3_9E7F_F78F245BC75E_.wvu.PrintArea" localSheetId="1" hidden="1">TableConversion!$A$1:$K$742</definedName>
    <definedName name="Z_32E1B1E0_F29A_4FB3_9E7F_F78F245BC75E_.wvu.PrintTitles" localSheetId="7" hidden="1">Dupes!$3:$3</definedName>
    <definedName name="Z_32E1B1E0_F29A_4FB3_9E7F_F78F245BC75E_.wvu.PrintTitles" localSheetId="1" hidden="1">TableConversion!$1:$1</definedName>
  </definedNames>
  <calcPr calcId="152511" concurrentCalc="0"/>
  <pivotCaches>
    <pivotCache cacheId="0" r:id="rId11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2" l="1"/>
  <c r="F3" i="12"/>
  <c r="F6" i="12"/>
  <c r="F7" i="12"/>
  <c r="F4" i="12"/>
  <c r="F5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200" i="12"/>
  <c r="F201" i="12"/>
  <c r="F202" i="12"/>
  <c r="F203" i="12"/>
  <c r="F204" i="12"/>
  <c r="F205" i="12"/>
  <c r="F206" i="12"/>
  <c r="F207" i="12"/>
  <c r="F208" i="12"/>
  <c r="F209" i="12"/>
  <c r="F210" i="12"/>
  <c r="F211" i="12"/>
  <c r="F212" i="12"/>
  <c r="F213" i="12"/>
  <c r="F214" i="12"/>
  <c r="F215" i="12"/>
  <c r="F216" i="12"/>
  <c r="F217" i="12"/>
  <c r="F218" i="12"/>
  <c r="F219" i="12"/>
  <c r="F220" i="12"/>
  <c r="F221" i="12"/>
  <c r="F222" i="12"/>
  <c r="F223" i="12"/>
  <c r="F224" i="12"/>
  <c r="F225" i="12"/>
  <c r="F226" i="12"/>
  <c r="F227" i="12"/>
  <c r="F228" i="12"/>
  <c r="F229" i="12"/>
  <c r="F230" i="12"/>
  <c r="F231" i="12"/>
  <c r="F232" i="12"/>
  <c r="F233" i="12"/>
  <c r="F234" i="12"/>
  <c r="F235" i="12"/>
  <c r="F236" i="12"/>
  <c r="F237" i="12"/>
  <c r="F238" i="12"/>
  <c r="F239" i="12"/>
  <c r="F240" i="12"/>
  <c r="F241" i="12"/>
  <c r="F242" i="12"/>
  <c r="F243" i="12"/>
  <c r="F244" i="12"/>
  <c r="F245" i="12"/>
  <c r="F246" i="12"/>
  <c r="F247" i="12"/>
  <c r="F248" i="12"/>
  <c r="F249" i="12"/>
  <c r="F250" i="12"/>
  <c r="F251" i="12"/>
  <c r="F252" i="12"/>
  <c r="F253" i="12"/>
  <c r="F254" i="12"/>
  <c r="F255" i="12"/>
  <c r="F256" i="12"/>
  <c r="F257" i="12"/>
  <c r="F258" i="12"/>
  <c r="F259" i="12"/>
  <c r="F260" i="12"/>
  <c r="F261" i="12"/>
  <c r="F262" i="12"/>
  <c r="F263" i="12"/>
  <c r="F264" i="12"/>
  <c r="F265" i="12"/>
  <c r="F266" i="12"/>
  <c r="F267" i="12"/>
  <c r="F268" i="12"/>
  <c r="F269" i="12"/>
  <c r="F270" i="12"/>
  <c r="F271" i="12"/>
  <c r="F272" i="12"/>
  <c r="F273" i="12"/>
  <c r="F274" i="12"/>
  <c r="F275" i="12"/>
  <c r="F276" i="12"/>
  <c r="F277" i="12"/>
  <c r="F278" i="12"/>
  <c r="F279" i="12"/>
  <c r="F280" i="12"/>
  <c r="F281" i="12"/>
  <c r="F282" i="12"/>
  <c r="F283" i="12"/>
  <c r="F284" i="12"/>
  <c r="F285" i="12"/>
  <c r="F286" i="12"/>
  <c r="F287" i="12"/>
  <c r="F288" i="12"/>
  <c r="F289" i="12"/>
  <c r="F290" i="12"/>
  <c r="F291" i="12"/>
  <c r="F292" i="12"/>
  <c r="F293" i="12"/>
  <c r="F294" i="12"/>
  <c r="F295" i="12"/>
  <c r="F296" i="12"/>
  <c r="F297" i="12"/>
  <c r="F298" i="12"/>
  <c r="F299" i="12"/>
  <c r="F300" i="12"/>
  <c r="F301" i="12"/>
  <c r="F302" i="12"/>
  <c r="F303" i="12"/>
  <c r="F304" i="12"/>
  <c r="F305" i="12"/>
  <c r="F306" i="12"/>
  <c r="F307" i="12"/>
  <c r="F308" i="12"/>
  <c r="F309" i="12"/>
  <c r="F310" i="12"/>
  <c r="F311" i="12"/>
  <c r="F312" i="12"/>
  <c r="F313" i="12"/>
  <c r="F314" i="12"/>
  <c r="F315" i="12"/>
  <c r="F316" i="12"/>
  <c r="F317" i="12"/>
  <c r="F318" i="12"/>
  <c r="F319" i="12"/>
  <c r="F320" i="12"/>
  <c r="F321" i="12"/>
  <c r="F322" i="12"/>
  <c r="F323" i="12"/>
  <c r="F324" i="12"/>
  <c r="F325" i="12"/>
  <c r="F326" i="12"/>
  <c r="F327" i="12"/>
  <c r="F328" i="12"/>
  <c r="F329" i="12"/>
  <c r="F330" i="12"/>
  <c r="F331" i="12"/>
  <c r="F332" i="12"/>
  <c r="F333" i="12"/>
  <c r="F334" i="12"/>
  <c r="F335" i="12"/>
  <c r="F336" i="12"/>
  <c r="F337" i="12"/>
  <c r="F338" i="12"/>
  <c r="F339" i="12"/>
  <c r="F340" i="12"/>
  <c r="F341" i="12"/>
  <c r="F342" i="12"/>
  <c r="F343" i="12"/>
  <c r="F344" i="12"/>
  <c r="F345" i="12"/>
  <c r="F346" i="12"/>
  <c r="F347" i="12"/>
  <c r="F348" i="12"/>
  <c r="F349" i="12"/>
  <c r="F350" i="12"/>
  <c r="F351" i="12"/>
  <c r="F352" i="12"/>
  <c r="F353" i="12"/>
  <c r="F354" i="12"/>
  <c r="F355" i="12"/>
  <c r="F356" i="12"/>
  <c r="F357" i="12"/>
  <c r="F358" i="12"/>
  <c r="F359" i="12"/>
  <c r="F360" i="12"/>
  <c r="F361" i="12"/>
  <c r="F362" i="12"/>
  <c r="F363" i="12"/>
  <c r="F364" i="12"/>
  <c r="F365" i="12"/>
  <c r="F366" i="12"/>
  <c r="F367" i="12"/>
  <c r="F368" i="12"/>
  <c r="F369" i="12"/>
  <c r="F370" i="12"/>
  <c r="F371" i="12"/>
  <c r="F372" i="12"/>
  <c r="F373" i="12"/>
  <c r="F374" i="12"/>
  <c r="F375" i="12"/>
  <c r="F376" i="12"/>
  <c r="F377" i="12"/>
  <c r="F378" i="12"/>
  <c r="F379" i="12"/>
  <c r="F380" i="12"/>
  <c r="F381" i="12"/>
  <c r="F382" i="12"/>
  <c r="F383" i="12"/>
  <c r="F384" i="12"/>
  <c r="F385" i="12"/>
  <c r="F386" i="12"/>
  <c r="F387" i="12"/>
  <c r="F388" i="12"/>
  <c r="F389" i="12"/>
  <c r="F390" i="12"/>
  <c r="F391" i="12"/>
  <c r="F392" i="12"/>
  <c r="F393" i="12"/>
  <c r="F394" i="12"/>
  <c r="F395" i="12"/>
  <c r="F396" i="12"/>
  <c r="F397" i="12"/>
  <c r="F398" i="12"/>
  <c r="F399" i="12"/>
  <c r="F400" i="12"/>
  <c r="F401" i="12"/>
  <c r="F402" i="12"/>
  <c r="F403" i="12"/>
  <c r="F404" i="12"/>
  <c r="F405" i="12"/>
  <c r="F406" i="12"/>
  <c r="F407" i="12"/>
  <c r="F408" i="12"/>
  <c r="F409" i="12"/>
  <c r="F410" i="12"/>
  <c r="F411" i="12"/>
  <c r="F412" i="12"/>
  <c r="F413" i="12"/>
  <c r="F414" i="12"/>
  <c r="F415" i="12"/>
  <c r="F416" i="12"/>
  <c r="F417" i="12"/>
  <c r="F418" i="12"/>
  <c r="F419" i="12"/>
  <c r="F420" i="12"/>
  <c r="F421" i="12"/>
  <c r="F422" i="12"/>
  <c r="F423" i="12"/>
  <c r="F424" i="12"/>
  <c r="F425" i="12"/>
  <c r="F426" i="12"/>
  <c r="F427" i="12"/>
  <c r="F428" i="12"/>
  <c r="F429" i="12"/>
  <c r="F430" i="12"/>
  <c r="F431" i="12"/>
  <c r="F432" i="12"/>
  <c r="F433" i="12"/>
  <c r="F434" i="12"/>
  <c r="F435" i="12"/>
  <c r="F436" i="12"/>
  <c r="F437" i="12"/>
  <c r="F438" i="12"/>
  <c r="F439" i="12"/>
  <c r="F440" i="12"/>
  <c r="F441" i="12"/>
  <c r="F442" i="12"/>
  <c r="F443" i="12"/>
  <c r="F444" i="12"/>
  <c r="F445" i="12"/>
  <c r="F446" i="12"/>
  <c r="F447" i="12"/>
  <c r="F448" i="12"/>
  <c r="F449" i="12"/>
  <c r="F450" i="12"/>
  <c r="F451" i="12"/>
  <c r="F452" i="12"/>
  <c r="F453" i="12"/>
  <c r="F454" i="12"/>
  <c r="F455" i="12"/>
  <c r="F456" i="12"/>
  <c r="F457" i="12"/>
  <c r="F458" i="12"/>
  <c r="F459" i="12"/>
  <c r="F460" i="12"/>
  <c r="F461" i="12"/>
  <c r="F462" i="12"/>
  <c r="F463" i="12"/>
  <c r="F464" i="12"/>
  <c r="F465" i="12"/>
  <c r="F466" i="12"/>
  <c r="F467" i="12"/>
  <c r="F468" i="12"/>
  <c r="F469" i="12"/>
  <c r="F470" i="12"/>
  <c r="F471" i="12"/>
  <c r="F472" i="12"/>
  <c r="F473" i="12"/>
  <c r="F474" i="12"/>
  <c r="F475" i="12"/>
  <c r="F476" i="12"/>
  <c r="F477" i="12"/>
  <c r="F478" i="12"/>
  <c r="F479" i="12"/>
  <c r="F480" i="12"/>
  <c r="F481" i="12"/>
  <c r="F482" i="12"/>
  <c r="F483" i="12"/>
  <c r="F484" i="12"/>
  <c r="F485" i="12"/>
  <c r="F486" i="12"/>
  <c r="F487" i="12"/>
  <c r="F488" i="12"/>
  <c r="F489" i="12"/>
  <c r="F490" i="12"/>
  <c r="F491" i="12"/>
  <c r="F492" i="12"/>
  <c r="F493" i="12"/>
  <c r="F494" i="12"/>
  <c r="F495" i="12"/>
  <c r="F496" i="12"/>
  <c r="F497" i="12"/>
  <c r="F498" i="12"/>
  <c r="F499" i="12"/>
  <c r="F500" i="12"/>
  <c r="F501" i="12"/>
  <c r="F502" i="12"/>
  <c r="F503" i="12"/>
  <c r="F504" i="12"/>
  <c r="F505" i="12"/>
  <c r="F506" i="12"/>
  <c r="F507" i="12"/>
  <c r="F508" i="12"/>
  <c r="F509" i="12"/>
  <c r="F510" i="12"/>
  <c r="F511" i="12"/>
  <c r="F512" i="12"/>
  <c r="F513" i="12"/>
  <c r="F514" i="12"/>
  <c r="F515" i="12"/>
  <c r="F516" i="12"/>
  <c r="F517" i="12"/>
  <c r="F518" i="12"/>
  <c r="F519" i="12"/>
  <c r="F520" i="12"/>
  <c r="F521" i="12"/>
  <c r="F522" i="12"/>
  <c r="F523" i="12"/>
  <c r="F524" i="12"/>
  <c r="F525" i="12"/>
  <c r="F526" i="12"/>
  <c r="F527" i="12"/>
  <c r="F528" i="12"/>
  <c r="F529" i="12"/>
  <c r="F530" i="12"/>
  <c r="F531" i="12"/>
  <c r="F532" i="12"/>
  <c r="F533" i="12"/>
  <c r="F534" i="12"/>
  <c r="F535" i="12"/>
  <c r="F536" i="12"/>
  <c r="F537" i="12"/>
  <c r="F538" i="12"/>
  <c r="F539" i="12"/>
  <c r="F540" i="12"/>
  <c r="F541" i="12"/>
  <c r="F542" i="12"/>
  <c r="F543" i="12"/>
  <c r="F544" i="12"/>
  <c r="F545" i="12"/>
  <c r="F546" i="12"/>
  <c r="F547" i="12"/>
  <c r="F548" i="12"/>
  <c r="F549" i="12"/>
  <c r="F550" i="12"/>
  <c r="F551" i="12"/>
  <c r="F552" i="12"/>
  <c r="F553" i="12"/>
  <c r="F554" i="12"/>
  <c r="F555" i="12"/>
  <c r="F556" i="12"/>
  <c r="F557" i="12"/>
  <c r="F558" i="12"/>
  <c r="F559" i="12"/>
  <c r="F560" i="12"/>
  <c r="F561" i="12"/>
  <c r="F562" i="12"/>
  <c r="F563" i="12"/>
  <c r="F564" i="12"/>
  <c r="F565" i="12"/>
  <c r="F566" i="12"/>
  <c r="F567" i="12"/>
  <c r="F568" i="12"/>
  <c r="F569" i="12"/>
  <c r="F570" i="12"/>
  <c r="F571" i="12"/>
  <c r="F572" i="12"/>
  <c r="F573" i="12"/>
  <c r="F574" i="12"/>
  <c r="F575" i="12"/>
  <c r="F576" i="12"/>
  <c r="F577" i="12"/>
  <c r="F578" i="12"/>
  <c r="F579" i="12"/>
  <c r="F580" i="12"/>
  <c r="F581" i="12"/>
  <c r="F582" i="12"/>
  <c r="F583" i="12"/>
  <c r="F584" i="12"/>
  <c r="F585" i="12"/>
  <c r="F586" i="12"/>
  <c r="F587" i="12"/>
  <c r="F588" i="12"/>
  <c r="F589" i="12"/>
  <c r="F590" i="12"/>
  <c r="F591" i="12"/>
  <c r="F592" i="12"/>
  <c r="F593" i="12"/>
  <c r="F594" i="12"/>
  <c r="F595" i="12"/>
  <c r="F596" i="12"/>
  <c r="F597" i="12"/>
  <c r="F598" i="12"/>
  <c r="F599" i="12"/>
  <c r="F600" i="12"/>
  <c r="F601" i="12"/>
  <c r="F602" i="12"/>
  <c r="F603" i="12"/>
  <c r="F604" i="12"/>
  <c r="F605" i="12"/>
  <c r="F606" i="12"/>
  <c r="F607" i="12"/>
  <c r="F608" i="12"/>
  <c r="F609" i="12"/>
  <c r="F610" i="12"/>
  <c r="F611" i="12"/>
  <c r="F612" i="12"/>
  <c r="F613" i="12"/>
  <c r="F614" i="12"/>
  <c r="F615" i="12"/>
  <c r="F616" i="12"/>
  <c r="F617" i="12"/>
  <c r="F618" i="12"/>
  <c r="F619" i="12"/>
  <c r="F620" i="12"/>
  <c r="F621" i="12"/>
  <c r="F622" i="12"/>
  <c r="F623" i="12"/>
  <c r="F624" i="12"/>
  <c r="F625" i="12"/>
  <c r="F626" i="12"/>
  <c r="F627" i="12"/>
  <c r="F628" i="12"/>
  <c r="F629" i="12"/>
  <c r="F630" i="12"/>
  <c r="F631" i="12"/>
  <c r="F632" i="12"/>
  <c r="F633" i="12"/>
  <c r="F634" i="12"/>
  <c r="F635" i="12"/>
  <c r="F636" i="12"/>
  <c r="F637" i="12"/>
  <c r="F638" i="12"/>
  <c r="F639" i="12"/>
  <c r="F640" i="12"/>
  <c r="F641" i="12"/>
  <c r="F642" i="12"/>
  <c r="F643" i="12"/>
  <c r="F644" i="12"/>
  <c r="F645" i="12"/>
  <c r="F646" i="12"/>
  <c r="F647" i="12"/>
  <c r="F648" i="12"/>
  <c r="F649" i="12"/>
  <c r="F650" i="12"/>
  <c r="F651" i="12"/>
  <c r="F652" i="12"/>
  <c r="F653" i="12"/>
  <c r="F654" i="12"/>
  <c r="F655" i="12"/>
  <c r="F656" i="12"/>
  <c r="F657" i="12"/>
  <c r="F658" i="12"/>
  <c r="F659" i="12"/>
  <c r="F660" i="12"/>
  <c r="F661" i="12"/>
  <c r="F662" i="12"/>
  <c r="F663" i="12"/>
  <c r="F664" i="12"/>
  <c r="F665" i="12"/>
  <c r="F666" i="12"/>
  <c r="F667" i="12"/>
  <c r="F668" i="12"/>
  <c r="F669" i="12"/>
  <c r="F670" i="12"/>
  <c r="F671" i="12"/>
  <c r="F672" i="12"/>
  <c r="F673" i="12"/>
  <c r="F674" i="12"/>
  <c r="F675" i="12"/>
  <c r="F676" i="12"/>
  <c r="F677" i="12"/>
  <c r="F678" i="12"/>
  <c r="F679" i="12"/>
  <c r="F680" i="12"/>
  <c r="F681" i="12"/>
  <c r="F682" i="12"/>
  <c r="F683" i="12"/>
  <c r="F684" i="12"/>
  <c r="F685" i="12"/>
  <c r="F686" i="12"/>
  <c r="F687" i="12"/>
  <c r="F688" i="12"/>
  <c r="F689" i="12"/>
  <c r="F690" i="12"/>
  <c r="F691" i="12"/>
  <c r="F692" i="12"/>
  <c r="F693" i="12"/>
  <c r="F694" i="12"/>
  <c r="F695" i="12"/>
  <c r="F696" i="12"/>
  <c r="F697" i="12"/>
  <c r="F698" i="12"/>
  <c r="F699" i="12"/>
  <c r="F700" i="12"/>
  <c r="F701" i="12"/>
  <c r="F702" i="12"/>
  <c r="F703" i="12"/>
  <c r="F704" i="12"/>
  <c r="F705" i="12"/>
  <c r="F706" i="12"/>
  <c r="F707" i="12"/>
  <c r="F708" i="12"/>
  <c r="F709" i="12"/>
  <c r="F710" i="12"/>
  <c r="F711" i="12"/>
  <c r="F712" i="12"/>
  <c r="F713" i="12"/>
  <c r="F714" i="12"/>
  <c r="F715" i="12"/>
  <c r="F716" i="12"/>
  <c r="F717" i="12"/>
  <c r="F718" i="12"/>
  <c r="F719" i="12"/>
  <c r="F720" i="12"/>
  <c r="F721" i="12"/>
  <c r="F722" i="12"/>
  <c r="F723" i="12"/>
  <c r="F724" i="12"/>
  <c r="F725" i="12"/>
  <c r="F726" i="12"/>
  <c r="F727" i="12"/>
  <c r="F728" i="12"/>
  <c r="F729" i="12"/>
  <c r="F730" i="12"/>
  <c r="F731" i="12"/>
  <c r="F732" i="12"/>
  <c r="F733" i="12"/>
  <c r="F734" i="12"/>
  <c r="F735" i="12"/>
  <c r="F736" i="12"/>
  <c r="F737" i="12"/>
  <c r="F738" i="12"/>
  <c r="F739" i="12"/>
  <c r="F740" i="12"/>
  <c r="F741" i="12"/>
  <c r="F742" i="12"/>
  <c r="K6" i="12"/>
  <c r="E12" i="9"/>
  <c r="E56" i="9"/>
  <c r="E166" i="9"/>
  <c r="E175" i="9"/>
  <c r="E2" i="9"/>
  <c r="E3" i="9"/>
  <c r="E4" i="9"/>
  <c r="E5" i="9"/>
  <c r="E6" i="9"/>
  <c r="E7" i="9"/>
  <c r="E8" i="9"/>
  <c r="E9" i="9"/>
  <c r="E10" i="9"/>
  <c r="E11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102" i="9"/>
  <c r="E103" i="9"/>
  <c r="E104" i="9"/>
  <c r="E105" i="9"/>
  <c r="E106" i="9"/>
  <c r="E107" i="9"/>
  <c r="E108" i="9"/>
  <c r="E109" i="9"/>
  <c r="E110" i="9"/>
  <c r="E111" i="9"/>
  <c r="E112" i="9"/>
  <c r="E113" i="9"/>
  <c r="E114" i="9"/>
  <c r="E115" i="9"/>
  <c r="E116" i="9"/>
  <c r="E117" i="9"/>
  <c r="E118" i="9"/>
  <c r="E119" i="9"/>
  <c r="E120" i="9"/>
  <c r="E121" i="9"/>
  <c r="E122" i="9"/>
  <c r="E123" i="9"/>
  <c r="E124" i="9"/>
  <c r="E125" i="9"/>
  <c r="E126" i="9"/>
  <c r="E127" i="9"/>
  <c r="E128" i="9"/>
  <c r="E129" i="9"/>
  <c r="E130" i="9"/>
  <c r="E131" i="9"/>
  <c r="E132" i="9"/>
  <c r="E133" i="9"/>
  <c r="E134" i="9"/>
  <c r="E135" i="9"/>
  <c r="E136" i="9"/>
  <c r="E137" i="9"/>
  <c r="E138" i="9"/>
  <c r="E139" i="9"/>
  <c r="E140" i="9"/>
  <c r="E141" i="9"/>
  <c r="E142" i="9"/>
  <c r="E143" i="9"/>
  <c r="E144" i="9"/>
  <c r="E145" i="9"/>
  <c r="E146" i="9"/>
  <c r="E147" i="9"/>
  <c r="E148" i="9"/>
  <c r="E149" i="9"/>
  <c r="E150" i="9"/>
  <c r="E151" i="9"/>
  <c r="E152" i="9"/>
  <c r="E153" i="9"/>
  <c r="E154" i="9"/>
  <c r="E155" i="9"/>
  <c r="E156" i="9"/>
  <c r="E157" i="9"/>
  <c r="E158" i="9"/>
  <c r="E159" i="9"/>
  <c r="E160" i="9"/>
  <c r="E161" i="9"/>
  <c r="E162" i="9"/>
  <c r="E163" i="9"/>
  <c r="E164" i="9"/>
  <c r="E165" i="9"/>
  <c r="E167" i="9"/>
  <c r="E168" i="9"/>
  <c r="E169" i="9"/>
  <c r="E170" i="9"/>
  <c r="E171" i="9"/>
  <c r="E172" i="9"/>
  <c r="E173" i="9"/>
  <c r="E174" i="9"/>
  <c r="E176" i="9"/>
  <c r="E177" i="9"/>
  <c r="E178" i="9"/>
  <c r="E179" i="9"/>
  <c r="E180" i="9"/>
  <c r="E181" i="9"/>
  <c r="E182" i="9"/>
  <c r="E183" i="9"/>
  <c r="E184" i="9"/>
  <c r="E185" i="9"/>
  <c r="E186" i="9"/>
  <c r="E187" i="9"/>
  <c r="E188" i="9"/>
  <c r="E189" i="9"/>
  <c r="E190" i="9"/>
  <c r="E191" i="9"/>
  <c r="E192" i="9"/>
  <c r="E193" i="9"/>
  <c r="E194" i="9"/>
  <c r="E195" i="9"/>
  <c r="E196" i="9"/>
  <c r="E197" i="9"/>
  <c r="E198" i="9"/>
  <c r="E199" i="9"/>
  <c r="E200" i="9"/>
  <c r="E201" i="9"/>
  <c r="E202" i="9"/>
  <c r="E203" i="9"/>
  <c r="E204" i="9"/>
  <c r="E205" i="9"/>
  <c r="E206" i="9"/>
  <c r="E207" i="9"/>
  <c r="E208" i="9"/>
  <c r="E209" i="9"/>
  <c r="E210" i="9"/>
  <c r="E211" i="9"/>
  <c r="E212" i="9"/>
  <c r="E213" i="9"/>
  <c r="E214" i="9"/>
  <c r="E215" i="9"/>
  <c r="E216" i="9"/>
  <c r="E217" i="9"/>
  <c r="E218" i="9"/>
  <c r="E219" i="9"/>
  <c r="E220" i="9"/>
  <c r="E221" i="9"/>
  <c r="E222" i="9"/>
  <c r="E223" i="9"/>
  <c r="E224" i="9"/>
  <c r="E225" i="9"/>
  <c r="E226" i="9"/>
  <c r="E227" i="9"/>
  <c r="E228" i="9"/>
  <c r="E229" i="9"/>
  <c r="E230" i="9"/>
  <c r="E231" i="9"/>
  <c r="E232" i="9"/>
  <c r="E233" i="9"/>
  <c r="E234" i="9"/>
  <c r="E235" i="9"/>
  <c r="E236" i="9"/>
  <c r="E237" i="9"/>
  <c r="E238" i="9"/>
  <c r="E239" i="9"/>
  <c r="E240" i="9"/>
  <c r="E241" i="9"/>
  <c r="E242" i="9"/>
  <c r="E243" i="9"/>
  <c r="E244" i="9"/>
  <c r="E245" i="9"/>
  <c r="E246" i="9"/>
  <c r="E247" i="9"/>
  <c r="E248" i="9"/>
  <c r="E249" i="9"/>
  <c r="E250" i="9"/>
  <c r="E251" i="9"/>
  <c r="E252" i="9"/>
  <c r="E253" i="9"/>
  <c r="E254" i="9"/>
  <c r="E255" i="9"/>
  <c r="E256" i="9"/>
  <c r="E257" i="9"/>
  <c r="E258" i="9"/>
  <c r="E259" i="9"/>
  <c r="E260" i="9"/>
  <c r="E261" i="9"/>
  <c r="E262" i="9"/>
  <c r="E263" i="9"/>
  <c r="E264" i="9"/>
  <c r="E265" i="9"/>
  <c r="E266" i="9"/>
  <c r="E267" i="9"/>
  <c r="E268" i="9"/>
  <c r="E269" i="9"/>
  <c r="E270" i="9"/>
  <c r="E271" i="9"/>
  <c r="E272" i="9"/>
  <c r="E273" i="9"/>
  <c r="E274" i="9"/>
  <c r="E275" i="9"/>
  <c r="E276" i="9"/>
  <c r="E277" i="9"/>
  <c r="E278" i="9"/>
  <c r="E279" i="9"/>
  <c r="E280" i="9"/>
  <c r="E281" i="9"/>
  <c r="E282" i="9"/>
  <c r="E283" i="9"/>
  <c r="E284" i="9"/>
  <c r="E285" i="9"/>
  <c r="E286" i="9"/>
  <c r="E287" i="9"/>
  <c r="E288" i="9"/>
  <c r="E289" i="9"/>
  <c r="E290" i="9"/>
  <c r="E291" i="9"/>
  <c r="E292" i="9"/>
  <c r="E293" i="9"/>
  <c r="E294" i="9"/>
  <c r="E295" i="9"/>
  <c r="E296" i="9"/>
  <c r="E297" i="9"/>
  <c r="E298" i="9"/>
  <c r="E299" i="9"/>
  <c r="E300" i="9"/>
  <c r="E301" i="9"/>
  <c r="E302" i="9"/>
  <c r="E303" i="9"/>
  <c r="E304" i="9"/>
  <c r="E305" i="9"/>
  <c r="E306" i="9"/>
  <c r="E307" i="9"/>
  <c r="E308" i="9"/>
  <c r="E309" i="9"/>
  <c r="E310" i="9"/>
  <c r="E311" i="9"/>
  <c r="E312" i="9"/>
  <c r="E313" i="9"/>
  <c r="E314" i="9"/>
  <c r="E315" i="9"/>
  <c r="E316" i="9"/>
  <c r="E317" i="9"/>
  <c r="E318" i="9"/>
  <c r="E319" i="9"/>
  <c r="E320" i="9"/>
  <c r="E321" i="9"/>
  <c r="E322" i="9"/>
  <c r="E323" i="9"/>
  <c r="E324" i="9"/>
  <c r="E325" i="9"/>
  <c r="E326" i="9"/>
  <c r="E327" i="9"/>
  <c r="E328" i="9"/>
  <c r="E329" i="9"/>
  <c r="E330" i="9"/>
  <c r="E331" i="9"/>
  <c r="E332" i="9"/>
  <c r="E333" i="9"/>
  <c r="E334" i="9"/>
  <c r="E335" i="9"/>
  <c r="E336" i="9"/>
  <c r="E337" i="9"/>
  <c r="E338" i="9"/>
  <c r="E339" i="9"/>
  <c r="E340" i="9"/>
  <c r="E341" i="9"/>
  <c r="E342" i="9"/>
  <c r="E343" i="9"/>
  <c r="E344" i="9"/>
  <c r="E345" i="9"/>
  <c r="E346" i="9"/>
  <c r="E347" i="9"/>
  <c r="E348" i="9"/>
  <c r="E349" i="9"/>
  <c r="E350" i="9"/>
  <c r="E351" i="9"/>
  <c r="E352" i="9"/>
  <c r="E353" i="9"/>
  <c r="E354" i="9"/>
  <c r="E355" i="9"/>
  <c r="E356" i="9"/>
  <c r="E357" i="9"/>
  <c r="E358" i="9"/>
  <c r="E359" i="9"/>
  <c r="E360" i="9"/>
  <c r="E361" i="9"/>
  <c r="E362" i="9"/>
  <c r="E363" i="9"/>
  <c r="E364" i="9"/>
  <c r="E365" i="9"/>
  <c r="E366" i="9"/>
  <c r="E367" i="9"/>
  <c r="E368" i="9"/>
  <c r="E369" i="9"/>
  <c r="E370" i="9"/>
  <c r="E371" i="9"/>
  <c r="E372" i="9"/>
  <c r="E373" i="9"/>
  <c r="E374" i="9"/>
  <c r="E375" i="9"/>
  <c r="E376" i="9"/>
  <c r="E377" i="9"/>
  <c r="E378" i="9"/>
  <c r="E379" i="9"/>
  <c r="E380" i="9"/>
  <c r="E381" i="9"/>
  <c r="E382" i="9"/>
  <c r="E383" i="9"/>
  <c r="E384" i="9"/>
  <c r="E385" i="9"/>
  <c r="E386" i="9"/>
  <c r="E387" i="9"/>
  <c r="E388" i="9"/>
  <c r="E389" i="9"/>
  <c r="E390" i="9"/>
  <c r="E391" i="9"/>
  <c r="E392" i="9"/>
  <c r="E393" i="9"/>
  <c r="E394" i="9"/>
  <c r="K5" i="9"/>
  <c r="H762" i="11"/>
  <c r="H761" i="11"/>
  <c r="H760" i="11"/>
  <c r="H759" i="11"/>
  <c r="H758" i="11"/>
  <c r="H757" i="11"/>
  <c r="H756" i="11"/>
  <c r="H755" i="11"/>
  <c r="H754" i="11"/>
  <c r="H753" i="11"/>
  <c r="H752" i="11"/>
  <c r="H751" i="11"/>
  <c r="H750" i="11"/>
  <c r="H749" i="11"/>
  <c r="H748" i="11"/>
  <c r="H747" i="11"/>
  <c r="H746" i="11"/>
  <c r="H745" i="11"/>
  <c r="H744" i="11"/>
  <c r="H743" i="11"/>
  <c r="H742" i="11"/>
  <c r="H741" i="11"/>
  <c r="H740" i="11"/>
  <c r="H739" i="11"/>
  <c r="H738" i="11"/>
  <c r="H737" i="11"/>
  <c r="H736" i="11"/>
  <c r="H735" i="11"/>
  <c r="H734" i="11"/>
  <c r="H733" i="11"/>
  <c r="H732" i="11"/>
  <c r="H731" i="11"/>
  <c r="H730" i="11"/>
  <c r="H729" i="11"/>
  <c r="H728" i="11"/>
  <c r="H727" i="11"/>
  <c r="H726" i="11"/>
  <c r="H725" i="11"/>
  <c r="H724" i="11"/>
  <c r="H723" i="11"/>
  <c r="H722" i="11"/>
  <c r="H721" i="11"/>
  <c r="H720" i="11"/>
  <c r="H719" i="11"/>
  <c r="H718" i="11"/>
  <c r="H717" i="11"/>
  <c r="H716" i="11"/>
  <c r="H715" i="11"/>
  <c r="H714" i="11"/>
  <c r="H713" i="11"/>
  <c r="H712" i="11"/>
  <c r="H711" i="11"/>
  <c r="H710" i="11"/>
  <c r="H709" i="11"/>
  <c r="H708" i="11"/>
  <c r="H707" i="11"/>
  <c r="H706" i="11"/>
  <c r="H705" i="11"/>
  <c r="H704" i="11"/>
  <c r="H703" i="11"/>
  <c r="H702" i="11"/>
  <c r="H701" i="11"/>
  <c r="H700" i="11"/>
  <c r="H699" i="11"/>
  <c r="H698" i="11"/>
  <c r="H697" i="11"/>
  <c r="H696" i="11"/>
  <c r="H695" i="11"/>
  <c r="H694" i="11"/>
  <c r="H693" i="11"/>
  <c r="H692" i="11"/>
  <c r="H691" i="11"/>
  <c r="H690" i="11"/>
  <c r="H689" i="11"/>
  <c r="H688" i="11"/>
  <c r="H687" i="11"/>
  <c r="H686" i="11"/>
  <c r="H685" i="11"/>
  <c r="H684" i="11"/>
  <c r="H683" i="11"/>
  <c r="H682" i="11"/>
  <c r="H681" i="11"/>
  <c r="H680" i="11"/>
  <c r="H679" i="11"/>
  <c r="H678" i="11"/>
  <c r="H677" i="11"/>
  <c r="H676" i="11"/>
  <c r="H675" i="11"/>
  <c r="H674" i="11"/>
  <c r="H673" i="11"/>
  <c r="H672" i="11"/>
  <c r="H671" i="11"/>
  <c r="H670" i="11"/>
  <c r="H669" i="11"/>
  <c r="H668" i="11"/>
  <c r="H667" i="11"/>
  <c r="H666" i="11"/>
  <c r="H665" i="11"/>
  <c r="H664" i="11"/>
  <c r="H663" i="11"/>
  <c r="H662" i="11"/>
  <c r="H661" i="11"/>
  <c r="H660" i="11"/>
  <c r="H659" i="11"/>
  <c r="H658" i="11"/>
  <c r="H657" i="11"/>
  <c r="H656" i="11"/>
  <c r="H655" i="11"/>
  <c r="H654" i="11"/>
  <c r="H653" i="11"/>
  <c r="H652" i="11"/>
  <c r="H651" i="11"/>
  <c r="H650" i="11"/>
  <c r="H649" i="11"/>
  <c r="H648" i="11"/>
  <c r="H647" i="11"/>
  <c r="H646" i="11"/>
  <c r="H645" i="11"/>
  <c r="H644" i="11"/>
  <c r="H643" i="11"/>
  <c r="H642" i="11"/>
  <c r="H641" i="11"/>
  <c r="H640" i="11"/>
  <c r="H639" i="11"/>
  <c r="H638" i="11"/>
  <c r="H637" i="11"/>
  <c r="H636" i="11"/>
  <c r="H635" i="11"/>
  <c r="H634" i="11"/>
  <c r="H633" i="11"/>
  <c r="H632" i="11"/>
  <c r="H631" i="11"/>
  <c r="H630" i="11"/>
  <c r="H629" i="11"/>
  <c r="H628" i="11"/>
  <c r="H627" i="11"/>
  <c r="H626" i="11"/>
  <c r="H625" i="11"/>
  <c r="H624" i="11"/>
  <c r="H623" i="11"/>
  <c r="H622" i="11"/>
  <c r="H621" i="11"/>
  <c r="H620" i="11"/>
  <c r="H619" i="11"/>
  <c r="H618" i="11"/>
  <c r="H617" i="11"/>
  <c r="H616" i="11"/>
  <c r="H615" i="11"/>
  <c r="H614" i="11"/>
  <c r="H613" i="11"/>
  <c r="H612" i="11"/>
  <c r="H611" i="11"/>
  <c r="H610" i="11"/>
  <c r="H609" i="11"/>
  <c r="H608" i="11"/>
  <c r="H607" i="11"/>
  <c r="H606" i="11"/>
  <c r="H605" i="11"/>
  <c r="H604" i="11"/>
  <c r="H603" i="11"/>
  <c r="H602" i="11"/>
  <c r="H601" i="11"/>
  <c r="H600" i="11"/>
  <c r="H599" i="11"/>
  <c r="H598" i="11"/>
  <c r="H597" i="11"/>
  <c r="H596" i="11"/>
  <c r="H595" i="11"/>
  <c r="H594" i="11"/>
  <c r="H593" i="11"/>
  <c r="H592" i="11"/>
  <c r="H591" i="11"/>
  <c r="H590" i="11"/>
  <c r="H589" i="11"/>
  <c r="H588" i="11"/>
  <c r="H587" i="11"/>
  <c r="H586" i="11"/>
  <c r="H585" i="11"/>
  <c r="H584" i="11"/>
  <c r="H583" i="11"/>
  <c r="H582" i="11"/>
  <c r="H581" i="11"/>
  <c r="H580" i="11"/>
  <c r="H579" i="11"/>
  <c r="H578" i="11"/>
  <c r="H577" i="11"/>
  <c r="H576" i="11"/>
  <c r="H575" i="11"/>
  <c r="H574" i="11"/>
  <c r="H573" i="11"/>
  <c r="H572" i="11"/>
  <c r="H571" i="11"/>
  <c r="H570" i="11"/>
  <c r="H569" i="11"/>
  <c r="H568" i="11"/>
  <c r="H567" i="11"/>
  <c r="H566" i="11"/>
  <c r="H565" i="11"/>
  <c r="H564" i="11"/>
  <c r="H563" i="11"/>
  <c r="H562" i="11"/>
  <c r="H561" i="11"/>
  <c r="H560" i="11"/>
  <c r="H559" i="11"/>
  <c r="H558" i="11"/>
  <c r="H557" i="11"/>
  <c r="H556" i="11"/>
  <c r="H555" i="11"/>
  <c r="H554" i="11"/>
  <c r="H553" i="11"/>
  <c r="H552" i="11"/>
  <c r="H551" i="11"/>
  <c r="H550" i="11"/>
  <c r="H549" i="11"/>
  <c r="H548" i="11"/>
  <c r="H547" i="11"/>
  <c r="H546" i="11"/>
  <c r="H545" i="11"/>
  <c r="H544" i="11"/>
  <c r="H543" i="11"/>
  <c r="H542" i="11"/>
  <c r="H541" i="11"/>
  <c r="H540" i="11"/>
  <c r="H539" i="11"/>
  <c r="H538" i="11"/>
  <c r="H537" i="11"/>
  <c r="H536" i="11"/>
  <c r="H535" i="11"/>
  <c r="H534" i="11"/>
  <c r="H533" i="11"/>
  <c r="H532" i="11"/>
  <c r="H531" i="11"/>
  <c r="H530" i="11"/>
  <c r="H529" i="11"/>
  <c r="H528" i="11"/>
  <c r="H527" i="11"/>
  <c r="H526" i="11"/>
  <c r="H525" i="11"/>
  <c r="H524" i="11"/>
  <c r="H523" i="11"/>
  <c r="H522" i="11"/>
  <c r="H521" i="11"/>
  <c r="H520" i="11"/>
  <c r="H519" i="11"/>
  <c r="H518" i="11"/>
  <c r="H517" i="11"/>
  <c r="H516" i="11"/>
  <c r="H515" i="11"/>
  <c r="H514" i="11"/>
  <c r="H513" i="11"/>
  <c r="H512" i="11"/>
  <c r="H511" i="11"/>
  <c r="H510" i="11"/>
  <c r="H509" i="11"/>
  <c r="H508" i="11"/>
  <c r="H507" i="11"/>
  <c r="H506" i="11"/>
  <c r="H505" i="11"/>
  <c r="H504" i="11"/>
  <c r="H503" i="11"/>
  <c r="H502" i="11"/>
  <c r="H501" i="11"/>
  <c r="H500" i="11"/>
  <c r="H499" i="11"/>
  <c r="H498" i="11"/>
  <c r="H497" i="11"/>
  <c r="H496" i="11"/>
  <c r="H495" i="11"/>
  <c r="H494" i="11"/>
  <c r="H493" i="11"/>
  <c r="H492" i="11"/>
  <c r="H491" i="11"/>
  <c r="H490" i="11"/>
  <c r="H489" i="11"/>
  <c r="H488" i="11"/>
  <c r="H487" i="11"/>
  <c r="H486" i="11"/>
  <c r="H485" i="11"/>
  <c r="H484" i="11"/>
  <c r="H483" i="11"/>
  <c r="H482" i="11"/>
  <c r="H481" i="11"/>
  <c r="H480" i="11"/>
  <c r="H479" i="11"/>
  <c r="H478" i="11"/>
  <c r="H477" i="11"/>
  <c r="H476" i="11"/>
  <c r="H475" i="11"/>
  <c r="H474" i="11"/>
  <c r="H473" i="11"/>
  <c r="H472" i="11"/>
  <c r="H471" i="11"/>
  <c r="H470" i="11"/>
  <c r="H469" i="11"/>
  <c r="H468" i="11"/>
  <c r="H467" i="11"/>
  <c r="H466" i="11"/>
  <c r="H465" i="11"/>
  <c r="H464" i="11"/>
  <c r="H463" i="11"/>
  <c r="H462" i="11"/>
  <c r="H461" i="11"/>
  <c r="H460" i="11"/>
  <c r="H459" i="11"/>
  <c r="H458" i="11"/>
  <c r="H457" i="11"/>
  <c r="H456" i="11"/>
  <c r="H455" i="11"/>
  <c r="H454" i="11"/>
  <c r="H453" i="11"/>
  <c r="H452" i="11"/>
  <c r="H451" i="11"/>
  <c r="H450" i="11"/>
  <c r="H449" i="11"/>
  <c r="H448" i="11"/>
  <c r="H447" i="11"/>
  <c r="H446" i="11"/>
  <c r="H445" i="11"/>
  <c r="H444" i="11"/>
  <c r="H443" i="11"/>
  <c r="H442" i="11"/>
  <c r="H441" i="11"/>
  <c r="H440" i="11"/>
  <c r="H439" i="11"/>
  <c r="H438" i="11"/>
  <c r="H437" i="11"/>
  <c r="H436" i="11"/>
  <c r="H435" i="11"/>
  <c r="H434" i="11"/>
  <c r="H433" i="11"/>
  <c r="H432" i="11"/>
  <c r="H431" i="11"/>
  <c r="H430" i="11"/>
  <c r="H429" i="11"/>
  <c r="H428" i="11"/>
  <c r="H427" i="11"/>
  <c r="H426" i="11"/>
  <c r="H425" i="11"/>
  <c r="H424" i="11"/>
  <c r="H423" i="11"/>
  <c r="H422" i="11"/>
  <c r="H421" i="11"/>
  <c r="H420" i="11"/>
  <c r="H419" i="11"/>
  <c r="H418" i="11"/>
  <c r="H417" i="11"/>
  <c r="H416" i="11"/>
  <c r="H415" i="11"/>
  <c r="H414" i="11"/>
  <c r="H413" i="11"/>
  <c r="H412" i="11"/>
  <c r="H411" i="11"/>
  <c r="H410" i="11"/>
  <c r="H409" i="11"/>
  <c r="H408" i="11"/>
  <c r="H407" i="11"/>
  <c r="H406" i="11"/>
  <c r="H405" i="11"/>
  <c r="H404" i="11"/>
  <c r="H403" i="11"/>
  <c r="H402" i="11"/>
  <c r="H401" i="11"/>
  <c r="H400" i="11"/>
  <c r="H399" i="11"/>
  <c r="H398" i="11"/>
  <c r="H397" i="11"/>
  <c r="H396" i="11"/>
  <c r="H395" i="11"/>
  <c r="H394" i="11"/>
  <c r="H393" i="11"/>
  <c r="H392" i="11"/>
  <c r="H391" i="11"/>
  <c r="H390" i="11"/>
  <c r="H389" i="11"/>
  <c r="H388" i="11"/>
  <c r="H387" i="11"/>
  <c r="H386" i="11"/>
  <c r="H385" i="11"/>
  <c r="H384" i="11"/>
  <c r="H383" i="11"/>
  <c r="H382" i="11"/>
  <c r="H381" i="11"/>
  <c r="H380" i="11"/>
  <c r="H379" i="11"/>
  <c r="H378" i="11"/>
  <c r="H377" i="11"/>
  <c r="H376" i="11"/>
  <c r="H375" i="11"/>
  <c r="H374" i="11"/>
  <c r="H373" i="11"/>
  <c r="H372" i="11"/>
  <c r="H371" i="11"/>
  <c r="H370" i="11"/>
  <c r="H369" i="11"/>
  <c r="H368" i="11"/>
  <c r="H367" i="11"/>
  <c r="H366" i="11"/>
  <c r="H365" i="11"/>
  <c r="H364" i="11"/>
  <c r="H363" i="11"/>
  <c r="H362" i="11"/>
  <c r="H361" i="11"/>
  <c r="H360" i="11"/>
  <c r="H359" i="11"/>
  <c r="H358" i="11"/>
  <c r="H357" i="11"/>
  <c r="H356" i="11"/>
  <c r="H355" i="11"/>
  <c r="H354" i="11"/>
  <c r="H353" i="11"/>
  <c r="H352" i="11"/>
  <c r="H351" i="11"/>
  <c r="H350" i="11"/>
  <c r="H349" i="11"/>
  <c r="H348" i="11"/>
  <c r="H347" i="11"/>
  <c r="H346" i="11"/>
  <c r="H345" i="11"/>
  <c r="H344" i="11"/>
  <c r="H343" i="11"/>
  <c r="H342" i="11"/>
  <c r="H341" i="11"/>
  <c r="H340" i="11"/>
  <c r="H339" i="11"/>
  <c r="H338" i="11"/>
  <c r="H337" i="11"/>
  <c r="H336" i="11"/>
  <c r="H335" i="11"/>
  <c r="H334" i="11"/>
  <c r="H333" i="11"/>
  <c r="H332" i="11"/>
  <c r="H331" i="11"/>
  <c r="H330" i="11"/>
  <c r="H329" i="11"/>
  <c r="H328" i="11"/>
  <c r="H327" i="11"/>
  <c r="H326" i="11"/>
  <c r="H325" i="11"/>
  <c r="H324" i="11"/>
  <c r="H323" i="11"/>
  <c r="H322" i="11"/>
  <c r="H321" i="11"/>
  <c r="H320" i="11"/>
  <c r="H319" i="11"/>
  <c r="H318" i="11"/>
  <c r="H317" i="11"/>
  <c r="H316" i="11"/>
  <c r="H315" i="11"/>
  <c r="H314" i="11"/>
  <c r="H313" i="11"/>
  <c r="H312" i="11"/>
  <c r="H311" i="11"/>
  <c r="H310" i="11"/>
  <c r="H309" i="11"/>
  <c r="H308" i="11"/>
  <c r="H307" i="11"/>
  <c r="H306" i="11"/>
  <c r="H305" i="11"/>
  <c r="H304" i="11"/>
  <c r="H303" i="11"/>
  <c r="H302" i="11"/>
  <c r="H301" i="11"/>
  <c r="H300" i="11"/>
  <c r="H299" i="11"/>
  <c r="H298" i="11"/>
  <c r="H297" i="11"/>
  <c r="H296" i="11"/>
  <c r="H295" i="11"/>
  <c r="H294" i="11"/>
  <c r="H293" i="11"/>
  <c r="H292" i="11"/>
  <c r="H291" i="11"/>
  <c r="H290" i="11"/>
  <c r="H289" i="11"/>
  <c r="H288" i="11"/>
  <c r="H287" i="11"/>
  <c r="H286" i="11"/>
  <c r="H285" i="11"/>
  <c r="H284" i="11"/>
  <c r="H283" i="11"/>
  <c r="H282" i="11"/>
  <c r="H281" i="11"/>
  <c r="H280" i="11"/>
  <c r="H279" i="11"/>
  <c r="H278" i="11"/>
  <c r="H277" i="11"/>
  <c r="H276" i="11"/>
  <c r="H275" i="11"/>
  <c r="H274" i="11"/>
  <c r="H273" i="11"/>
  <c r="H272" i="11"/>
  <c r="H271" i="11"/>
  <c r="H270" i="11"/>
  <c r="H269" i="11"/>
  <c r="H268" i="11"/>
  <c r="H267" i="11"/>
  <c r="H266" i="11"/>
  <c r="H265" i="11"/>
  <c r="H264" i="11"/>
  <c r="H263" i="11"/>
  <c r="H262" i="11"/>
  <c r="H261" i="11"/>
  <c r="H260" i="11"/>
  <c r="H259" i="11"/>
  <c r="H258" i="11"/>
  <c r="H257" i="11"/>
  <c r="H256" i="11"/>
  <c r="H255" i="11"/>
  <c r="H254" i="11"/>
  <c r="H253" i="11"/>
  <c r="H252" i="11"/>
  <c r="H251" i="11"/>
  <c r="H250" i="11"/>
  <c r="H249" i="11"/>
  <c r="H248" i="11"/>
  <c r="H247" i="11"/>
  <c r="H246" i="11"/>
  <c r="H245" i="11"/>
  <c r="H244" i="11"/>
  <c r="H243" i="11"/>
  <c r="H242" i="11"/>
  <c r="H241" i="11"/>
  <c r="H240" i="11"/>
  <c r="H239" i="11"/>
  <c r="H238" i="11"/>
  <c r="H237" i="11"/>
  <c r="H236" i="11"/>
  <c r="H235" i="11"/>
  <c r="H234" i="11"/>
  <c r="H233" i="11"/>
  <c r="H232" i="11"/>
  <c r="H231" i="11"/>
  <c r="H230" i="11"/>
  <c r="H229" i="11"/>
  <c r="H228" i="11"/>
  <c r="H227" i="11"/>
  <c r="H226" i="11"/>
  <c r="H225" i="11"/>
  <c r="H224" i="11"/>
  <c r="H223" i="11"/>
  <c r="H222" i="11"/>
  <c r="H221" i="11"/>
  <c r="H220" i="11"/>
  <c r="H219" i="11"/>
  <c r="H218" i="11"/>
  <c r="H217" i="11"/>
  <c r="H216" i="11"/>
  <c r="H215" i="11"/>
  <c r="H214" i="11"/>
  <c r="H213" i="11"/>
  <c r="H212" i="11"/>
  <c r="H211" i="11"/>
  <c r="H210" i="11"/>
  <c r="H209" i="11"/>
  <c r="H208" i="11"/>
  <c r="H207" i="11"/>
  <c r="H206" i="11"/>
  <c r="H205" i="11"/>
  <c r="H204" i="11"/>
  <c r="H203" i="11"/>
  <c r="H202" i="11"/>
  <c r="H201" i="11"/>
  <c r="H200" i="11"/>
  <c r="H199" i="11"/>
  <c r="H198" i="11"/>
  <c r="H197" i="11"/>
  <c r="H196" i="11"/>
  <c r="H195" i="11"/>
  <c r="H194" i="11"/>
  <c r="H193" i="11"/>
  <c r="H192" i="11"/>
  <c r="H191" i="11"/>
  <c r="H190" i="11"/>
  <c r="H189" i="11"/>
  <c r="H188" i="11"/>
  <c r="H187" i="11"/>
  <c r="H186" i="11"/>
  <c r="H185" i="11"/>
  <c r="H184" i="11"/>
  <c r="H183" i="11"/>
  <c r="H182" i="11"/>
  <c r="H181" i="11"/>
  <c r="H180" i="11"/>
  <c r="H179" i="11"/>
  <c r="H178" i="11"/>
  <c r="H177" i="11"/>
  <c r="H176" i="11"/>
  <c r="H175" i="11"/>
  <c r="H174" i="11"/>
  <c r="H173" i="11"/>
  <c r="H172" i="11"/>
  <c r="H171" i="11"/>
  <c r="H170" i="11"/>
  <c r="H169" i="11"/>
  <c r="H168" i="11"/>
  <c r="H167" i="11"/>
  <c r="H166" i="11"/>
  <c r="H165" i="11"/>
  <c r="H164" i="11"/>
  <c r="H163" i="11"/>
  <c r="H162" i="11"/>
  <c r="H161" i="11"/>
  <c r="H160" i="11"/>
  <c r="H159" i="11"/>
  <c r="H158" i="11"/>
  <c r="H157" i="11"/>
  <c r="H156" i="11"/>
  <c r="H155" i="11"/>
  <c r="H154" i="11"/>
  <c r="H153" i="11"/>
  <c r="H152" i="11"/>
  <c r="H151" i="11"/>
  <c r="H150" i="11"/>
  <c r="H149" i="11"/>
  <c r="H148" i="11"/>
  <c r="H147" i="11"/>
  <c r="H146" i="11"/>
  <c r="H145" i="11"/>
  <c r="H144" i="11"/>
  <c r="H143" i="11"/>
  <c r="H142" i="11"/>
  <c r="H141" i="11"/>
  <c r="H140" i="11"/>
  <c r="H139" i="11"/>
  <c r="H138" i="11"/>
  <c r="H137" i="11"/>
  <c r="H136" i="11"/>
  <c r="H135" i="11"/>
  <c r="H134" i="11"/>
  <c r="H133" i="11"/>
  <c r="H132" i="11"/>
  <c r="H131" i="11"/>
  <c r="H130" i="11"/>
  <c r="H129" i="11"/>
  <c r="H128" i="11"/>
  <c r="H127" i="11"/>
  <c r="H126" i="11"/>
  <c r="H125" i="11"/>
  <c r="H124" i="11"/>
  <c r="H123" i="11"/>
  <c r="H122" i="11"/>
  <c r="H121" i="11"/>
  <c r="H120" i="11"/>
  <c r="H119" i="11"/>
  <c r="H118" i="11"/>
  <c r="H117" i="11"/>
  <c r="H116" i="11"/>
  <c r="H115" i="11"/>
  <c r="H114" i="11"/>
  <c r="H113" i="11"/>
  <c r="H112" i="11"/>
  <c r="H111" i="11"/>
  <c r="H110" i="11"/>
  <c r="H109" i="11"/>
  <c r="H108" i="11"/>
  <c r="H107" i="11"/>
  <c r="H106" i="11"/>
  <c r="H105" i="11"/>
  <c r="H104" i="11"/>
  <c r="H103" i="11"/>
  <c r="H102" i="11"/>
  <c r="H101" i="11"/>
  <c r="H100" i="11"/>
  <c r="H99" i="11"/>
  <c r="H98" i="11"/>
  <c r="H97" i="11"/>
  <c r="H96" i="11"/>
  <c r="H95" i="11"/>
  <c r="H94" i="11"/>
  <c r="H93" i="11"/>
  <c r="H92" i="11"/>
  <c r="H91" i="11"/>
  <c r="H90" i="11"/>
  <c r="H89" i="11"/>
  <c r="H88" i="11"/>
  <c r="H87" i="11"/>
  <c r="H86" i="11"/>
  <c r="H85" i="11"/>
  <c r="H84" i="11"/>
  <c r="H83" i="11"/>
  <c r="H82" i="11"/>
  <c r="H81" i="11"/>
  <c r="H80" i="11"/>
  <c r="H79" i="11"/>
  <c r="H78" i="11"/>
  <c r="H77" i="11"/>
  <c r="H76" i="11"/>
  <c r="H75" i="11"/>
  <c r="H74" i="11"/>
  <c r="H73" i="11"/>
  <c r="H72" i="11"/>
  <c r="H71" i="11"/>
  <c r="H70" i="11"/>
  <c r="H69" i="11"/>
  <c r="H68" i="11"/>
  <c r="H67" i="11"/>
  <c r="H66" i="11"/>
  <c r="H65" i="11"/>
  <c r="H64" i="11"/>
  <c r="H63" i="11"/>
  <c r="H62" i="11"/>
  <c r="H61" i="11"/>
  <c r="H60" i="11"/>
  <c r="H59" i="11"/>
  <c r="H58" i="11"/>
  <c r="H57" i="11"/>
  <c r="H56" i="11"/>
  <c r="H55" i="11"/>
  <c r="H54" i="11"/>
  <c r="H53" i="11"/>
  <c r="H52" i="11"/>
  <c r="H51" i="11"/>
  <c r="H50" i="11"/>
  <c r="H49" i="11"/>
  <c r="H48" i="11"/>
  <c r="H47" i="11"/>
  <c r="H46" i="11"/>
  <c r="H45" i="11"/>
  <c r="H44" i="11"/>
  <c r="H43" i="11"/>
  <c r="H42" i="11"/>
  <c r="H41" i="11"/>
  <c r="H40" i="11"/>
  <c r="H39" i="11"/>
  <c r="H38" i="11"/>
  <c r="H37" i="11"/>
  <c r="H36" i="11"/>
  <c r="H35" i="11"/>
  <c r="H34" i="11"/>
  <c r="H33" i="11"/>
  <c r="H32" i="11"/>
  <c r="H31" i="11"/>
  <c r="H30" i="11"/>
  <c r="H29" i="11"/>
  <c r="H28" i="11"/>
  <c r="H27" i="11"/>
  <c r="H26" i="11"/>
  <c r="H25" i="11"/>
  <c r="H24" i="11"/>
  <c r="H23" i="11"/>
  <c r="H22" i="11"/>
  <c r="H21" i="11"/>
  <c r="H20" i="11"/>
  <c r="H19" i="11"/>
  <c r="H18" i="11"/>
  <c r="H17" i="11"/>
  <c r="H16" i="11"/>
  <c r="H15" i="11"/>
  <c r="H14" i="11"/>
  <c r="H13" i="11"/>
  <c r="H12" i="11"/>
  <c r="H11" i="11"/>
  <c r="H10" i="11"/>
  <c r="H9" i="11"/>
  <c r="H8" i="11"/>
  <c r="H7" i="11"/>
  <c r="H6" i="11"/>
  <c r="H5" i="11"/>
  <c r="H4" i="11"/>
  <c r="H3" i="11"/>
  <c r="H2" i="11"/>
  <c r="M24" i="9"/>
  <c r="L24" i="9"/>
  <c r="K24" i="9"/>
  <c r="M23" i="9"/>
  <c r="L23" i="9"/>
  <c r="K23" i="9"/>
  <c r="M22" i="9"/>
  <c r="L22" i="9"/>
  <c r="K22" i="9"/>
  <c r="M21" i="9"/>
  <c r="L21" i="9"/>
  <c r="K21" i="9"/>
  <c r="M20" i="9"/>
  <c r="L20" i="9"/>
  <c r="K20" i="9"/>
  <c r="M19" i="9"/>
  <c r="L19" i="9"/>
  <c r="K19" i="9"/>
  <c r="M18" i="9"/>
  <c r="L18" i="9"/>
  <c r="K18" i="9"/>
  <c r="M17" i="9"/>
  <c r="L17" i="9"/>
  <c r="K17" i="9"/>
  <c r="M16" i="9"/>
  <c r="L16" i="9"/>
  <c r="K16" i="9"/>
  <c r="M15" i="9"/>
  <c r="L15" i="9"/>
  <c r="K15" i="9"/>
  <c r="M14" i="9"/>
  <c r="L14" i="9"/>
  <c r="K14" i="9"/>
  <c r="M13" i="9"/>
  <c r="L13" i="9"/>
  <c r="K13" i="9"/>
  <c r="M12" i="9"/>
  <c r="L12" i="9"/>
  <c r="K12" i="9"/>
  <c r="M11" i="9"/>
  <c r="L11" i="9"/>
  <c r="K11" i="9"/>
  <c r="M10" i="9"/>
  <c r="L10" i="9"/>
  <c r="K10" i="9"/>
  <c r="M9" i="9"/>
  <c r="L9" i="9"/>
  <c r="K9" i="9"/>
  <c r="M8" i="9"/>
  <c r="L8" i="9"/>
  <c r="K8" i="9"/>
  <c r="M7" i="9"/>
  <c r="L7" i="9"/>
  <c r="K7" i="9"/>
  <c r="M6" i="9"/>
  <c r="L6" i="9"/>
  <c r="K6" i="9"/>
  <c r="M5" i="9"/>
  <c r="L5" i="9"/>
  <c r="M4" i="9"/>
  <c r="L4" i="9"/>
  <c r="M3" i="9"/>
  <c r="L3" i="9"/>
  <c r="M2" i="9"/>
  <c r="L2" i="9"/>
  <c r="I3" i="6"/>
  <c r="I6" i="6"/>
  <c r="I8" i="6"/>
  <c r="I10" i="6"/>
  <c r="I11" i="6"/>
  <c r="I14" i="6"/>
  <c r="I25" i="6"/>
  <c r="I29" i="6"/>
  <c r="I32" i="6"/>
  <c r="I33" i="6"/>
  <c r="I42" i="6"/>
  <c r="I44" i="6"/>
  <c r="I46" i="6"/>
  <c r="I47" i="6"/>
  <c r="I49" i="6"/>
  <c r="I51" i="6"/>
  <c r="I54" i="6"/>
  <c r="I55" i="6"/>
  <c r="I75" i="6"/>
  <c r="I105" i="6"/>
  <c r="I113" i="6"/>
  <c r="I118" i="6"/>
  <c r="I119" i="6"/>
  <c r="I123" i="6"/>
  <c r="I128" i="6"/>
  <c r="I130" i="6"/>
  <c r="I131" i="6"/>
  <c r="I138" i="6"/>
  <c r="I141" i="6"/>
  <c r="I143" i="6"/>
  <c r="I144" i="6"/>
  <c r="I152" i="6"/>
  <c r="I161" i="6"/>
  <c r="I164" i="6"/>
  <c r="I167" i="6"/>
  <c r="I168" i="6"/>
  <c r="I170" i="6"/>
  <c r="I175" i="6"/>
  <c r="I176" i="6"/>
  <c r="I188" i="6"/>
  <c r="I209" i="6"/>
  <c r="I215" i="6"/>
  <c r="I218" i="6"/>
  <c r="I219" i="6"/>
  <c r="I222" i="6"/>
  <c r="I225" i="6"/>
  <c r="I228" i="6"/>
  <c r="I231" i="6"/>
  <c r="I232" i="6"/>
  <c r="I281" i="6"/>
  <c r="I362" i="6"/>
  <c r="I375" i="6"/>
  <c r="I387" i="6"/>
  <c r="I388" i="6"/>
  <c r="I391" i="6"/>
  <c r="I397" i="6"/>
  <c r="I398" i="6"/>
  <c r="I409" i="6"/>
  <c r="I439" i="6"/>
  <c r="I451" i="6"/>
  <c r="I453" i="6"/>
  <c r="I454" i="6"/>
  <c r="I462" i="6"/>
  <c r="I472" i="6"/>
  <c r="I475" i="6"/>
  <c r="I479" i="6"/>
  <c r="I480" i="6"/>
  <c r="I484" i="6"/>
  <c r="I486" i="6"/>
  <c r="I487" i="6"/>
  <c r="I495" i="6"/>
  <c r="I522" i="6"/>
  <c r="I529" i="6"/>
  <c r="I535" i="6"/>
  <c r="I536" i="6"/>
  <c r="I538" i="6"/>
  <c r="I550" i="6"/>
  <c r="I554" i="6"/>
  <c r="I556" i="6"/>
  <c r="I557" i="6"/>
  <c r="I582" i="6"/>
  <c r="I630" i="6"/>
  <c r="I644" i="6"/>
  <c r="I649" i="6"/>
  <c r="I650" i="6"/>
  <c r="I665" i="6"/>
  <c r="I709" i="6"/>
  <c r="I718" i="6"/>
  <c r="I727" i="6"/>
  <c r="I728" i="6"/>
  <c r="I760" i="6"/>
  <c r="I805" i="6"/>
  <c r="I820" i="6"/>
  <c r="I826" i="6"/>
  <c r="I827" i="6"/>
  <c r="I830" i="6"/>
  <c r="I834" i="6"/>
  <c r="I835" i="6"/>
  <c r="I838" i="6"/>
  <c r="I840" i="6"/>
  <c r="I842" i="6"/>
  <c r="I846" i="6"/>
  <c r="G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G592" i="6"/>
  <c r="G593" i="6"/>
  <c r="G594" i="6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G608" i="6"/>
  <c r="G609" i="6"/>
  <c r="G610" i="6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G627" i="6"/>
  <c r="G628" i="6"/>
  <c r="G629" i="6"/>
  <c r="G630" i="6"/>
  <c r="G631" i="6"/>
  <c r="G632" i="6"/>
  <c r="G633" i="6"/>
  <c r="G634" i="6"/>
  <c r="G635" i="6"/>
  <c r="G636" i="6"/>
  <c r="G637" i="6"/>
  <c r="G638" i="6"/>
  <c r="G639" i="6"/>
  <c r="G640" i="6"/>
  <c r="G641" i="6"/>
  <c r="G642" i="6"/>
  <c r="G643" i="6"/>
  <c r="G644" i="6"/>
  <c r="G645" i="6"/>
  <c r="G646" i="6"/>
  <c r="G647" i="6"/>
  <c r="G648" i="6"/>
  <c r="G649" i="6"/>
  <c r="G650" i="6"/>
  <c r="G651" i="6"/>
  <c r="G652" i="6"/>
  <c r="G653" i="6"/>
  <c r="G654" i="6"/>
  <c r="G655" i="6"/>
  <c r="G656" i="6"/>
  <c r="G657" i="6"/>
  <c r="G658" i="6"/>
  <c r="G659" i="6"/>
  <c r="G660" i="6"/>
  <c r="G661" i="6"/>
  <c r="G662" i="6"/>
  <c r="G663" i="6"/>
  <c r="G664" i="6"/>
  <c r="G665" i="6"/>
  <c r="G666" i="6"/>
  <c r="G667" i="6"/>
  <c r="G668" i="6"/>
  <c r="G669" i="6"/>
  <c r="G670" i="6"/>
  <c r="G671" i="6"/>
  <c r="G672" i="6"/>
  <c r="G673" i="6"/>
  <c r="G674" i="6"/>
  <c r="G675" i="6"/>
  <c r="G676" i="6"/>
  <c r="G677" i="6"/>
  <c r="G678" i="6"/>
  <c r="G679" i="6"/>
  <c r="G680" i="6"/>
  <c r="G681" i="6"/>
  <c r="G682" i="6"/>
  <c r="G683" i="6"/>
  <c r="G684" i="6"/>
  <c r="G685" i="6"/>
  <c r="G686" i="6"/>
  <c r="G687" i="6"/>
  <c r="G688" i="6"/>
  <c r="G689" i="6"/>
  <c r="G690" i="6"/>
  <c r="G691" i="6"/>
  <c r="G692" i="6"/>
  <c r="G693" i="6"/>
  <c r="G694" i="6"/>
  <c r="G695" i="6"/>
  <c r="G696" i="6"/>
  <c r="G697" i="6"/>
  <c r="G698" i="6"/>
  <c r="G699" i="6"/>
  <c r="G700" i="6"/>
  <c r="G701" i="6"/>
  <c r="G702" i="6"/>
  <c r="G703" i="6"/>
  <c r="G704" i="6"/>
  <c r="G705" i="6"/>
  <c r="G706" i="6"/>
  <c r="G707" i="6"/>
  <c r="G708" i="6"/>
  <c r="G709" i="6"/>
  <c r="G710" i="6"/>
  <c r="G711" i="6"/>
  <c r="G712" i="6"/>
  <c r="G713" i="6"/>
  <c r="G714" i="6"/>
  <c r="G715" i="6"/>
  <c r="G716" i="6"/>
  <c r="G717" i="6"/>
  <c r="G718" i="6"/>
  <c r="G719" i="6"/>
  <c r="G720" i="6"/>
  <c r="G721" i="6"/>
  <c r="G722" i="6"/>
  <c r="G723" i="6"/>
  <c r="G724" i="6"/>
  <c r="G725" i="6"/>
  <c r="G726" i="6"/>
  <c r="G727" i="6"/>
  <c r="G728" i="6"/>
  <c r="G729" i="6"/>
  <c r="G730" i="6"/>
  <c r="G731" i="6"/>
  <c r="G732" i="6"/>
  <c r="G733" i="6"/>
  <c r="G734" i="6"/>
  <c r="G735" i="6"/>
  <c r="G736" i="6"/>
  <c r="G737" i="6"/>
  <c r="G738" i="6"/>
  <c r="G739" i="6"/>
  <c r="G740" i="6"/>
  <c r="G741" i="6"/>
  <c r="G742" i="6"/>
  <c r="G743" i="6"/>
  <c r="G744" i="6"/>
  <c r="G745" i="6"/>
  <c r="G746" i="6"/>
  <c r="G747" i="6"/>
  <c r="G748" i="6"/>
  <c r="G749" i="6"/>
  <c r="G750" i="6"/>
  <c r="G751" i="6"/>
  <c r="G752" i="6"/>
  <c r="G753" i="6"/>
  <c r="G754" i="6"/>
  <c r="G755" i="6"/>
  <c r="G756" i="6"/>
  <c r="G757" i="6"/>
  <c r="G758" i="6"/>
  <c r="G759" i="6"/>
  <c r="G760" i="6"/>
  <c r="G761" i="6"/>
  <c r="G762" i="6"/>
  <c r="G763" i="6"/>
  <c r="G764" i="6"/>
  <c r="G765" i="6"/>
  <c r="G766" i="6"/>
  <c r="G767" i="6"/>
  <c r="G768" i="6"/>
  <c r="G769" i="6"/>
  <c r="G770" i="6"/>
  <c r="G771" i="6"/>
  <c r="G772" i="6"/>
  <c r="G773" i="6"/>
  <c r="G774" i="6"/>
  <c r="G775" i="6"/>
  <c r="G776" i="6"/>
  <c r="G777" i="6"/>
  <c r="G778" i="6"/>
  <c r="G779" i="6"/>
  <c r="G780" i="6"/>
  <c r="G781" i="6"/>
  <c r="G782" i="6"/>
  <c r="G783" i="6"/>
  <c r="G784" i="6"/>
  <c r="G785" i="6"/>
  <c r="G786" i="6"/>
  <c r="G787" i="6"/>
  <c r="G788" i="6"/>
  <c r="G789" i="6"/>
  <c r="G790" i="6"/>
  <c r="G791" i="6"/>
  <c r="G792" i="6"/>
  <c r="G793" i="6"/>
  <c r="G794" i="6"/>
  <c r="G795" i="6"/>
  <c r="G796" i="6"/>
  <c r="G797" i="6"/>
  <c r="G798" i="6"/>
  <c r="G799" i="6"/>
  <c r="G800" i="6"/>
  <c r="G801" i="6"/>
  <c r="G802" i="6"/>
  <c r="G803" i="6"/>
  <c r="G804" i="6"/>
  <c r="G805" i="6"/>
  <c r="G806" i="6"/>
  <c r="G807" i="6"/>
  <c r="G808" i="6"/>
  <c r="G809" i="6"/>
  <c r="G810" i="6"/>
  <c r="G811" i="6"/>
  <c r="G812" i="6"/>
  <c r="G813" i="6"/>
  <c r="G814" i="6"/>
  <c r="G815" i="6"/>
  <c r="G816" i="6"/>
  <c r="G817" i="6"/>
  <c r="G818" i="6"/>
  <c r="G819" i="6"/>
  <c r="G820" i="6"/>
  <c r="G821" i="6"/>
  <c r="G822" i="6"/>
  <c r="G823" i="6"/>
  <c r="G824" i="6"/>
  <c r="G825" i="6"/>
  <c r="G826" i="6"/>
  <c r="G827" i="6"/>
  <c r="G828" i="6"/>
  <c r="G829" i="6"/>
  <c r="G830" i="6"/>
  <c r="G831" i="6"/>
  <c r="G832" i="6"/>
  <c r="G833" i="6"/>
  <c r="G834" i="6"/>
  <c r="G835" i="6"/>
  <c r="G836" i="6"/>
  <c r="G837" i="6"/>
  <c r="G838" i="6"/>
  <c r="G839" i="6"/>
  <c r="G840" i="6"/>
  <c r="G841" i="6"/>
  <c r="G842" i="6"/>
  <c r="G843" i="6"/>
  <c r="G846" i="6"/>
  <c r="I845" i="6"/>
  <c r="G845" i="6"/>
  <c r="I844" i="6"/>
  <c r="G844" i="6"/>
  <c r="F843" i="6"/>
  <c r="F841" i="6"/>
  <c r="F839" i="6"/>
  <c r="F837" i="6"/>
  <c r="F836" i="6"/>
  <c r="F833" i="6"/>
  <c r="F832" i="6"/>
  <c r="F831" i="6"/>
  <c r="F829" i="6"/>
  <c r="F828" i="6"/>
  <c r="F825" i="6"/>
  <c r="F824" i="6"/>
  <c r="F823" i="6"/>
  <c r="F822" i="6"/>
  <c r="F821" i="6"/>
  <c r="F819" i="6"/>
  <c r="F818" i="6"/>
  <c r="F817" i="6"/>
  <c r="F816" i="6"/>
  <c r="F815" i="6"/>
  <c r="F814" i="6"/>
  <c r="F813" i="6"/>
  <c r="F812" i="6"/>
  <c r="F811" i="6"/>
  <c r="F810" i="6"/>
  <c r="F809" i="6"/>
  <c r="F808" i="6"/>
  <c r="F807" i="6"/>
  <c r="F806" i="6"/>
  <c r="F804" i="6"/>
  <c r="F803" i="6"/>
  <c r="F802" i="6"/>
  <c r="F801" i="6"/>
  <c r="F800" i="6"/>
  <c r="F799" i="6"/>
  <c r="F798" i="6"/>
  <c r="F797" i="6"/>
  <c r="F796" i="6"/>
  <c r="F795" i="6"/>
  <c r="F794" i="6"/>
  <c r="F793" i="6"/>
  <c r="F792" i="6"/>
  <c r="F791" i="6"/>
  <c r="F790" i="6"/>
  <c r="F789" i="6"/>
  <c r="F788" i="6"/>
  <c r="F787" i="6"/>
  <c r="F786" i="6"/>
  <c r="F785" i="6"/>
  <c r="F784" i="6"/>
  <c r="F783" i="6"/>
  <c r="F782" i="6"/>
  <c r="F781" i="6"/>
  <c r="F780" i="6"/>
  <c r="F779" i="6"/>
  <c r="F778" i="6"/>
  <c r="F777" i="6"/>
  <c r="F776" i="6"/>
  <c r="F775" i="6"/>
  <c r="F774" i="6"/>
  <c r="F773" i="6"/>
  <c r="F772" i="6"/>
  <c r="F771" i="6"/>
  <c r="F770" i="6"/>
  <c r="F769" i="6"/>
  <c r="F768" i="6"/>
  <c r="F767" i="6"/>
  <c r="F766" i="6"/>
  <c r="F765" i="6"/>
  <c r="F764" i="6"/>
  <c r="F763" i="6"/>
  <c r="F762" i="6"/>
  <c r="F761" i="6"/>
  <c r="F759" i="6"/>
  <c r="F758" i="6"/>
  <c r="F757" i="6"/>
  <c r="F756" i="6"/>
  <c r="F755" i="6"/>
  <c r="F754" i="6"/>
  <c r="F753" i="6"/>
  <c r="F752" i="6"/>
  <c r="F751" i="6"/>
  <c r="F750" i="6"/>
  <c r="F749" i="6"/>
  <c r="F748" i="6"/>
  <c r="F747" i="6"/>
  <c r="F746" i="6"/>
  <c r="F745" i="6"/>
  <c r="F744" i="6"/>
  <c r="F743" i="6"/>
  <c r="F742" i="6"/>
  <c r="F741" i="6"/>
  <c r="F740" i="6"/>
  <c r="F739" i="6"/>
  <c r="F738" i="6"/>
  <c r="F737" i="6"/>
  <c r="F736" i="6"/>
  <c r="F735" i="6"/>
  <c r="F734" i="6"/>
  <c r="F733" i="6"/>
  <c r="F732" i="6"/>
  <c r="F731" i="6"/>
  <c r="F730" i="6"/>
  <c r="F729" i="6"/>
  <c r="F726" i="6"/>
  <c r="F725" i="6"/>
  <c r="F724" i="6"/>
  <c r="F723" i="6"/>
  <c r="F722" i="6"/>
  <c r="F721" i="6"/>
  <c r="F720" i="6"/>
  <c r="F719" i="6"/>
  <c r="F717" i="6"/>
  <c r="F716" i="6"/>
  <c r="F715" i="6"/>
  <c r="F714" i="6"/>
  <c r="F713" i="6"/>
  <c r="F712" i="6"/>
  <c r="F711" i="6"/>
  <c r="F710" i="6"/>
  <c r="F708" i="6"/>
  <c r="F707" i="6"/>
  <c r="F706" i="6"/>
  <c r="F705" i="6"/>
  <c r="F704" i="6"/>
  <c r="F703" i="6"/>
  <c r="F702" i="6"/>
  <c r="F701" i="6"/>
  <c r="F700" i="6"/>
  <c r="F699" i="6"/>
  <c r="F698" i="6"/>
  <c r="F697" i="6"/>
  <c r="F696" i="6"/>
  <c r="F695" i="6"/>
  <c r="F694" i="6"/>
  <c r="F693" i="6"/>
  <c r="F692" i="6"/>
  <c r="F691" i="6"/>
  <c r="F690" i="6"/>
  <c r="F689" i="6"/>
  <c r="F688" i="6"/>
  <c r="F687" i="6"/>
  <c r="F686" i="6"/>
  <c r="F685" i="6"/>
  <c r="F684" i="6"/>
  <c r="F683" i="6"/>
  <c r="F682" i="6"/>
  <c r="F681" i="6"/>
  <c r="F680" i="6"/>
  <c r="F679" i="6"/>
  <c r="F678" i="6"/>
  <c r="F677" i="6"/>
  <c r="F676" i="6"/>
  <c r="F675" i="6"/>
  <c r="F674" i="6"/>
  <c r="F673" i="6"/>
  <c r="F672" i="6"/>
  <c r="F671" i="6"/>
  <c r="F670" i="6"/>
  <c r="F669" i="6"/>
  <c r="F668" i="6"/>
  <c r="F667" i="6"/>
  <c r="F666" i="6"/>
  <c r="F664" i="6"/>
  <c r="F663" i="6"/>
  <c r="F662" i="6"/>
  <c r="F661" i="6"/>
  <c r="F660" i="6"/>
  <c r="F659" i="6"/>
  <c r="F658" i="6"/>
  <c r="F657" i="6"/>
  <c r="F656" i="6"/>
  <c r="F655" i="6"/>
  <c r="F654" i="6"/>
  <c r="F653" i="6"/>
  <c r="F652" i="6"/>
  <c r="F651" i="6"/>
  <c r="F648" i="6"/>
  <c r="F647" i="6"/>
  <c r="F646" i="6"/>
  <c r="F645" i="6"/>
  <c r="F643" i="6"/>
  <c r="F642" i="6"/>
  <c r="F641" i="6"/>
  <c r="F640" i="6"/>
  <c r="F639" i="6"/>
  <c r="F638" i="6"/>
  <c r="F637" i="6"/>
  <c r="F636" i="6"/>
  <c r="F635" i="6"/>
  <c r="F634" i="6"/>
  <c r="F633" i="6"/>
  <c r="F632" i="6"/>
  <c r="F631" i="6"/>
  <c r="F629" i="6"/>
  <c r="F628" i="6"/>
  <c r="F627" i="6"/>
  <c r="F626" i="6"/>
  <c r="F625" i="6"/>
  <c r="F624" i="6"/>
  <c r="F623" i="6"/>
  <c r="F622" i="6"/>
  <c r="F621" i="6"/>
  <c r="F620" i="6"/>
  <c r="F619" i="6"/>
  <c r="F618" i="6"/>
  <c r="F617" i="6"/>
  <c r="F616" i="6"/>
  <c r="F615" i="6"/>
  <c r="F614" i="6"/>
  <c r="F613" i="6"/>
  <c r="F612" i="6"/>
  <c r="F611" i="6"/>
  <c r="F610" i="6"/>
  <c r="F609" i="6"/>
  <c r="F608" i="6"/>
  <c r="F607" i="6"/>
  <c r="F606" i="6"/>
  <c r="F605" i="6"/>
  <c r="F604" i="6"/>
  <c r="F603" i="6"/>
  <c r="F602" i="6"/>
  <c r="F601" i="6"/>
  <c r="F600" i="6"/>
  <c r="F599" i="6"/>
  <c r="F598" i="6"/>
  <c r="F597" i="6"/>
  <c r="F596" i="6"/>
  <c r="F595" i="6"/>
  <c r="F594" i="6"/>
  <c r="F593" i="6"/>
  <c r="F592" i="6"/>
  <c r="F591" i="6"/>
  <c r="F590" i="6"/>
  <c r="F589" i="6"/>
  <c r="F588" i="6"/>
  <c r="F587" i="6"/>
  <c r="F586" i="6"/>
  <c r="F585" i="6"/>
  <c r="F584" i="6"/>
  <c r="F583" i="6"/>
  <c r="F581" i="6"/>
  <c r="F580" i="6"/>
  <c r="F579" i="6"/>
  <c r="F578" i="6"/>
  <c r="F577" i="6"/>
  <c r="F576" i="6"/>
  <c r="F575" i="6"/>
  <c r="F574" i="6"/>
  <c r="F573" i="6"/>
  <c r="F572" i="6"/>
  <c r="F571" i="6"/>
  <c r="F570" i="6"/>
  <c r="F569" i="6"/>
  <c r="F568" i="6"/>
  <c r="F567" i="6"/>
  <c r="F566" i="6"/>
  <c r="F565" i="6"/>
  <c r="F564" i="6"/>
  <c r="F563" i="6"/>
  <c r="F562" i="6"/>
  <c r="F561" i="6"/>
  <c r="F560" i="6"/>
  <c r="F559" i="6"/>
  <c r="F558" i="6"/>
  <c r="F555" i="6"/>
  <c r="F553" i="6"/>
  <c r="F552" i="6"/>
  <c r="F551" i="6"/>
  <c r="F549" i="6"/>
  <c r="F548" i="6"/>
  <c r="F547" i="6"/>
  <c r="F546" i="6"/>
  <c r="F545" i="6"/>
  <c r="F544" i="6"/>
  <c r="F543" i="6"/>
  <c r="F542" i="6"/>
  <c r="F541" i="6"/>
  <c r="F540" i="6"/>
  <c r="F539" i="6"/>
  <c r="F537" i="6"/>
  <c r="F534" i="6"/>
  <c r="F533" i="6"/>
  <c r="F532" i="6"/>
  <c r="F531" i="6"/>
  <c r="F530" i="6"/>
  <c r="F528" i="6"/>
  <c r="F527" i="6"/>
  <c r="F526" i="6"/>
  <c r="F525" i="6"/>
  <c r="F524" i="6"/>
  <c r="F523" i="6"/>
  <c r="F521" i="6"/>
  <c r="F520" i="6"/>
  <c r="F519" i="6"/>
  <c r="F518" i="6"/>
  <c r="F517" i="6"/>
  <c r="F516" i="6"/>
  <c r="F515" i="6"/>
  <c r="F514" i="6"/>
  <c r="F513" i="6"/>
  <c r="F512" i="6"/>
  <c r="F511" i="6"/>
  <c r="F510" i="6"/>
  <c r="F509" i="6"/>
  <c r="F508" i="6"/>
  <c r="F507" i="6"/>
  <c r="F506" i="6"/>
  <c r="F505" i="6"/>
  <c r="F504" i="6"/>
  <c r="F503" i="6"/>
  <c r="F502" i="6"/>
  <c r="F501" i="6"/>
  <c r="F500" i="6"/>
  <c r="F499" i="6"/>
  <c r="F498" i="6"/>
  <c r="F497" i="6"/>
  <c r="F496" i="6"/>
  <c r="F494" i="6"/>
  <c r="F493" i="6"/>
  <c r="F492" i="6"/>
  <c r="F491" i="6"/>
  <c r="F490" i="6"/>
  <c r="F489" i="6"/>
  <c r="F488" i="6"/>
  <c r="F485" i="6"/>
  <c r="F483" i="6"/>
  <c r="F482" i="6"/>
  <c r="F481" i="6"/>
  <c r="F478" i="6"/>
  <c r="F477" i="6"/>
  <c r="F476" i="6"/>
  <c r="F474" i="6"/>
  <c r="F473" i="6"/>
  <c r="F471" i="6"/>
  <c r="F470" i="6"/>
  <c r="F469" i="6"/>
  <c r="F468" i="6"/>
  <c r="F467" i="6"/>
  <c r="F466" i="6"/>
  <c r="F465" i="6"/>
  <c r="F464" i="6"/>
  <c r="F463" i="6"/>
  <c r="F461" i="6"/>
  <c r="F460" i="6"/>
  <c r="F459" i="6"/>
  <c r="F458" i="6"/>
  <c r="F457" i="6"/>
  <c r="F456" i="6"/>
  <c r="F455" i="6"/>
  <c r="F452" i="6"/>
  <c r="F450" i="6"/>
  <c r="F449" i="6"/>
  <c r="F448" i="6"/>
  <c r="F447" i="6"/>
  <c r="F446" i="6"/>
  <c r="F445" i="6"/>
  <c r="F444" i="6"/>
  <c r="F443" i="6"/>
  <c r="F442" i="6"/>
  <c r="F441" i="6"/>
  <c r="F440" i="6"/>
  <c r="F438" i="6"/>
  <c r="F437" i="6"/>
  <c r="F436" i="6"/>
  <c r="F435" i="6"/>
  <c r="F434" i="6"/>
  <c r="F433" i="6"/>
  <c r="F432" i="6"/>
  <c r="F431" i="6"/>
  <c r="F430" i="6"/>
  <c r="F429" i="6"/>
  <c r="F428" i="6"/>
  <c r="F427" i="6"/>
  <c r="F426" i="6"/>
  <c r="F425" i="6"/>
  <c r="F424" i="6"/>
  <c r="F423" i="6"/>
  <c r="F422" i="6"/>
  <c r="F421" i="6"/>
  <c r="F420" i="6"/>
  <c r="F419" i="6"/>
  <c r="F418" i="6"/>
  <c r="F417" i="6"/>
  <c r="F416" i="6"/>
  <c r="F415" i="6"/>
  <c r="F414" i="6"/>
  <c r="F413" i="6"/>
  <c r="F412" i="6"/>
  <c r="F411" i="6"/>
  <c r="F410" i="6"/>
  <c r="F408" i="6"/>
  <c r="F407" i="6"/>
  <c r="F406" i="6"/>
  <c r="F405" i="6"/>
  <c r="F404" i="6"/>
  <c r="F403" i="6"/>
  <c r="F402" i="6"/>
  <c r="F401" i="6"/>
  <c r="F400" i="6"/>
  <c r="F399" i="6"/>
  <c r="F396" i="6"/>
  <c r="F395" i="6"/>
  <c r="F394" i="6"/>
  <c r="F393" i="6"/>
  <c r="F392" i="6"/>
  <c r="F390" i="6"/>
  <c r="F389" i="6"/>
  <c r="F386" i="6"/>
  <c r="F385" i="6"/>
  <c r="F384" i="6"/>
  <c r="F383" i="6"/>
  <c r="F382" i="6"/>
  <c r="F381" i="6"/>
  <c r="F380" i="6"/>
  <c r="F379" i="6"/>
  <c r="F378" i="6"/>
  <c r="F377" i="6"/>
  <c r="F376" i="6"/>
  <c r="F374" i="6"/>
  <c r="F373" i="6"/>
  <c r="F372" i="6"/>
  <c r="F371" i="6"/>
  <c r="F370" i="6"/>
  <c r="F369" i="6"/>
  <c r="F368" i="6"/>
  <c r="F367" i="6"/>
  <c r="F366" i="6"/>
  <c r="F365" i="6"/>
  <c r="F364" i="6"/>
  <c r="F363" i="6"/>
  <c r="F361" i="6"/>
  <c r="F360" i="6"/>
  <c r="F359" i="6"/>
  <c r="F358" i="6"/>
  <c r="F357" i="6"/>
  <c r="F356" i="6"/>
  <c r="F355" i="6"/>
  <c r="F354" i="6"/>
  <c r="F353" i="6"/>
  <c r="F352" i="6"/>
  <c r="F351" i="6"/>
  <c r="F350" i="6"/>
  <c r="F349" i="6"/>
  <c r="F348" i="6"/>
  <c r="F347" i="6"/>
  <c r="F346" i="6"/>
  <c r="F345" i="6"/>
  <c r="F344" i="6"/>
  <c r="F343" i="6"/>
  <c r="F342" i="6"/>
  <c r="F341" i="6"/>
  <c r="F340" i="6"/>
  <c r="F339" i="6"/>
  <c r="F338" i="6"/>
  <c r="F337" i="6"/>
  <c r="F336" i="6"/>
  <c r="F335" i="6"/>
  <c r="F334" i="6"/>
  <c r="F333" i="6"/>
  <c r="F332" i="6"/>
  <c r="F331" i="6"/>
  <c r="F330" i="6"/>
  <c r="F329" i="6"/>
  <c r="F328" i="6"/>
  <c r="F327" i="6"/>
  <c r="F326" i="6"/>
  <c r="F325" i="6"/>
  <c r="F324" i="6"/>
  <c r="F323" i="6"/>
  <c r="F322" i="6"/>
  <c r="F321" i="6"/>
  <c r="F320" i="6"/>
  <c r="F319" i="6"/>
  <c r="F318" i="6"/>
  <c r="F317" i="6"/>
  <c r="F316" i="6"/>
  <c r="F315" i="6"/>
  <c r="F314" i="6"/>
  <c r="F313" i="6"/>
  <c r="F312" i="6"/>
  <c r="F311" i="6"/>
  <c r="F310" i="6"/>
  <c r="F309" i="6"/>
  <c r="F308" i="6"/>
  <c r="F307" i="6"/>
  <c r="F306" i="6"/>
  <c r="F305" i="6"/>
  <c r="F304" i="6"/>
  <c r="F303" i="6"/>
  <c r="F302" i="6"/>
  <c r="F301" i="6"/>
  <c r="F300" i="6"/>
  <c r="F299" i="6"/>
  <c r="F298" i="6"/>
  <c r="F297" i="6"/>
  <c r="F296" i="6"/>
  <c r="F295" i="6"/>
  <c r="F294" i="6"/>
  <c r="F293" i="6"/>
  <c r="F292" i="6"/>
  <c r="F291" i="6"/>
  <c r="F290" i="6"/>
  <c r="F289" i="6"/>
  <c r="F288" i="6"/>
  <c r="F287" i="6"/>
  <c r="F286" i="6"/>
  <c r="F285" i="6"/>
  <c r="F284" i="6"/>
  <c r="F283" i="6"/>
  <c r="F282" i="6"/>
  <c r="F280" i="6"/>
  <c r="F279" i="6"/>
  <c r="F278" i="6"/>
  <c r="F277" i="6"/>
  <c r="F276" i="6"/>
  <c r="F275" i="6"/>
  <c r="F274" i="6"/>
  <c r="F273" i="6"/>
  <c r="F272" i="6"/>
  <c r="F271" i="6"/>
  <c r="F270" i="6"/>
  <c r="F269" i="6"/>
  <c r="F268" i="6"/>
  <c r="F267" i="6"/>
  <c r="F266" i="6"/>
  <c r="F265" i="6"/>
  <c r="F264" i="6"/>
  <c r="F263" i="6"/>
  <c r="F262" i="6"/>
  <c r="F261" i="6"/>
  <c r="F260" i="6"/>
  <c r="F259" i="6"/>
  <c r="F258" i="6"/>
  <c r="F257" i="6"/>
  <c r="F256" i="6"/>
  <c r="F255" i="6"/>
  <c r="F254" i="6"/>
  <c r="F253" i="6"/>
  <c r="F252" i="6"/>
  <c r="F251" i="6"/>
  <c r="F250" i="6"/>
  <c r="F249" i="6"/>
  <c r="F248" i="6"/>
  <c r="F247" i="6"/>
  <c r="F246" i="6"/>
  <c r="F245" i="6"/>
  <c r="F244" i="6"/>
  <c r="F243" i="6"/>
  <c r="F242" i="6"/>
  <c r="F241" i="6"/>
  <c r="F240" i="6"/>
  <c r="F239" i="6"/>
  <c r="F238" i="6"/>
  <c r="F237" i="6"/>
  <c r="F236" i="6"/>
  <c r="F235" i="6"/>
  <c r="F234" i="6"/>
  <c r="F233" i="6"/>
  <c r="F230" i="6"/>
  <c r="F229" i="6"/>
  <c r="F227" i="6"/>
  <c r="F226" i="6"/>
  <c r="F224" i="6"/>
  <c r="F223" i="6"/>
  <c r="F221" i="6"/>
  <c r="F220" i="6"/>
  <c r="F217" i="6"/>
  <c r="F216" i="6"/>
  <c r="F214" i="6"/>
  <c r="F213" i="6"/>
  <c r="F212" i="6"/>
  <c r="F211" i="6"/>
  <c r="F210" i="6"/>
  <c r="F208" i="6"/>
  <c r="F207" i="6"/>
  <c r="F206" i="6"/>
  <c r="F205" i="6"/>
  <c r="F204" i="6"/>
  <c r="F203" i="6"/>
  <c r="F202" i="6"/>
  <c r="F201" i="6"/>
  <c r="F200" i="6"/>
  <c r="F199" i="6"/>
  <c r="F198" i="6"/>
  <c r="F197" i="6"/>
  <c r="F196" i="6"/>
  <c r="F195" i="6"/>
  <c r="F194" i="6"/>
  <c r="F193" i="6"/>
  <c r="F192" i="6"/>
  <c r="F191" i="6"/>
  <c r="F190" i="6"/>
  <c r="F189" i="6"/>
  <c r="F187" i="6"/>
  <c r="F186" i="6"/>
  <c r="F185" i="6"/>
  <c r="F184" i="6"/>
  <c r="F183" i="6"/>
  <c r="F182" i="6"/>
  <c r="F181" i="6"/>
  <c r="F180" i="6"/>
  <c r="F179" i="6"/>
  <c r="F178" i="6"/>
  <c r="F177" i="6"/>
  <c r="F174" i="6"/>
  <c r="F173" i="6"/>
  <c r="F172" i="6"/>
  <c r="F171" i="6"/>
  <c r="F169" i="6"/>
  <c r="F166" i="6"/>
  <c r="F165" i="6"/>
  <c r="F163" i="6"/>
  <c r="F162" i="6"/>
  <c r="F160" i="6"/>
  <c r="F159" i="6"/>
  <c r="F158" i="6"/>
  <c r="F157" i="6"/>
  <c r="F156" i="6"/>
  <c r="F155" i="6"/>
  <c r="F154" i="6"/>
  <c r="F153" i="6"/>
  <c r="F151" i="6"/>
  <c r="F150" i="6"/>
  <c r="F149" i="6"/>
  <c r="F148" i="6"/>
  <c r="F147" i="6"/>
  <c r="F146" i="6"/>
  <c r="F145" i="6"/>
  <c r="F142" i="6"/>
  <c r="F140" i="6"/>
  <c r="F139" i="6"/>
  <c r="F137" i="6"/>
  <c r="F136" i="6"/>
  <c r="F135" i="6"/>
  <c r="F134" i="6"/>
  <c r="F133" i="6"/>
  <c r="F132" i="6"/>
  <c r="F129" i="6"/>
  <c r="F127" i="6"/>
  <c r="F126" i="6"/>
  <c r="F125" i="6"/>
  <c r="F124" i="6"/>
  <c r="F122" i="6"/>
  <c r="F121" i="6"/>
  <c r="F120" i="6"/>
  <c r="F117" i="6"/>
  <c r="F116" i="6"/>
  <c r="F115" i="6"/>
  <c r="F114" i="6"/>
  <c r="F112" i="6"/>
  <c r="F111" i="6"/>
  <c r="F110" i="6"/>
  <c r="F109" i="6"/>
  <c r="F108" i="6"/>
  <c r="F107" i="6"/>
  <c r="F106" i="6"/>
  <c r="F104" i="6"/>
  <c r="F103" i="6"/>
  <c r="F102" i="6"/>
  <c r="F101" i="6"/>
  <c r="F100" i="6"/>
  <c r="F99" i="6"/>
  <c r="F98" i="6"/>
  <c r="F97" i="6"/>
  <c r="F96" i="6"/>
  <c r="F95" i="6"/>
  <c r="F94" i="6"/>
  <c r="F93" i="6"/>
  <c r="F92" i="6"/>
  <c r="F91" i="6"/>
  <c r="F90" i="6"/>
  <c r="F89" i="6"/>
  <c r="F88" i="6"/>
  <c r="F87" i="6"/>
  <c r="F86" i="6"/>
  <c r="F85" i="6"/>
  <c r="F84" i="6"/>
  <c r="F83" i="6"/>
  <c r="F82" i="6"/>
  <c r="F81" i="6"/>
  <c r="F80" i="6"/>
  <c r="F79" i="6"/>
  <c r="F78" i="6"/>
  <c r="F77" i="6"/>
  <c r="F76" i="6"/>
  <c r="F74" i="6"/>
  <c r="F73" i="6"/>
  <c r="F72" i="6"/>
  <c r="F71" i="6"/>
  <c r="F70" i="6"/>
  <c r="F69" i="6"/>
  <c r="F68" i="6"/>
  <c r="F67" i="6"/>
  <c r="F66" i="6"/>
  <c r="F65" i="6"/>
  <c r="F64" i="6"/>
  <c r="F63" i="6"/>
  <c r="F62" i="6"/>
  <c r="F61" i="6"/>
  <c r="F60" i="6"/>
  <c r="F59" i="6"/>
  <c r="F58" i="6"/>
  <c r="F57" i="6"/>
  <c r="F56" i="6"/>
  <c r="F53" i="6"/>
  <c r="F52" i="6"/>
  <c r="F50" i="6"/>
  <c r="F48" i="6"/>
  <c r="F45" i="6"/>
  <c r="F43" i="6"/>
  <c r="F41" i="6"/>
  <c r="F40" i="6"/>
  <c r="F39" i="6"/>
  <c r="F38" i="6"/>
  <c r="F37" i="6"/>
  <c r="F36" i="6"/>
  <c r="F35" i="6"/>
  <c r="F34" i="6"/>
  <c r="F31" i="6"/>
  <c r="F30" i="6"/>
  <c r="F28" i="6"/>
  <c r="F27" i="6"/>
  <c r="F26" i="6"/>
  <c r="F24" i="6"/>
  <c r="F23" i="6"/>
  <c r="F22" i="6"/>
  <c r="F21" i="6"/>
  <c r="F20" i="6"/>
  <c r="F19" i="6"/>
  <c r="F18" i="6"/>
  <c r="F17" i="6"/>
  <c r="F16" i="6"/>
  <c r="F15" i="6"/>
  <c r="F13" i="6"/>
  <c r="F12" i="6"/>
  <c r="F9" i="6"/>
  <c r="F7" i="6"/>
  <c r="F5" i="6"/>
  <c r="F4" i="6"/>
  <c r="F2" i="6"/>
  <c r="G742" i="5"/>
  <c r="F742" i="5"/>
  <c r="G741" i="5"/>
  <c r="F741" i="5"/>
  <c r="G740" i="5"/>
  <c r="F740" i="5"/>
  <c r="G739" i="5"/>
  <c r="F739" i="5"/>
  <c r="G738" i="5"/>
  <c r="F738" i="5"/>
  <c r="G737" i="5"/>
  <c r="F737" i="5"/>
  <c r="G736" i="5"/>
  <c r="F736" i="5"/>
  <c r="G735" i="5"/>
  <c r="F735" i="5"/>
  <c r="G734" i="5"/>
  <c r="F734" i="5"/>
  <c r="G733" i="5"/>
  <c r="F733" i="5"/>
  <c r="G732" i="5"/>
  <c r="F732" i="5"/>
  <c r="G731" i="5"/>
  <c r="F731" i="5"/>
  <c r="G730" i="5"/>
  <c r="F730" i="5"/>
  <c r="G729" i="5"/>
  <c r="F729" i="5"/>
  <c r="G728" i="5"/>
  <c r="F728" i="5"/>
  <c r="G727" i="5"/>
  <c r="F727" i="5"/>
  <c r="G726" i="5"/>
  <c r="F726" i="5"/>
  <c r="G725" i="5"/>
  <c r="F725" i="5"/>
  <c r="G724" i="5"/>
  <c r="F724" i="5"/>
  <c r="G723" i="5"/>
  <c r="F723" i="5"/>
  <c r="G722" i="5"/>
  <c r="F722" i="5"/>
  <c r="G721" i="5"/>
  <c r="F721" i="5"/>
  <c r="G720" i="5"/>
  <c r="F720" i="5"/>
  <c r="G719" i="5"/>
  <c r="F719" i="5"/>
  <c r="G718" i="5"/>
  <c r="F718" i="5"/>
  <c r="G717" i="5"/>
  <c r="F717" i="5"/>
  <c r="G716" i="5"/>
  <c r="F716" i="5"/>
  <c r="G715" i="5"/>
  <c r="F715" i="5"/>
  <c r="G714" i="5"/>
  <c r="F714" i="5"/>
  <c r="G713" i="5"/>
  <c r="F713" i="5"/>
  <c r="G712" i="5"/>
  <c r="F712" i="5"/>
  <c r="G711" i="5"/>
  <c r="F711" i="5"/>
  <c r="G710" i="5"/>
  <c r="F710" i="5"/>
  <c r="G709" i="5"/>
  <c r="F709" i="5"/>
  <c r="G708" i="5"/>
  <c r="F708" i="5"/>
  <c r="G707" i="5"/>
  <c r="F707" i="5"/>
  <c r="G706" i="5"/>
  <c r="F706" i="5"/>
  <c r="G705" i="5"/>
  <c r="F705" i="5"/>
  <c r="G704" i="5"/>
  <c r="F704" i="5"/>
  <c r="G703" i="5"/>
  <c r="F703" i="5"/>
  <c r="G702" i="5"/>
  <c r="F702" i="5"/>
  <c r="G701" i="5"/>
  <c r="F701" i="5"/>
  <c r="G700" i="5"/>
  <c r="F700" i="5"/>
  <c r="G699" i="5"/>
  <c r="F699" i="5"/>
  <c r="G698" i="5"/>
  <c r="F698" i="5"/>
  <c r="G697" i="5"/>
  <c r="F697" i="5"/>
  <c r="G696" i="5"/>
  <c r="F696" i="5"/>
  <c r="G695" i="5"/>
  <c r="F695" i="5"/>
  <c r="G694" i="5"/>
  <c r="F694" i="5"/>
  <c r="G693" i="5"/>
  <c r="F693" i="5"/>
  <c r="G692" i="5"/>
  <c r="F692" i="5"/>
  <c r="G691" i="5"/>
  <c r="F691" i="5"/>
  <c r="G690" i="5"/>
  <c r="F690" i="5"/>
  <c r="G689" i="5"/>
  <c r="F689" i="5"/>
  <c r="G688" i="5"/>
  <c r="F688" i="5"/>
  <c r="G687" i="5"/>
  <c r="F687" i="5"/>
  <c r="G686" i="5"/>
  <c r="F686" i="5"/>
  <c r="G685" i="5"/>
  <c r="F685" i="5"/>
  <c r="G684" i="5"/>
  <c r="F684" i="5"/>
  <c r="G683" i="5"/>
  <c r="F683" i="5"/>
  <c r="G682" i="5"/>
  <c r="F682" i="5"/>
  <c r="G681" i="5"/>
  <c r="F681" i="5"/>
  <c r="G680" i="5"/>
  <c r="F680" i="5"/>
  <c r="G679" i="5"/>
  <c r="F679" i="5"/>
  <c r="G678" i="5"/>
  <c r="F678" i="5"/>
  <c r="G677" i="5"/>
  <c r="F677" i="5"/>
  <c r="G676" i="5"/>
  <c r="F676" i="5"/>
  <c r="G675" i="5"/>
  <c r="F675" i="5"/>
  <c r="G674" i="5"/>
  <c r="F674" i="5"/>
  <c r="G673" i="5"/>
  <c r="F673" i="5"/>
  <c r="G672" i="5"/>
  <c r="F672" i="5"/>
  <c r="G671" i="5"/>
  <c r="F671" i="5"/>
  <c r="G670" i="5"/>
  <c r="F670" i="5"/>
  <c r="G669" i="5"/>
  <c r="F669" i="5"/>
  <c r="G668" i="5"/>
  <c r="F668" i="5"/>
  <c r="G667" i="5"/>
  <c r="F667" i="5"/>
  <c r="G666" i="5"/>
  <c r="F666" i="5"/>
  <c r="G665" i="5"/>
  <c r="F665" i="5"/>
  <c r="G664" i="5"/>
  <c r="F664" i="5"/>
  <c r="G663" i="5"/>
  <c r="F663" i="5"/>
  <c r="G662" i="5"/>
  <c r="F662" i="5"/>
  <c r="G661" i="5"/>
  <c r="F661" i="5"/>
  <c r="G660" i="5"/>
  <c r="F660" i="5"/>
  <c r="G659" i="5"/>
  <c r="F659" i="5"/>
  <c r="G658" i="5"/>
  <c r="F658" i="5"/>
  <c r="G657" i="5"/>
  <c r="F657" i="5"/>
  <c r="G656" i="5"/>
  <c r="F656" i="5"/>
  <c r="G655" i="5"/>
  <c r="F655" i="5"/>
  <c r="G654" i="5"/>
  <c r="F654" i="5"/>
  <c r="G653" i="5"/>
  <c r="F653" i="5"/>
  <c r="G652" i="5"/>
  <c r="F652" i="5"/>
  <c r="G651" i="5"/>
  <c r="F651" i="5"/>
  <c r="G650" i="5"/>
  <c r="F650" i="5"/>
  <c r="G649" i="5"/>
  <c r="F649" i="5"/>
  <c r="G648" i="5"/>
  <c r="F648" i="5"/>
  <c r="G647" i="5"/>
  <c r="F647" i="5"/>
  <c r="G646" i="5"/>
  <c r="F646" i="5"/>
  <c r="G645" i="5"/>
  <c r="F645" i="5"/>
  <c r="G644" i="5"/>
  <c r="F644" i="5"/>
  <c r="G643" i="5"/>
  <c r="F643" i="5"/>
  <c r="G642" i="5"/>
  <c r="F642" i="5"/>
  <c r="G641" i="5"/>
  <c r="F641" i="5"/>
  <c r="G640" i="5"/>
  <c r="F640" i="5"/>
  <c r="G639" i="5"/>
  <c r="F639" i="5"/>
  <c r="G638" i="5"/>
  <c r="F638" i="5"/>
  <c r="G637" i="5"/>
  <c r="F637" i="5"/>
  <c r="G636" i="5"/>
  <c r="F636" i="5"/>
  <c r="G635" i="5"/>
  <c r="F635" i="5"/>
  <c r="G634" i="5"/>
  <c r="F634" i="5"/>
  <c r="G633" i="5"/>
  <c r="F633" i="5"/>
  <c r="G632" i="5"/>
  <c r="F632" i="5"/>
  <c r="G631" i="5"/>
  <c r="F631" i="5"/>
  <c r="G630" i="5"/>
  <c r="F630" i="5"/>
  <c r="G629" i="5"/>
  <c r="F629" i="5"/>
  <c r="G628" i="5"/>
  <c r="F628" i="5"/>
  <c r="G627" i="5"/>
  <c r="F627" i="5"/>
  <c r="G626" i="5"/>
  <c r="F626" i="5"/>
  <c r="G625" i="5"/>
  <c r="F625" i="5"/>
  <c r="G624" i="5"/>
  <c r="F624" i="5"/>
  <c r="G623" i="5"/>
  <c r="F623" i="5"/>
  <c r="G622" i="5"/>
  <c r="F622" i="5"/>
  <c r="G621" i="5"/>
  <c r="F621" i="5"/>
  <c r="G620" i="5"/>
  <c r="F620" i="5"/>
  <c r="G619" i="5"/>
  <c r="F619" i="5"/>
  <c r="G618" i="5"/>
  <c r="F618" i="5"/>
  <c r="G617" i="5"/>
  <c r="F617" i="5"/>
  <c r="G616" i="5"/>
  <c r="F616" i="5"/>
  <c r="G615" i="5"/>
  <c r="F615" i="5"/>
  <c r="G614" i="5"/>
  <c r="F614" i="5"/>
  <c r="G613" i="5"/>
  <c r="F613" i="5"/>
  <c r="G612" i="5"/>
  <c r="F612" i="5"/>
  <c r="G611" i="5"/>
  <c r="F611" i="5"/>
  <c r="G610" i="5"/>
  <c r="F610" i="5"/>
  <c r="G609" i="5"/>
  <c r="F609" i="5"/>
  <c r="G608" i="5"/>
  <c r="F608" i="5"/>
  <c r="G607" i="5"/>
  <c r="F607" i="5"/>
  <c r="G606" i="5"/>
  <c r="F606" i="5"/>
  <c r="G605" i="5"/>
  <c r="F605" i="5"/>
  <c r="G604" i="5"/>
  <c r="F604" i="5"/>
  <c r="G603" i="5"/>
  <c r="F603" i="5"/>
  <c r="G602" i="5"/>
  <c r="F602" i="5"/>
  <c r="G601" i="5"/>
  <c r="F601" i="5"/>
  <c r="G600" i="5"/>
  <c r="F600" i="5"/>
  <c r="G599" i="5"/>
  <c r="F599" i="5"/>
  <c r="G598" i="5"/>
  <c r="F598" i="5"/>
  <c r="G597" i="5"/>
  <c r="F597" i="5"/>
  <c r="G596" i="5"/>
  <c r="F596" i="5"/>
  <c r="G595" i="5"/>
  <c r="F595" i="5"/>
  <c r="G594" i="5"/>
  <c r="F594" i="5"/>
  <c r="G593" i="5"/>
  <c r="F593" i="5"/>
  <c r="G592" i="5"/>
  <c r="F592" i="5"/>
  <c r="G591" i="5"/>
  <c r="F591" i="5"/>
  <c r="G590" i="5"/>
  <c r="F590" i="5"/>
  <c r="G589" i="5"/>
  <c r="F589" i="5"/>
  <c r="G588" i="5"/>
  <c r="F588" i="5"/>
  <c r="G587" i="5"/>
  <c r="F587" i="5"/>
  <c r="G586" i="5"/>
  <c r="F586" i="5"/>
  <c r="G585" i="5"/>
  <c r="F585" i="5"/>
  <c r="G584" i="5"/>
  <c r="F584" i="5"/>
  <c r="G583" i="5"/>
  <c r="F583" i="5"/>
  <c r="G582" i="5"/>
  <c r="F582" i="5"/>
  <c r="G581" i="5"/>
  <c r="F581" i="5"/>
  <c r="G580" i="5"/>
  <c r="F580" i="5"/>
  <c r="G579" i="5"/>
  <c r="F579" i="5"/>
  <c r="G578" i="5"/>
  <c r="F578" i="5"/>
  <c r="G577" i="5"/>
  <c r="F577" i="5"/>
  <c r="G576" i="5"/>
  <c r="F576" i="5"/>
  <c r="G575" i="5"/>
  <c r="F575" i="5"/>
  <c r="G574" i="5"/>
  <c r="F574" i="5"/>
  <c r="G573" i="5"/>
  <c r="F573" i="5"/>
  <c r="G572" i="5"/>
  <c r="F572" i="5"/>
  <c r="G571" i="5"/>
  <c r="F571" i="5"/>
  <c r="G570" i="5"/>
  <c r="F570" i="5"/>
  <c r="G569" i="5"/>
  <c r="F569" i="5"/>
  <c r="G568" i="5"/>
  <c r="F568" i="5"/>
  <c r="G567" i="5"/>
  <c r="F567" i="5"/>
  <c r="G566" i="5"/>
  <c r="F566" i="5"/>
  <c r="G565" i="5"/>
  <c r="F565" i="5"/>
  <c r="G564" i="5"/>
  <c r="F564" i="5"/>
  <c r="G563" i="5"/>
  <c r="F563" i="5"/>
  <c r="G562" i="5"/>
  <c r="F562" i="5"/>
  <c r="G561" i="5"/>
  <c r="F561" i="5"/>
  <c r="G560" i="5"/>
  <c r="F560" i="5"/>
  <c r="G559" i="5"/>
  <c r="F559" i="5"/>
  <c r="G558" i="5"/>
  <c r="F558" i="5"/>
  <c r="G557" i="5"/>
  <c r="F557" i="5"/>
  <c r="G556" i="5"/>
  <c r="F556" i="5"/>
  <c r="G555" i="5"/>
  <c r="F555" i="5"/>
  <c r="G554" i="5"/>
  <c r="F554" i="5"/>
  <c r="G553" i="5"/>
  <c r="F553" i="5"/>
  <c r="G552" i="5"/>
  <c r="F552" i="5"/>
  <c r="G551" i="5"/>
  <c r="F551" i="5"/>
  <c r="G550" i="5"/>
  <c r="F550" i="5"/>
  <c r="G549" i="5"/>
  <c r="F549" i="5"/>
  <c r="G548" i="5"/>
  <c r="F548" i="5"/>
  <c r="G547" i="5"/>
  <c r="F547" i="5"/>
  <c r="G546" i="5"/>
  <c r="F546" i="5"/>
  <c r="G545" i="5"/>
  <c r="F545" i="5"/>
  <c r="G544" i="5"/>
  <c r="F544" i="5"/>
  <c r="G543" i="5"/>
  <c r="F543" i="5"/>
  <c r="G542" i="5"/>
  <c r="F542" i="5"/>
  <c r="G541" i="5"/>
  <c r="F541" i="5"/>
  <c r="G540" i="5"/>
  <c r="F540" i="5"/>
  <c r="G539" i="5"/>
  <c r="F539" i="5"/>
  <c r="G538" i="5"/>
  <c r="F538" i="5"/>
  <c r="G537" i="5"/>
  <c r="F537" i="5"/>
  <c r="G536" i="5"/>
  <c r="F536" i="5"/>
  <c r="G535" i="5"/>
  <c r="F535" i="5"/>
  <c r="G534" i="5"/>
  <c r="F534" i="5"/>
  <c r="G533" i="5"/>
  <c r="F533" i="5"/>
  <c r="G532" i="5"/>
  <c r="F532" i="5"/>
  <c r="G531" i="5"/>
  <c r="F531" i="5"/>
  <c r="G530" i="5"/>
  <c r="F530" i="5"/>
  <c r="G529" i="5"/>
  <c r="F529" i="5"/>
  <c r="G528" i="5"/>
  <c r="F528" i="5"/>
  <c r="G527" i="5"/>
  <c r="F527" i="5"/>
  <c r="G526" i="5"/>
  <c r="F526" i="5"/>
  <c r="G525" i="5"/>
  <c r="F525" i="5"/>
  <c r="G524" i="5"/>
  <c r="F524" i="5"/>
  <c r="G523" i="5"/>
  <c r="F523" i="5"/>
  <c r="G522" i="5"/>
  <c r="F522" i="5"/>
  <c r="G521" i="5"/>
  <c r="F521" i="5"/>
  <c r="G520" i="5"/>
  <c r="F520" i="5"/>
  <c r="G519" i="5"/>
  <c r="F519" i="5"/>
  <c r="G518" i="5"/>
  <c r="F518" i="5"/>
  <c r="G517" i="5"/>
  <c r="F517" i="5"/>
  <c r="G516" i="5"/>
  <c r="F516" i="5"/>
  <c r="G515" i="5"/>
  <c r="F515" i="5"/>
  <c r="G514" i="5"/>
  <c r="F514" i="5"/>
  <c r="G513" i="5"/>
  <c r="F513" i="5"/>
  <c r="G512" i="5"/>
  <c r="F512" i="5"/>
  <c r="G511" i="5"/>
  <c r="F511" i="5"/>
  <c r="G510" i="5"/>
  <c r="F510" i="5"/>
  <c r="G509" i="5"/>
  <c r="F509" i="5"/>
  <c r="G508" i="5"/>
  <c r="F508" i="5"/>
  <c r="G507" i="5"/>
  <c r="F507" i="5"/>
  <c r="G506" i="5"/>
  <c r="F506" i="5"/>
  <c r="G505" i="5"/>
  <c r="F505" i="5"/>
  <c r="G504" i="5"/>
  <c r="F504" i="5"/>
  <c r="G503" i="5"/>
  <c r="F503" i="5"/>
  <c r="G502" i="5"/>
  <c r="F502" i="5"/>
  <c r="G501" i="5"/>
  <c r="F501" i="5"/>
  <c r="G500" i="5"/>
  <c r="F500" i="5"/>
  <c r="G499" i="5"/>
  <c r="F499" i="5"/>
  <c r="G498" i="5"/>
  <c r="F498" i="5"/>
  <c r="G497" i="5"/>
  <c r="F497" i="5"/>
  <c r="G496" i="5"/>
  <c r="F496" i="5"/>
  <c r="G495" i="5"/>
  <c r="F495" i="5"/>
  <c r="G494" i="5"/>
  <c r="F494" i="5"/>
  <c r="G493" i="5"/>
  <c r="F493" i="5"/>
  <c r="G492" i="5"/>
  <c r="F492" i="5"/>
  <c r="G491" i="5"/>
  <c r="F491" i="5"/>
  <c r="G490" i="5"/>
  <c r="F490" i="5"/>
  <c r="G489" i="5"/>
  <c r="F489" i="5"/>
  <c r="G488" i="5"/>
  <c r="F488" i="5"/>
  <c r="G487" i="5"/>
  <c r="F487" i="5"/>
  <c r="G486" i="5"/>
  <c r="F486" i="5"/>
  <c r="G485" i="5"/>
  <c r="F485" i="5"/>
  <c r="G484" i="5"/>
  <c r="F484" i="5"/>
  <c r="G483" i="5"/>
  <c r="F483" i="5"/>
  <c r="G482" i="5"/>
  <c r="F482" i="5"/>
  <c r="G481" i="5"/>
  <c r="F481" i="5"/>
  <c r="G480" i="5"/>
  <c r="F480" i="5"/>
  <c r="G479" i="5"/>
  <c r="F479" i="5"/>
  <c r="G478" i="5"/>
  <c r="F478" i="5"/>
  <c r="G477" i="5"/>
  <c r="F477" i="5"/>
  <c r="G476" i="5"/>
  <c r="F476" i="5"/>
  <c r="G475" i="5"/>
  <c r="F475" i="5"/>
  <c r="G474" i="5"/>
  <c r="F474" i="5"/>
  <c r="G473" i="5"/>
  <c r="F473" i="5"/>
  <c r="G472" i="5"/>
  <c r="F472" i="5"/>
  <c r="G471" i="5"/>
  <c r="F471" i="5"/>
  <c r="G470" i="5"/>
  <c r="F470" i="5"/>
  <c r="G469" i="5"/>
  <c r="F469" i="5"/>
  <c r="G468" i="5"/>
  <c r="F468" i="5"/>
  <c r="G467" i="5"/>
  <c r="F467" i="5"/>
  <c r="G466" i="5"/>
  <c r="F466" i="5"/>
  <c r="G465" i="5"/>
  <c r="F465" i="5"/>
  <c r="G464" i="5"/>
  <c r="F464" i="5"/>
  <c r="G463" i="5"/>
  <c r="F463" i="5"/>
  <c r="G462" i="5"/>
  <c r="F462" i="5"/>
  <c r="G461" i="5"/>
  <c r="F461" i="5"/>
  <c r="G460" i="5"/>
  <c r="F460" i="5"/>
  <c r="G459" i="5"/>
  <c r="F459" i="5"/>
  <c r="G458" i="5"/>
  <c r="F458" i="5"/>
  <c r="G457" i="5"/>
  <c r="F457" i="5"/>
  <c r="G456" i="5"/>
  <c r="F456" i="5"/>
  <c r="G455" i="5"/>
  <c r="F455" i="5"/>
  <c r="G454" i="5"/>
  <c r="F454" i="5"/>
  <c r="G453" i="5"/>
  <c r="F453" i="5"/>
  <c r="G452" i="5"/>
  <c r="F452" i="5"/>
  <c r="G451" i="5"/>
  <c r="F451" i="5"/>
  <c r="G450" i="5"/>
  <c r="F450" i="5"/>
  <c r="G449" i="5"/>
  <c r="F449" i="5"/>
  <c r="G448" i="5"/>
  <c r="F448" i="5"/>
  <c r="G447" i="5"/>
  <c r="F447" i="5"/>
  <c r="G446" i="5"/>
  <c r="F446" i="5"/>
  <c r="G445" i="5"/>
  <c r="F445" i="5"/>
  <c r="G444" i="5"/>
  <c r="F444" i="5"/>
  <c r="G443" i="5"/>
  <c r="F443" i="5"/>
  <c r="G442" i="5"/>
  <c r="F442" i="5"/>
  <c r="G441" i="5"/>
  <c r="F441" i="5"/>
  <c r="G440" i="5"/>
  <c r="F440" i="5"/>
  <c r="G439" i="5"/>
  <c r="F439" i="5"/>
  <c r="G438" i="5"/>
  <c r="F438" i="5"/>
  <c r="G437" i="5"/>
  <c r="F437" i="5"/>
  <c r="G436" i="5"/>
  <c r="F436" i="5"/>
  <c r="G435" i="5"/>
  <c r="F435" i="5"/>
  <c r="G434" i="5"/>
  <c r="F434" i="5"/>
  <c r="G433" i="5"/>
  <c r="F433" i="5"/>
  <c r="G432" i="5"/>
  <c r="F432" i="5"/>
  <c r="G431" i="5"/>
  <c r="F431" i="5"/>
  <c r="G430" i="5"/>
  <c r="F430" i="5"/>
  <c r="G429" i="5"/>
  <c r="F429" i="5"/>
  <c r="G428" i="5"/>
  <c r="F428" i="5"/>
  <c r="G427" i="5"/>
  <c r="F427" i="5"/>
  <c r="G426" i="5"/>
  <c r="F426" i="5"/>
  <c r="G425" i="5"/>
  <c r="F425" i="5"/>
  <c r="G424" i="5"/>
  <c r="F424" i="5"/>
  <c r="G423" i="5"/>
  <c r="F423" i="5"/>
  <c r="G422" i="5"/>
  <c r="F422" i="5"/>
  <c r="G421" i="5"/>
  <c r="F421" i="5"/>
  <c r="G420" i="5"/>
  <c r="F420" i="5"/>
  <c r="G419" i="5"/>
  <c r="F419" i="5"/>
  <c r="G418" i="5"/>
  <c r="F418" i="5"/>
  <c r="G417" i="5"/>
  <c r="F417" i="5"/>
  <c r="G416" i="5"/>
  <c r="F416" i="5"/>
  <c r="G415" i="5"/>
  <c r="F415" i="5"/>
  <c r="G414" i="5"/>
  <c r="F414" i="5"/>
  <c r="G413" i="5"/>
  <c r="F413" i="5"/>
  <c r="G412" i="5"/>
  <c r="F412" i="5"/>
  <c r="G411" i="5"/>
  <c r="F411" i="5"/>
  <c r="G410" i="5"/>
  <c r="F410" i="5"/>
  <c r="G409" i="5"/>
  <c r="F409" i="5"/>
  <c r="G408" i="5"/>
  <c r="F408" i="5"/>
  <c r="G407" i="5"/>
  <c r="F407" i="5"/>
  <c r="G406" i="5"/>
  <c r="F406" i="5"/>
  <c r="G405" i="5"/>
  <c r="F405" i="5"/>
  <c r="G404" i="5"/>
  <c r="F404" i="5"/>
  <c r="G403" i="5"/>
  <c r="F403" i="5"/>
  <c r="G402" i="5"/>
  <c r="F402" i="5"/>
  <c r="G401" i="5"/>
  <c r="F401" i="5"/>
  <c r="G400" i="5"/>
  <c r="F400" i="5"/>
  <c r="G399" i="5"/>
  <c r="F399" i="5"/>
  <c r="G398" i="5"/>
  <c r="F398" i="5"/>
  <c r="G397" i="5"/>
  <c r="F397" i="5"/>
  <c r="G396" i="5"/>
  <c r="F396" i="5"/>
  <c r="G395" i="5"/>
  <c r="F395" i="5"/>
  <c r="G394" i="5"/>
  <c r="F394" i="5"/>
  <c r="G393" i="5"/>
  <c r="F393" i="5"/>
  <c r="G392" i="5"/>
  <c r="F392" i="5"/>
  <c r="G391" i="5"/>
  <c r="F391" i="5"/>
  <c r="G390" i="5"/>
  <c r="F390" i="5"/>
  <c r="G389" i="5"/>
  <c r="F389" i="5"/>
  <c r="G388" i="5"/>
  <c r="F388" i="5"/>
  <c r="G387" i="5"/>
  <c r="F387" i="5"/>
  <c r="G386" i="5"/>
  <c r="F386" i="5"/>
  <c r="G385" i="5"/>
  <c r="F385" i="5"/>
  <c r="G384" i="5"/>
  <c r="F384" i="5"/>
  <c r="G383" i="5"/>
  <c r="F383" i="5"/>
  <c r="G382" i="5"/>
  <c r="F382" i="5"/>
  <c r="G381" i="5"/>
  <c r="F381" i="5"/>
  <c r="G380" i="5"/>
  <c r="F380" i="5"/>
  <c r="G379" i="5"/>
  <c r="F379" i="5"/>
  <c r="G378" i="5"/>
  <c r="F378" i="5"/>
  <c r="G377" i="5"/>
  <c r="F377" i="5"/>
  <c r="G376" i="5"/>
  <c r="F376" i="5"/>
  <c r="G375" i="5"/>
  <c r="F375" i="5"/>
  <c r="G374" i="5"/>
  <c r="F374" i="5"/>
  <c r="G373" i="5"/>
  <c r="F373" i="5"/>
  <c r="G372" i="5"/>
  <c r="F372" i="5"/>
  <c r="G371" i="5"/>
  <c r="F371" i="5"/>
  <c r="G370" i="5"/>
  <c r="F370" i="5"/>
  <c r="G369" i="5"/>
  <c r="F369" i="5"/>
  <c r="G368" i="5"/>
  <c r="F368" i="5"/>
  <c r="G367" i="5"/>
  <c r="F367" i="5"/>
  <c r="G366" i="5"/>
  <c r="F366" i="5"/>
  <c r="G365" i="5"/>
  <c r="F365" i="5"/>
  <c r="G364" i="5"/>
  <c r="F364" i="5"/>
  <c r="G363" i="5"/>
  <c r="F363" i="5"/>
  <c r="G362" i="5"/>
  <c r="F362" i="5"/>
  <c r="G361" i="5"/>
  <c r="F361" i="5"/>
  <c r="G360" i="5"/>
  <c r="F360" i="5"/>
  <c r="G359" i="5"/>
  <c r="F359" i="5"/>
  <c r="G358" i="5"/>
  <c r="F358" i="5"/>
  <c r="G357" i="5"/>
  <c r="F357" i="5"/>
  <c r="G356" i="5"/>
  <c r="F356" i="5"/>
  <c r="G355" i="5"/>
  <c r="F355" i="5"/>
  <c r="G354" i="5"/>
  <c r="F354" i="5"/>
  <c r="G353" i="5"/>
  <c r="F353" i="5"/>
  <c r="G352" i="5"/>
  <c r="F352" i="5"/>
  <c r="G351" i="5"/>
  <c r="F351" i="5"/>
  <c r="G350" i="5"/>
  <c r="F350" i="5"/>
  <c r="G349" i="5"/>
  <c r="F349" i="5"/>
  <c r="G348" i="5"/>
  <c r="F348" i="5"/>
  <c r="G347" i="5"/>
  <c r="F347" i="5"/>
  <c r="G346" i="5"/>
  <c r="F346" i="5"/>
  <c r="G345" i="5"/>
  <c r="F345" i="5"/>
  <c r="G344" i="5"/>
  <c r="F344" i="5"/>
  <c r="G343" i="5"/>
  <c r="F343" i="5"/>
  <c r="G342" i="5"/>
  <c r="F342" i="5"/>
  <c r="G341" i="5"/>
  <c r="F341" i="5"/>
  <c r="G340" i="5"/>
  <c r="F340" i="5"/>
  <c r="G339" i="5"/>
  <c r="F339" i="5"/>
  <c r="G338" i="5"/>
  <c r="F338" i="5"/>
  <c r="G337" i="5"/>
  <c r="F337" i="5"/>
  <c r="G336" i="5"/>
  <c r="F336" i="5"/>
  <c r="G335" i="5"/>
  <c r="F335" i="5"/>
  <c r="G334" i="5"/>
  <c r="F334" i="5"/>
  <c r="G333" i="5"/>
  <c r="F333" i="5"/>
  <c r="G332" i="5"/>
  <c r="F332" i="5"/>
  <c r="G331" i="5"/>
  <c r="F331" i="5"/>
  <c r="G330" i="5"/>
  <c r="F330" i="5"/>
  <c r="G329" i="5"/>
  <c r="F329" i="5"/>
  <c r="G328" i="5"/>
  <c r="F328" i="5"/>
  <c r="G327" i="5"/>
  <c r="F327" i="5"/>
  <c r="G326" i="5"/>
  <c r="F326" i="5"/>
  <c r="G325" i="5"/>
  <c r="F325" i="5"/>
  <c r="G324" i="5"/>
  <c r="F324" i="5"/>
  <c r="G323" i="5"/>
  <c r="F323" i="5"/>
  <c r="G322" i="5"/>
  <c r="F322" i="5"/>
  <c r="G321" i="5"/>
  <c r="F321" i="5"/>
  <c r="G320" i="5"/>
  <c r="F320" i="5"/>
  <c r="G319" i="5"/>
  <c r="F319" i="5"/>
  <c r="G318" i="5"/>
  <c r="F318" i="5"/>
  <c r="G317" i="5"/>
  <c r="F317" i="5"/>
  <c r="G316" i="5"/>
  <c r="F316" i="5"/>
  <c r="G315" i="5"/>
  <c r="F315" i="5"/>
  <c r="G314" i="5"/>
  <c r="F314" i="5"/>
  <c r="G313" i="5"/>
  <c r="F313" i="5"/>
  <c r="G312" i="5"/>
  <c r="F312" i="5"/>
  <c r="G311" i="5"/>
  <c r="F311" i="5"/>
  <c r="G310" i="5"/>
  <c r="F310" i="5"/>
  <c r="G309" i="5"/>
  <c r="F309" i="5"/>
  <c r="G308" i="5"/>
  <c r="F308" i="5"/>
  <c r="G307" i="5"/>
  <c r="F307" i="5"/>
  <c r="G306" i="5"/>
  <c r="F306" i="5"/>
  <c r="G305" i="5"/>
  <c r="F305" i="5"/>
  <c r="G304" i="5"/>
  <c r="F304" i="5"/>
  <c r="G303" i="5"/>
  <c r="F303" i="5"/>
  <c r="G302" i="5"/>
  <c r="F302" i="5"/>
  <c r="G301" i="5"/>
  <c r="F301" i="5"/>
  <c r="G300" i="5"/>
  <c r="F300" i="5"/>
  <c r="G299" i="5"/>
  <c r="F299" i="5"/>
  <c r="G298" i="5"/>
  <c r="F298" i="5"/>
  <c r="G297" i="5"/>
  <c r="F297" i="5"/>
  <c r="G296" i="5"/>
  <c r="F296" i="5"/>
  <c r="G295" i="5"/>
  <c r="F295" i="5"/>
  <c r="G294" i="5"/>
  <c r="F294" i="5"/>
  <c r="G293" i="5"/>
  <c r="F293" i="5"/>
  <c r="G292" i="5"/>
  <c r="F292" i="5"/>
  <c r="G291" i="5"/>
  <c r="F291" i="5"/>
  <c r="G290" i="5"/>
  <c r="F290" i="5"/>
  <c r="G289" i="5"/>
  <c r="F289" i="5"/>
  <c r="G288" i="5"/>
  <c r="F288" i="5"/>
  <c r="G287" i="5"/>
  <c r="F287" i="5"/>
  <c r="G286" i="5"/>
  <c r="F286" i="5"/>
  <c r="G285" i="5"/>
  <c r="F285" i="5"/>
  <c r="G284" i="5"/>
  <c r="F284" i="5"/>
  <c r="G283" i="5"/>
  <c r="F283" i="5"/>
  <c r="G282" i="5"/>
  <c r="F282" i="5"/>
  <c r="G281" i="5"/>
  <c r="F281" i="5"/>
  <c r="G280" i="5"/>
  <c r="F280" i="5"/>
  <c r="G279" i="5"/>
  <c r="F279" i="5"/>
  <c r="G278" i="5"/>
  <c r="F278" i="5"/>
  <c r="G277" i="5"/>
  <c r="F277" i="5"/>
  <c r="G276" i="5"/>
  <c r="F276" i="5"/>
  <c r="G275" i="5"/>
  <c r="F275" i="5"/>
  <c r="G274" i="5"/>
  <c r="F274" i="5"/>
  <c r="G273" i="5"/>
  <c r="F273" i="5"/>
  <c r="G272" i="5"/>
  <c r="F272" i="5"/>
  <c r="G271" i="5"/>
  <c r="F271" i="5"/>
  <c r="G270" i="5"/>
  <c r="F270" i="5"/>
  <c r="G269" i="5"/>
  <c r="F269" i="5"/>
  <c r="G268" i="5"/>
  <c r="F268" i="5"/>
  <c r="G267" i="5"/>
  <c r="F267" i="5"/>
  <c r="G266" i="5"/>
  <c r="F266" i="5"/>
  <c r="G265" i="5"/>
  <c r="F265" i="5"/>
  <c r="G264" i="5"/>
  <c r="F264" i="5"/>
  <c r="G263" i="5"/>
  <c r="F263" i="5"/>
  <c r="G262" i="5"/>
  <c r="F262" i="5"/>
  <c r="G261" i="5"/>
  <c r="F261" i="5"/>
  <c r="G260" i="5"/>
  <c r="F260" i="5"/>
  <c r="G259" i="5"/>
  <c r="F259" i="5"/>
  <c r="G258" i="5"/>
  <c r="F258" i="5"/>
  <c r="G257" i="5"/>
  <c r="F257" i="5"/>
  <c r="G256" i="5"/>
  <c r="F256" i="5"/>
  <c r="G255" i="5"/>
  <c r="F255" i="5"/>
  <c r="G254" i="5"/>
  <c r="F254" i="5"/>
  <c r="G253" i="5"/>
  <c r="F253" i="5"/>
  <c r="G252" i="5"/>
  <c r="F252" i="5"/>
  <c r="G251" i="5"/>
  <c r="F251" i="5"/>
  <c r="G250" i="5"/>
  <c r="F250" i="5"/>
  <c r="G249" i="5"/>
  <c r="F249" i="5"/>
  <c r="G248" i="5"/>
  <c r="F248" i="5"/>
  <c r="G247" i="5"/>
  <c r="F247" i="5"/>
  <c r="G246" i="5"/>
  <c r="F246" i="5"/>
  <c r="G245" i="5"/>
  <c r="F245" i="5"/>
  <c r="G244" i="5"/>
  <c r="F244" i="5"/>
  <c r="G243" i="5"/>
  <c r="F243" i="5"/>
  <c r="G242" i="5"/>
  <c r="F242" i="5"/>
  <c r="G241" i="5"/>
  <c r="F241" i="5"/>
  <c r="G240" i="5"/>
  <c r="F240" i="5"/>
  <c r="G239" i="5"/>
  <c r="F239" i="5"/>
  <c r="G238" i="5"/>
  <c r="F238" i="5"/>
  <c r="G237" i="5"/>
  <c r="F237" i="5"/>
  <c r="G236" i="5"/>
  <c r="F236" i="5"/>
  <c r="G235" i="5"/>
  <c r="F235" i="5"/>
  <c r="G234" i="5"/>
  <c r="F234" i="5"/>
  <c r="G233" i="5"/>
  <c r="F233" i="5"/>
  <c r="G232" i="5"/>
  <c r="F232" i="5"/>
  <c r="G231" i="5"/>
  <c r="F231" i="5"/>
  <c r="G230" i="5"/>
  <c r="F230" i="5"/>
  <c r="G229" i="5"/>
  <c r="F229" i="5"/>
  <c r="G228" i="5"/>
  <c r="F228" i="5"/>
  <c r="G227" i="5"/>
  <c r="F227" i="5"/>
  <c r="G226" i="5"/>
  <c r="F226" i="5"/>
  <c r="G225" i="5"/>
  <c r="F225" i="5"/>
  <c r="G224" i="5"/>
  <c r="F224" i="5"/>
  <c r="G223" i="5"/>
  <c r="F223" i="5"/>
  <c r="G222" i="5"/>
  <c r="F222" i="5"/>
  <c r="G221" i="5"/>
  <c r="F221" i="5"/>
  <c r="G220" i="5"/>
  <c r="F220" i="5"/>
  <c r="G219" i="5"/>
  <c r="F219" i="5"/>
  <c r="G218" i="5"/>
  <c r="F218" i="5"/>
  <c r="G217" i="5"/>
  <c r="F217" i="5"/>
  <c r="G216" i="5"/>
  <c r="F216" i="5"/>
  <c r="G215" i="5"/>
  <c r="F215" i="5"/>
  <c r="G214" i="5"/>
  <c r="F214" i="5"/>
  <c r="G213" i="5"/>
  <c r="F213" i="5"/>
  <c r="G212" i="5"/>
  <c r="F212" i="5"/>
  <c r="G211" i="5"/>
  <c r="F211" i="5"/>
  <c r="G210" i="5"/>
  <c r="F210" i="5"/>
  <c r="G209" i="5"/>
  <c r="F209" i="5"/>
  <c r="G208" i="5"/>
  <c r="F208" i="5"/>
  <c r="G207" i="5"/>
  <c r="F207" i="5"/>
  <c r="G206" i="5"/>
  <c r="F206" i="5"/>
  <c r="G205" i="5"/>
  <c r="F205" i="5"/>
  <c r="G204" i="5"/>
  <c r="F204" i="5"/>
  <c r="G203" i="5"/>
  <c r="F203" i="5"/>
  <c r="G202" i="5"/>
  <c r="F202" i="5"/>
  <c r="G201" i="5"/>
  <c r="F201" i="5"/>
  <c r="G200" i="5"/>
  <c r="F200" i="5"/>
  <c r="G199" i="5"/>
  <c r="F199" i="5"/>
  <c r="G198" i="5"/>
  <c r="F198" i="5"/>
  <c r="G197" i="5"/>
  <c r="F197" i="5"/>
  <c r="G196" i="5"/>
  <c r="F196" i="5"/>
  <c r="G195" i="5"/>
  <c r="F195" i="5"/>
  <c r="G194" i="5"/>
  <c r="F194" i="5"/>
  <c r="G193" i="5"/>
  <c r="F193" i="5"/>
  <c r="G192" i="5"/>
  <c r="F192" i="5"/>
  <c r="G191" i="5"/>
  <c r="F191" i="5"/>
  <c r="G190" i="5"/>
  <c r="F190" i="5"/>
  <c r="G189" i="5"/>
  <c r="F189" i="5"/>
  <c r="G188" i="5"/>
  <c r="F188" i="5"/>
  <c r="G187" i="5"/>
  <c r="F187" i="5"/>
  <c r="G186" i="5"/>
  <c r="F186" i="5"/>
  <c r="G185" i="5"/>
  <c r="F185" i="5"/>
  <c r="G184" i="5"/>
  <c r="F184" i="5"/>
  <c r="G183" i="5"/>
  <c r="F183" i="5"/>
  <c r="G182" i="5"/>
  <c r="F182" i="5"/>
  <c r="G181" i="5"/>
  <c r="F181" i="5"/>
  <c r="G180" i="5"/>
  <c r="F180" i="5"/>
  <c r="G179" i="5"/>
  <c r="F179" i="5"/>
  <c r="G178" i="5"/>
  <c r="F178" i="5"/>
  <c r="G177" i="5"/>
  <c r="F177" i="5"/>
  <c r="G176" i="5"/>
  <c r="F176" i="5"/>
  <c r="G175" i="5"/>
  <c r="F175" i="5"/>
  <c r="G174" i="5"/>
  <c r="F174" i="5"/>
  <c r="G173" i="5"/>
  <c r="F173" i="5"/>
  <c r="G172" i="5"/>
  <c r="F172" i="5"/>
  <c r="G171" i="5"/>
  <c r="F171" i="5"/>
  <c r="G170" i="5"/>
  <c r="F170" i="5"/>
  <c r="G169" i="5"/>
  <c r="F169" i="5"/>
  <c r="G168" i="5"/>
  <c r="F168" i="5"/>
  <c r="G167" i="5"/>
  <c r="F167" i="5"/>
  <c r="G166" i="5"/>
  <c r="F166" i="5"/>
  <c r="G165" i="5"/>
  <c r="F165" i="5"/>
  <c r="G164" i="5"/>
  <c r="F164" i="5"/>
  <c r="G163" i="5"/>
  <c r="F163" i="5"/>
  <c r="G162" i="5"/>
  <c r="F162" i="5"/>
  <c r="G161" i="5"/>
  <c r="F161" i="5"/>
  <c r="G160" i="5"/>
  <c r="F160" i="5"/>
  <c r="G159" i="5"/>
  <c r="F159" i="5"/>
  <c r="G158" i="5"/>
  <c r="F158" i="5"/>
  <c r="G157" i="5"/>
  <c r="F157" i="5"/>
  <c r="G156" i="5"/>
  <c r="F156" i="5"/>
  <c r="G155" i="5"/>
  <c r="F155" i="5"/>
  <c r="G154" i="5"/>
  <c r="F154" i="5"/>
  <c r="G153" i="5"/>
  <c r="F153" i="5"/>
  <c r="G152" i="5"/>
  <c r="F152" i="5"/>
  <c r="G151" i="5"/>
  <c r="F151" i="5"/>
  <c r="G150" i="5"/>
  <c r="F150" i="5"/>
  <c r="G149" i="5"/>
  <c r="F149" i="5"/>
  <c r="G148" i="5"/>
  <c r="F148" i="5"/>
  <c r="G147" i="5"/>
  <c r="F147" i="5"/>
  <c r="G146" i="5"/>
  <c r="F146" i="5"/>
  <c r="G145" i="5"/>
  <c r="F145" i="5"/>
  <c r="G144" i="5"/>
  <c r="F144" i="5"/>
  <c r="G143" i="5"/>
  <c r="F143" i="5"/>
  <c r="G142" i="5"/>
  <c r="F142" i="5"/>
  <c r="G141" i="5"/>
  <c r="F141" i="5"/>
  <c r="G140" i="5"/>
  <c r="F140" i="5"/>
  <c r="G139" i="5"/>
  <c r="F139" i="5"/>
  <c r="G138" i="5"/>
  <c r="F138" i="5"/>
  <c r="G137" i="5"/>
  <c r="F137" i="5"/>
  <c r="G136" i="5"/>
  <c r="F136" i="5"/>
  <c r="G135" i="5"/>
  <c r="F135" i="5"/>
  <c r="G134" i="5"/>
  <c r="F134" i="5"/>
  <c r="G133" i="5"/>
  <c r="F133" i="5"/>
  <c r="G132" i="5"/>
  <c r="F132" i="5"/>
  <c r="G131" i="5"/>
  <c r="F131" i="5"/>
  <c r="G130" i="5"/>
  <c r="F130" i="5"/>
  <c r="G129" i="5"/>
  <c r="F129" i="5"/>
  <c r="G128" i="5"/>
  <c r="F128" i="5"/>
  <c r="G127" i="5"/>
  <c r="F127" i="5"/>
  <c r="G126" i="5"/>
  <c r="F126" i="5"/>
  <c r="G125" i="5"/>
  <c r="F125" i="5"/>
  <c r="G124" i="5"/>
  <c r="F124" i="5"/>
  <c r="G123" i="5"/>
  <c r="F123" i="5"/>
  <c r="G122" i="5"/>
  <c r="F122" i="5"/>
  <c r="G121" i="5"/>
  <c r="F121" i="5"/>
  <c r="G120" i="5"/>
  <c r="F120" i="5"/>
  <c r="G119" i="5"/>
  <c r="F119" i="5"/>
  <c r="G118" i="5"/>
  <c r="F118" i="5"/>
  <c r="G117" i="5"/>
  <c r="F117" i="5"/>
  <c r="G116" i="5"/>
  <c r="F116" i="5"/>
  <c r="G115" i="5"/>
  <c r="F115" i="5"/>
  <c r="G114" i="5"/>
  <c r="F114" i="5"/>
  <c r="G113" i="5"/>
  <c r="F113" i="5"/>
  <c r="G112" i="5"/>
  <c r="F112" i="5"/>
  <c r="G111" i="5"/>
  <c r="F111" i="5"/>
  <c r="G110" i="5"/>
  <c r="F110" i="5"/>
  <c r="G109" i="5"/>
  <c r="F109" i="5"/>
  <c r="G108" i="5"/>
  <c r="F108" i="5"/>
  <c r="G107" i="5"/>
  <c r="F107" i="5"/>
  <c r="G106" i="5"/>
  <c r="F106" i="5"/>
  <c r="G105" i="5"/>
  <c r="F105" i="5"/>
  <c r="G104" i="5"/>
  <c r="F104" i="5"/>
  <c r="G103" i="5"/>
  <c r="F103" i="5"/>
  <c r="G102" i="5"/>
  <c r="F102" i="5"/>
  <c r="G101" i="5"/>
  <c r="F101" i="5"/>
  <c r="G100" i="5"/>
  <c r="F100" i="5"/>
  <c r="G99" i="5"/>
  <c r="F99" i="5"/>
  <c r="G98" i="5"/>
  <c r="F98" i="5"/>
  <c r="G97" i="5"/>
  <c r="F97" i="5"/>
  <c r="G96" i="5"/>
  <c r="F96" i="5"/>
  <c r="G95" i="5"/>
  <c r="F95" i="5"/>
  <c r="G94" i="5"/>
  <c r="F94" i="5"/>
  <c r="G93" i="5"/>
  <c r="F93" i="5"/>
  <c r="G92" i="5"/>
  <c r="F92" i="5"/>
  <c r="G91" i="5"/>
  <c r="F91" i="5"/>
  <c r="G90" i="5"/>
  <c r="F90" i="5"/>
  <c r="G89" i="5"/>
  <c r="F89" i="5"/>
  <c r="G88" i="5"/>
  <c r="F88" i="5"/>
  <c r="G87" i="5"/>
  <c r="F87" i="5"/>
  <c r="G86" i="5"/>
  <c r="F86" i="5"/>
  <c r="G85" i="5"/>
  <c r="F85" i="5"/>
  <c r="G84" i="5"/>
  <c r="F84" i="5"/>
  <c r="G83" i="5"/>
  <c r="F83" i="5"/>
  <c r="G82" i="5"/>
  <c r="F82" i="5"/>
  <c r="G81" i="5"/>
  <c r="F81" i="5"/>
  <c r="G80" i="5"/>
  <c r="F80" i="5"/>
  <c r="G79" i="5"/>
  <c r="F79" i="5"/>
  <c r="G78" i="5"/>
  <c r="F78" i="5"/>
  <c r="G77" i="5"/>
  <c r="F77" i="5"/>
  <c r="G76" i="5"/>
  <c r="F76" i="5"/>
  <c r="G75" i="5"/>
  <c r="F75" i="5"/>
  <c r="G74" i="5"/>
  <c r="F74" i="5"/>
  <c r="G73" i="5"/>
  <c r="F73" i="5"/>
  <c r="G72" i="5"/>
  <c r="F72" i="5"/>
  <c r="G71" i="5"/>
  <c r="F71" i="5"/>
  <c r="G70" i="5"/>
  <c r="F70" i="5"/>
  <c r="G69" i="5"/>
  <c r="F69" i="5"/>
  <c r="G68" i="5"/>
  <c r="F68" i="5"/>
  <c r="G67" i="5"/>
  <c r="F67" i="5"/>
  <c r="G66" i="5"/>
  <c r="F66" i="5"/>
  <c r="G65" i="5"/>
  <c r="F65" i="5"/>
  <c r="G64" i="5"/>
  <c r="F64" i="5"/>
  <c r="G63" i="5"/>
  <c r="F63" i="5"/>
  <c r="G62" i="5"/>
  <c r="F62" i="5"/>
  <c r="G61" i="5"/>
  <c r="F61" i="5"/>
  <c r="G60" i="5"/>
  <c r="F60" i="5"/>
  <c r="G59" i="5"/>
  <c r="F59" i="5"/>
  <c r="G58" i="5"/>
  <c r="F58" i="5"/>
  <c r="G57" i="5"/>
  <c r="F57" i="5"/>
  <c r="G56" i="5"/>
  <c r="F56" i="5"/>
  <c r="G55" i="5"/>
  <c r="F55" i="5"/>
  <c r="G54" i="5"/>
  <c r="F54" i="5"/>
  <c r="G53" i="5"/>
  <c r="F53" i="5"/>
  <c r="G52" i="5"/>
  <c r="F52" i="5"/>
  <c r="G51" i="5"/>
  <c r="F51" i="5"/>
  <c r="G50" i="5"/>
  <c r="F50" i="5"/>
  <c r="G49" i="5"/>
  <c r="F49" i="5"/>
  <c r="G48" i="5"/>
  <c r="F48" i="5"/>
  <c r="G47" i="5"/>
  <c r="F47" i="5"/>
  <c r="G46" i="5"/>
  <c r="F46" i="5"/>
  <c r="G45" i="5"/>
  <c r="F45" i="5"/>
  <c r="G44" i="5"/>
  <c r="F44" i="5"/>
  <c r="G43" i="5"/>
  <c r="F43" i="5"/>
  <c r="G42" i="5"/>
  <c r="F42" i="5"/>
  <c r="G41" i="5"/>
  <c r="F41" i="5"/>
  <c r="G40" i="5"/>
  <c r="F40" i="5"/>
  <c r="G39" i="5"/>
  <c r="F39" i="5"/>
  <c r="G38" i="5"/>
  <c r="F38" i="5"/>
  <c r="G37" i="5"/>
  <c r="F37" i="5"/>
  <c r="G36" i="5"/>
  <c r="F36" i="5"/>
  <c r="G35" i="5"/>
  <c r="F35" i="5"/>
  <c r="G34" i="5"/>
  <c r="F34" i="5"/>
  <c r="G33" i="5"/>
  <c r="F33" i="5"/>
  <c r="G32" i="5"/>
  <c r="F32" i="5"/>
  <c r="G31" i="5"/>
  <c r="F31" i="5"/>
  <c r="G30" i="5"/>
  <c r="F30" i="5"/>
  <c r="G29" i="5"/>
  <c r="F29" i="5"/>
  <c r="G28" i="5"/>
  <c r="F28" i="5"/>
  <c r="G27" i="5"/>
  <c r="F27" i="5"/>
  <c r="G26" i="5"/>
  <c r="F26" i="5"/>
  <c r="G25" i="5"/>
  <c r="F25" i="5"/>
  <c r="G24" i="5"/>
  <c r="F24" i="5"/>
  <c r="G23" i="5"/>
  <c r="F23" i="5"/>
  <c r="G22" i="5"/>
  <c r="F22" i="5"/>
  <c r="G21" i="5"/>
  <c r="F21" i="5"/>
  <c r="G20" i="5"/>
  <c r="F20" i="5"/>
  <c r="G19" i="5"/>
  <c r="F19" i="5"/>
  <c r="G18" i="5"/>
  <c r="F18" i="5"/>
  <c r="G17" i="5"/>
  <c r="F17" i="5"/>
  <c r="G16" i="5"/>
  <c r="F16" i="5"/>
  <c r="G15" i="5"/>
  <c r="F15" i="5"/>
  <c r="G14" i="5"/>
  <c r="F14" i="5"/>
  <c r="G13" i="5"/>
  <c r="F13" i="5"/>
  <c r="G12" i="5"/>
  <c r="F12" i="5"/>
  <c r="G11" i="5"/>
  <c r="F11" i="5"/>
  <c r="G10" i="5"/>
  <c r="F10" i="5"/>
  <c r="G9" i="5"/>
  <c r="F9" i="5"/>
  <c r="G8" i="5"/>
  <c r="F8" i="5"/>
  <c r="G7" i="5"/>
  <c r="F7" i="5"/>
  <c r="G6" i="5"/>
  <c r="F6" i="5"/>
  <c r="G5" i="5"/>
  <c r="F5" i="5"/>
  <c r="G4" i="5"/>
  <c r="F4" i="5"/>
  <c r="G3" i="5"/>
  <c r="F3" i="5"/>
  <c r="G2" i="5"/>
  <c r="F2" i="5"/>
  <c r="I763" i="4"/>
  <c r="B1" i="4" a="1"/>
  <c r="B1" i="4"/>
  <c r="C1" i="4" a="1"/>
  <c r="C1" i="4"/>
  <c r="D1" i="4" a="1"/>
  <c r="E1" i="4" a="1"/>
  <c r="D1" i="4"/>
  <c r="E1" i="4"/>
  <c r="A763" i="4" a="1"/>
  <c r="A763" i="4"/>
  <c r="I762" i="4"/>
  <c r="A762" i="4" a="1"/>
  <c r="A762" i="4"/>
  <c r="I761" i="4"/>
  <c r="A761" i="4" a="1"/>
  <c r="A761" i="4"/>
  <c r="I760" i="4"/>
  <c r="A760" i="4" a="1"/>
  <c r="A760" i="4"/>
  <c r="I759" i="4"/>
  <c r="A759" i="4" a="1"/>
  <c r="A759" i="4"/>
  <c r="I758" i="4"/>
  <c r="A758" i="4" a="1"/>
  <c r="A758" i="4"/>
  <c r="I757" i="4"/>
  <c r="A757" i="4" a="1"/>
  <c r="A757" i="4"/>
  <c r="I756" i="4"/>
  <c r="A756" i="4" a="1"/>
  <c r="A756" i="4"/>
  <c r="I755" i="4"/>
  <c r="A755" i="4" a="1"/>
  <c r="A755" i="4"/>
  <c r="I754" i="4"/>
  <c r="A754" i="4" a="1"/>
  <c r="A754" i="4"/>
  <c r="I753" i="4"/>
  <c r="A753" i="4" a="1"/>
  <c r="A753" i="4"/>
  <c r="I752" i="4"/>
  <c r="A752" i="4" a="1"/>
  <c r="A752" i="4"/>
  <c r="I751" i="4"/>
  <c r="A751" i="4" a="1"/>
  <c r="A751" i="4"/>
  <c r="I750" i="4"/>
  <c r="A750" i="4" a="1"/>
  <c r="A750" i="4"/>
  <c r="I749" i="4"/>
  <c r="A749" i="4" a="1"/>
  <c r="A749" i="4"/>
  <c r="I748" i="4"/>
  <c r="A748" i="4" a="1"/>
  <c r="A748" i="4"/>
  <c r="I747" i="4"/>
  <c r="A747" i="4" a="1"/>
  <c r="A747" i="4"/>
  <c r="I746" i="4"/>
  <c r="A746" i="4" a="1"/>
  <c r="A746" i="4"/>
  <c r="I745" i="4"/>
  <c r="A745" i="4" a="1"/>
  <c r="A745" i="4"/>
  <c r="I744" i="4"/>
  <c r="A744" i="4" a="1"/>
  <c r="A744" i="4"/>
  <c r="I743" i="4"/>
  <c r="A743" i="4" a="1"/>
  <c r="A743" i="4"/>
  <c r="I742" i="4"/>
  <c r="A742" i="4" a="1"/>
  <c r="A742" i="4"/>
  <c r="I741" i="4"/>
  <c r="A741" i="4" a="1"/>
  <c r="A741" i="4"/>
  <c r="I740" i="4"/>
  <c r="A740" i="4" a="1"/>
  <c r="A740" i="4"/>
  <c r="I739" i="4"/>
  <c r="A739" i="4" a="1"/>
  <c r="A739" i="4"/>
  <c r="I738" i="4"/>
  <c r="A738" i="4" a="1"/>
  <c r="A738" i="4"/>
  <c r="I737" i="4"/>
  <c r="A737" i="4" a="1"/>
  <c r="A737" i="4"/>
  <c r="I736" i="4"/>
  <c r="A736" i="4" a="1"/>
  <c r="A736" i="4"/>
  <c r="I735" i="4"/>
  <c r="A735" i="4" a="1"/>
  <c r="A735" i="4"/>
  <c r="I734" i="4"/>
  <c r="A734" i="4" a="1"/>
  <c r="A734" i="4"/>
  <c r="I733" i="4"/>
  <c r="A733" i="4" a="1"/>
  <c r="A733" i="4"/>
  <c r="I732" i="4"/>
  <c r="A732" i="4" a="1"/>
  <c r="A732" i="4"/>
  <c r="I731" i="4"/>
  <c r="A731" i="4" a="1"/>
  <c r="A731" i="4"/>
  <c r="I730" i="4"/>
  <c r="A730" i="4" a="1"/>
  <c r="A730" i="4"/>
  <c r="I729" i="4"/>
  <c r="A729" i="4" a="1"/>
  <c r="A729" i="4"/>
  <c r="I728" i="4"/>
  <c r="A728" i="4" a="1"/>
  <c r="A728" i="4"/>
  <c r="I727" i="4"/>
  <c r="A727" i="4" a="1"/>
  <c r="A727" i="4"/>
  <c r="I726" i="4"/>
  <c r="A726" i="4" a="1"/>
  <c r="A726" i="4"/>
  <c r="I725" i="4"/>
  <c r="A725" i="4" a="1"/>
  <c r="A725" i="4"/>
  <c r="I724" i="4"/>
  <c r="A724" i="4" a="1"/>
  <c r="A724" i="4"/>
  <c r="I723" i="4"/>
  <c r="A723" i="4" a="1"/>
  <c r="A723" i="4"/>
  <c r="I722" i="4"/>
  <c r="A722" i="4" a="1"/>
  <c r="A722" i="4"/>
  <c r="I721" i="4"/>
  <c r="A721" i="4" a="1"/>
  <c r="A721" i="4"/>
  <c r="I720" i="4"/>
  <c r="A720" i="4" a="1"/>
  <c r="A720" i="4"/>
  <c r="I719" i="4"/>
  <c r="A719" i="4" a="1"/>
  <c r="A719" i="4"/>
  <c r="I718" i="4"/>
  <c r="A718" i="4" a="1"/>
  <c r="A718" i="4"/>
  <c r="I717" i="4"/>
  <c r="A717" i="4" a="1"/>
  <c r="A717" i="4"/>
  <c r="I716" i="4"/>
  <c r="A716" i="4" a="1"/>
  <c r="A716" i="4"/>
  <c r="I715" i="4"/>
  <c r="A715" i="4" a="1"/>
  <c r="A715" i="4"/>
  <c r="I714" i="4"/>
  <c r="A714" i="4" a="1"/>
  <c r="A714" i="4"/>
  <c r="I713" i="4"/>
  <c r="A713" i="4" a="1"/>
  <c r="A713" i="4"/>
  <c r="I712" i="4"/>
  <c r="A712" i="4" a="1"/>
  <c r="A712" i="4"/>
  <c r="I711" i="4"/>
  <c r="A711" i="4" a="1"/>
  <c r="A711" i="4"/>
  <c r="I710" i="4"/>
  <c r="A710" i="4" a="1"/>
  <c r="A710" i="4"/>
  <c r="I709" i="4"/>
  <c r="A709" i="4" a="1"/>
  <c r="A709" i="4"/>
  <c r="I708" i="4"/>
  <c r="A708" i="4" a="1"/>
  <c r="A708" i="4"/>
  <c r="I707" i="4"/>
  <c r="A707" i="4" a="1"/>
  <c r="A707" i="4"/>
  <c r="I706" i="4"/>
  <c r="A706" i="4" a="1"/>
  <c r="A706" i="4"/>
  <c r="I705" i="4"/>
  <c r="A705" i="4" a="1"/>
  <c r="A705" i="4"/>
  <c r="I704" i="4"/>
  <c r="A704" i="4" a="1"/>
  <c r="A704" i="4"/>
  <c r="I703" i="4"/>
  <c r="A703" i="4" a="1"/>
  <c r="A703" i="4"/>
  <c r="I702" i="4"/>
  <c r="A702" i="4" a="1"/>
  <c r="A702" i="4"/>
  <c r="I701" i="4"/>
  <c r="A701" i="4" a="1"/>
  <c r="A701" i="4"/>
  <c r="I700" i="4"/>
  <c r="A700" i="4" a="1"/>
  <c r="A700" i="4"/>
  <c r="I699" i="4"/>
  <c r="A699" i="4" a="1"/>
  <c r="A699" i="4"/>
  <c r="I698" i="4"/>
  <c r="A698" i="4" a="1"/>
  <c r="A698" i="4"/>
  <c r="I697" i="4"/>
  <c r="A697" i="4" a="1"/>
  <c r="A697" i="4"/>
  <c r="I696" i="4"/>
  <c r="A696" i="4" a="1"/>
  <c r="A696" i="4"/>
  <c r="I695" i="4"/>
  <c r="A695" i="4" a="1"/>
  <c r="A695" i="4"/>
  <c r="I694" i="4"/>
  <c r="A694" i="4" a="1"/>
  <c r="A694" i="4"/>
  <c r="I693" i="4"/>
  <c r="A693" i="4" a="1"/>
  <c r="A693" i="4"/>
  <c r="I692" i="4"/>
  <c r="A692" i="4" a="1"/>
  <c r="A692" i="4"/>
  <c r="I691" i="4"/>
  <c r="A691" i="4" a="1"/>
  <c r="A691" i="4"/>
  <c r="I690" i="4"/>
  <c r="A690" i="4" a="1"/>
  <c r="A690" i="4"/>
  <c r="I689" i="4"/>
  <c r="A689" i="4" a="1"/>
  <c r="A689" i="4"/>
  <c r="I688" i="4"/>
  <c r="A688" i="4" a="1"/>
  <c r="A688" i="4"/>
  <c r="I687" i="4"/>
  <c r="A687" i="4" a="1"/>
  <c r="A687" i="4"/>
  <c r="I686" i="4"/>
  <c r="A686" i="4" a="1"/>
  <c r="A686" i="4"/>
  <c r="I685" i="4"/>
  <c r="A685" i="4" a="1"/>
  <c r="A685" i="4"/>
  <c r="I684" i="4"/>
  <c r="A684" i="4" a="1"/>
  <c r="A684" i="4"/>
  <c r="I683" i="4"/>
  <c r="A683" i="4" a="1"/>
  <c r="A683" i="4"/>
  <c r="I682" i="4"/>
  <c r="A682" i="4" a="1"/>
  <c r="A682" i="4"/>
  <c r="I681" i="4"/>
  <c r="A681" i="4" a="1"/>
  <c r="A681" i="4"/>
  <c r="I680" i="4"/>
  <c r="A680" i="4" a="1"/>
  <c r="A680" i="4"/>
  <c r="I679" i="4"/>
  <c r="A679" i="4" a="1"/>
  <c r="A679" i="4"/>
  <c r="I678" i="4"/>
  <c r="A678" i="4" a="1"/>
  <c r="A678" i="4"/>
  <c r="I677" i="4"/>
  <c r="A677" i="4" a="1"/>
  <c r="A677" i="4"/>
  <c r="I676" i="4"/>
  <c r="A676" i="4" a="1"/>
  <c r="A676" i="4"/>
  <c r="I675" i="4"/>
  <c r="A675" i="4" a="1"/>
  <c r="A675" i="4"/>
  <c r="I674" i="4"/>
  <c r="A674" i="4" a="1"/>
  <c r="A674" i="4"/>
  <c r="I673" i="4"/>
  <c r="A673" i="4" a="1"/>
  <c r="A673" i="4"/>
  <c r="I672" i="4"/>
  <c r="A672" i="4" a="1"/>
  <c r="A672" i="4"/>
  <c r="I671" i="4"/>
  <c r="A671" i="4" a="1"/>
  <c r="A671" i="4"/>
  <c r="I670" i="4"/>
  <c r="A670" i="4" a="1"/>
  <c r="A670" i="4"/>
  <c r="I669" i="4"/>
  <c r="A669" i="4" a="1"/>
  <c r="A669" i="4"/>
  <c r="I668" i="4"/>
  <c r="A668" i="4" a="1"/>
  <c r="A668" i="4"/>
  <c r="I667" i="4"/>
  <c r="A667" i="4" a="1"/>
  <c r="A667" i="4"/>
  <c r="I666" i="4"/>
  <c r="A666" i="4" a="1"/>
  <c r="A666" i="4"/>
  <c r="I665" i="4"/>
  <c r="A665" i="4" a="1"/>
  <c r="A665" i="4"/>
  <c r="I664" i="4"/>
  <c r="A664" i="4" a="1"/>
  <c r="A664" i="4"/>
  <c r="I663" i="4"/>
  <c r="A663" i="4" a="1"/>
  <c r="A663" i="4"/>
  <c r="I662" i="4"/>
  <c r="A662" i="4" a="1"/>
  <c r="A662" i="4"/>
  <c r="I661" i="4"/>
  <c r="A661" i="4" a="1"/>
  <c r="A661" i="4"/>
  <c r="I660" i="4"/>
  <c r="A660" i="4" a="1"/>
  <c r="A660" i="4"/>
  <c r="I659" i="4"/>
  <c r="A659" i="4" a="1"/>
  <c r="A659" i="4"/>
  <c r="I658" i="4"/>
  <c r="A658" i="4" a="1"/>
  <c r="A658" i="4"/>
  <c r="I657" i="4"/>
  <c r="A657" i="4" a="1"/>
  <c r="A657" i="4"/>
  <c r="I656" i="4"/>
  <c r="A656" i="4" a="1"/>
  <c r="A656" i="4"/>
  <c r="I655" i="4"/>
  <c r="A655" i="4" a="1"/>
  <c r="A655" i="4"/>
  <c r="I654" i="4"/>
  <c r="A654" i="4" a="1"/>
  <c r="A654" i="4"/>
  <c r="I653" i="4"/>
  <c r="A653" i="4" a="1"/>
  <c r="A653" i="4"/>
  <c r="I652" i="4"/>
  <c r="A652" i="4" a="1"/>
  <c r="A652" i="4"/>
  <c r="I651" i="4"/>
  <c r="A651" i="4" a="1"/>
  <c r="A651" i="4"/>
  <c r="I650" i="4"/>
  <c r="A650" i="4" a="1"/>
  <c r="A650" i="4"/>
  <c r="I649" i="4"/>
  <c r="A649" i="4" a="1"/>
  <c r="A649" i="4"/>
  <c r="I648" i="4"/>
  <c r="A648" i="4" a="1"/>
  <c r="A648" i="4"/>
  <c r="I647" i="4"/>
  <c r="A647" i="4" a="1"/>
  <c r="A647" i="4"/>
  <c r="I646" i="4"/>
  <c r="A646" i="4" a="1"/>
  <c r="A646" i="4"/>
  <c r="I645" i="4"/>
  <c r="A645" i="4" a="1"/>
  <c r="A645" i="4"/>
  <c r="I644" i="4"/>
  <c r="A644" i="4" a="1"/>
  <c r="A644" i="4"/>
  <c r="I643" i="4"/>
  <c r="A643" i="4" a="1"/>
  <c r="A643" i="4"/>
  <c r="I642" i="4"/>
  <c r="A642" i="4" a="1"/>
  <c r="A642" i="4"/>
  <c r="I641" i="4"/>
  <c r="A641" i="4" a="1"/>
  <c r="A641" i="4"/>
  <c r="I640" i="4"/>
  <c r="A640" i="4" a="1"/>
  <c r="A640" i="4"/>
  <c r="I639" i="4"/>
  <c r="A639" i="4" a="1"/>
  <c r="A639" i="4"/>
  <c r="I638" i="4"/>
  <c r="A638" i="4" a="1"/>
  <c r="A638" i="4"/>
  <c r="I637" i="4"/>
  <c r="A637" i="4" a="1"/>
  <c r="A637" i="4"/>
  <c r="I636" i="4"/>
  <c r="A636" i="4" a="1"/>
  <c r="A636" i="4"/>
  <c r="I635" i="4"/>
  <c r="A635" i="4" a="1"/>
  <c r="A635" i="4"/>
  <c r="I634" i="4"/>
  <c r="A634" i="4" a="1"/>
  <c r="A634" i="4"/>
  <c r="I633" i="4"/>
  <c r="A633" i="4" a="1"/>
  <c r="A633" i="4"/>
  <c r="I632" i="4"/>
  <c r="A632" i="4" a="1"/>
  <c r="A632" i="4"/>
  <c r="I631" i="4"/>
  <c r="A631" i="4" a="1"/>
  <c r="A631" i="4"/>
  <c r="I630" i="4"/>
  <c r="A630" i="4" a="1"/>
  <c r="A630" i="4"/>
  <c r="I629" i="4"/>
  <c r="A629" i="4" a="1"/>
  <c r="A629" i="4"/>
  <c r="I628" i="4"/>
  <c r="A628" i="4" a="1"/>
  <c r="A628" i="4"/>
  <c r="I627" i="4"/>
  <c r="A627" i="4" a="1"/>
  <c r="A627" i="4"/>
  <c r="I626" i="4"/>
  <c r="A626" i="4" a="1"/>
  <c r="A626" i="4"/>
  <c r="I625" i="4"/>
  <c r="A625" i="4" a="1"/>
  <c r="A625" i="4"/>
  <c r="I624" i="4"/>
  <c r="A624" i="4" a="1"/>
  <c r="A624" i="4"/>
  <c r="I623" i="4"/>
  <c r="A623" i="4" a="1"/>
  <c r="A623" i="4"/>
  <c r="I622" i="4"/>
  <c r="A622" i="4" a="1"/>
  <c r="A622" i="4"/>
  <c r="I621" i="4"/>
  <c r="A621" i="4" a="1"/>
  <c r="A621" i="4"/>
  <c r="I620" i="4"/>
  <c r="A620" i="4" a="1"/>
  <c r="A620" i="4"/>
  <c r="I619" i="4"/>
  <c r="A619" i="4" a="1"/>
  <c r="A619" i="4"/>
  <c r="I618" i="4"/>
  <c r="A618" i="4" a="1"/>
  <c r="A618" i="4"/>
  <c r="I617" i="4"/>
  <c r="A617" i="4" a="1"/>
  <c r="A617" i="4"/>
  <c r="I616" i="4"/>
  <c r="A616" i="4" a="1"/>
  <c r="A616" i="4"/>
  <c r="I615" i="4"/>
  <c r="A615" i="4" a="1"/>
  <c r="A615" i="4"/>
  <c r="I614" i="4"/>
  <c r="A614" i="4" a="1"/>
  <c r="A614" i="4"/>
  <c r="I613" i="4"/>
  <c r="A613" i="4" a="1"/>
  <c r="A613" i="4"/>
  <c r="I612" i="4"/>
  <c r="A612" i="4" a="1"/>
  <c r="A612" i="4"/>
  <c r="I611" i="4"/>
  <c r="A611" i="4" a="1"/>
  <c r="A611" i="4"/>
  <c r="I610" i="4"/>
  <c r="A610" i="4" a="1"/>
  <c r="A610" i="4"/>
  <c r="I609" i="4"/>
  <c r="A609" i="4" a="1"/>
  <c r="A609" i="4"/>
  <c r="I608" i="4"/>
  <c r="A608" i="4" a="1"/>
  <c r="A608" i="4"/>
  <c r="I607" i="4"/>
  <c r="A607" i="4" a="1"/>
  <c r="A607" i="4"/>
  <c r="I606" i="4"/>
  <c r="A606" i="4" a="1"/>
  <c r="A606" i="4"/>
  <c r="I605" i="4"/>
  <c r="A605" i="4" a="1"/>
  <c r="A605" i="4"/>
  <c r="I604" i="4"/>
  <c r="A604" i="4" a="1"/>
  <c r="A604" i="4"/>
  <c r="I603" i="4"/>
  <c r="A603" i="4" a="1"/>
  <c r="A603" i="4"/>
  <c r="I602" i="4"/>
  <c r="A602" i="4" a="1"/>
  <c r="A602" i="4"/>
  <c r="I601" i="4"/>
  <c r="A601" i="4" a="1"/>
  <c r="A601" i="4"/>
  <c r="I600" i="4"/>
  <c r="A600" i="4" a="1"/>
  <c r="A600" i="4"/>
  <c r="I599" i="4"/>
  <c r="A599" i="4" a="1"/>
  <c r="A599" i="4"/>
  <c r="I598" i="4"/>
  <c r="A598" i="4" a="1"/>
  <c r="A598" i="4"/>
  <c r="I597" i="4"/>
  <c r="A597" i="4" a="1"/>
  <c r="A597" i="4"/>
  <c r="I596" i="4"/>
  <c r="A596" i="4" a="1"/>
  <c r="A596" i="4"/>
  <c r="I595" i="4"/>
  <c r="A595" i="4" a="1"/>
  <c r="A595" i="4"/>
  <c r="I594" i="4"/>
  <c r="A594" i="4" a="1"/>
  <c r="A594" i="4"/>
  <c r="I593" i="4"/>
  <c r="A593" i="4" a="1"/>
  <c r="A593" i="4"/>
  <c r="I592" i="4"/>
  <c r="A592" i="4" a="1"/>
  <c r="A592" i="4"/>
  <c r="I591" i="4"/>
  <c r="A591" i="4" a="1"/>
  <c r="A591" i="4"/>
  <c r="I590" i="4"/>
  <c r="A590" i="4" a="1"/>
  <c r="A590" i="4"/>
  <c r="I589" i="4"/>
  <c r="A589" i="4" a="1"/>
  <c r="A589" i="4"/>
  <c r="I588" i="4"/>
  <c r="A588" i="4" a="1"/>
  <c r="A588" i="4"/>
  <c r="I587" i="4"/>
  <c r="A587" i="4" a="1"/>
  <c r="A587" i="4"/>
  <c r="I586" i="4"/>
  <c r="A586" i="4" a="1"/>
  <c r="A586" i="4"/>
  <c r="I585" i="4"/>
  <c r="A585" i="4" a="1"/>
  <c r="A585" i="4"/>
  <c r="I584" i="4"/>
  <c r="A584" i="4" a="1"/>
  <c r="A584" i="4"/>
  <c r="I583" i="4"/>
  <c r="A583" i="4" a="1"/>
  <c r="A583" i="4"/>
  <c r="I582" i="4"/>
  <c r="A582" i="4" a="1"/>
  <c r="A582" i="4"/>
  <c r="I581" i="4"/>
  <c r="A581" i="4" a="1"/>
  <c r="A581" i="4"/>
  <c r="I580" i="4"/>
  <c r="A580" i="4" a="1"/>
  <c r="A580" i="4"/>
  <c r="I579" i="4"/>
  <c r="A579" i="4" a="1"/>
  <c r="A579" i="4"/>
  <c r="I578" i="4"/>
  <c r="A578" i="4" a="1"/>
  <c r="A578" i="4"/>
  <c r="I577" i="4"/>
  <c r="A577" i="4" a="1"/>
  <c r="A577" i="4"/>
  <c r="I576" i="4"/>
  <c r="A576" i="4" a="1"/>
  <c r="A576" i="4"/>
  <c r="I575" i="4"/>
  <c r="A575" i="4" a="1"/>
  <c r="A575" i="4"/>
  <c r="I574" i="4"/>
  <c r="A574" i="4" a="1"/>
  <c r="A574" i="4"/>
  <c r="I573" i="4"/>
  <c r="A573" i="4" a="1"/>
  <c r="A573" i="4"/>
  <c r="I572" i="4"/>
  <c r="A572" i="4" a="1"/>
  <c r="A572" i="4"/>
  <c r="I571" i="4"/>
  <c r="A571" i="4" a="1"/>
  <c r="A571" i="4"/>
  <c r="I570" i="4"/>
  <c r="A570" i="4" a="1"/>
  <c r="A570" i="4"/>
  <c r="I569" i="4"/>
  <c r="A569" i="4" a="1"/>
  <c r="A569" i="4"/>
  <c r="I568" i="4"/>
  <c r="A568" i="4" a="1"/>
  <c r="A568" i="4"/>
  <c r="I567" i="4"/>
  <c r="A567" i="4" a="1"/>
  <c r="A567" i="4"/>
  <c r="I566" i="4"/>
  <c r="A566" i="4" a="1"/>
  <c r="A566" i="4"/>
  <c r="I565" i="4"/>
  <c r="A565" i="4" a="1"/>
  <c r="A565" i="4"/>
  <c r="I564" i="4"/>
  <c r="A564" i="4" a="1"/>
  <c r="A564" i="4"/>
  <c r="I563" i="4"/>
  <c r="A563" i="4" a="1"/>
  <c r="A563" i="4"/>
  <c r="I562" i="4"/>
  <c r="A562" i="4" a="1"/>
  <c r="A562" i="4"/>
  <c r="I561" i="4"/>
  <c r="A561" i="4" a="1"/>
  <c r="A561" i="4"/>
  <c r="I560" i="4"/>
  <c r="A560" i="4" a="1"/>
  <c r="A560" i="4"/>
  <c r="I559" i="4"/>
  <c r="A559" i="4" a="1"/>
  <c r="A559" i="4"/>
  <c r="I558" i="4"/>
  <c r="A558" i="4" a="1"/>
  <c r="A558" i="4"/>
  <c r="I557" i="4"/>
  <c r="A557" i="4" a="1"/>
  <c r="A557" i="4"/>
  <c r="I556" i="4"/>
  <c r="A556" i="4" a="1"/>
  <c r="A556" i="4"/>
  <c r="I555" i="4"/>
  <c r="A555" i="4" a="1"/>
  <c r="A555" i="4"/>
  <c r="I554" i="4"/>
  <c r="A554" i="4" a="1"/>
  <c r="A554" i="4"/>
  <c r="I553" i="4"/>
  <c r="A553" i="4" a="1"/>
  <c r="A553" i="4"/>
  <c r="I552" i="4"/>
  <c r="A552" i="4" a="1"/>
  <c r="A552" i="4"/>
  <c r="I551" i="4"/>
  <c r="A551" i="4" a="1"/>
  <c r="A551" i="4"/>
  <c r="I550" i="4"/>
  <c r="A550" i="4" a="1"/>
  <c r="A550" i="4"/>
  <c r="I549" i="4"/>
  <c r="A549" i="4" a="1"/>
  <c r="A549" i="4"/>
  <c r="I548" i="4"/>
  <c r="A548" i="4" a="1"/>
  <c r="A548" i="4"/>
  <c r="I547" i="4"/>
  <c r="A547" i="4" a="1"/>
  <c r="A547" i="4"/>
  <c r="I546" i="4"/>
  <c r="A546" i="4" a="1"/>
  <c r="A546" i="4"/>
  <c r="I545" i="4"/>
  <c r="A545" i="4" a="1"/>
  <c r="A545" i="4"/>
  <c r="I544" i="4"/>
  <c r="A544" i="4" a="1"/>
  <c r="A544" i="4"/>
  <c r="I543" i="4"/>
  <c r="A543" i="4" a="1"/>
  <c r="A543" i="4"/>
  <c r="I542" i="4"/>
  <c r="A542" i="4" a="1"/>
  <c r="A542" i="4"/>
  <c r="I541" i="4"/>
  <c r="A541" i="4" a="1"/>
  <c r="A541" i="4"/>
  <c r="I540" i="4"/>
  <c r="A540" i="4" a="1"/>
  <c r="A540" i="4"/>
  <c r="I539" i="4"/>
  <c r="A539" i="4" a="1"/>
  <c r="A539" i="4"/>
  <c r="I538" i="4"/>
  <c r="A538" i="4" a="1"/>
  <c r="A538" i="4"/>
  <c r="I537" i="4"/>
  <c r="A537" i="4" a="1"/>
  <c r="A537" i="4"/>
  <c r="I536" i="4"/>
  <c r="A536" i="4" a="1"/>
  <c r="A536" i="4"/>
  <c r="I535" i="4"/>
  <c r="A535" i="4" a="1"/>
  <c r="A535" i="4"/>
  <c r="I534" i="4"/>
  <c r="A534" i="4" a="1"/>
  <c r="A534" i="4"/>
  <c r="I533" i="4"/>
  <c r="A533" i="4" a="1"/>
  <c r="A533" i="4"/>
  <c r="I532" i="4"/>
  <c r="A532" i="4" a="1"/>
  <c r="A532" i="4"/>
  <c r="I531" i="4"/>
  <c r="A531" i="4" a="1"/>
  <c r="A531" i="4"/>
  <c r="I530" i="4"/>
  <c r="A530" i="4" a="1"/>
  <c r="A530" i="4"/>
  <c r="I529" i="4"/>
  <c r="A529" i="4" a="1"/>
  <c r="A529" i="4"/>
  <c r="I528" i="4"/>
  <c r="A528" i="4" a="1"/>
  <c r="A528" i="4"/>
  <c r="I527" i="4"/>
  <c r="A527" i="4" a="1"/>
  <c r="A527" i="4"/>
  <c r="I526" i="4"/>
  <c r="A526" i="4" a="1"/>
  <c r="A526" i="4"/>
  <c r="I525" i="4"/>
  <c r="A525" i="4" a="1"/>
  <c r="A525" i="4"/>
  <c r="I524" i="4"/>
  <c r="A524" i="4" a="1"/>
  <c r="A524" i="4"/>
  <c r="I523" i="4"/>
  <c r="A523" i="4" a="1"/>
  <c r="A523" i="4"/>
  <c r="I522" i="4"/>
  <c r="A522" i="4" a="1"/>
  <c r="A522" i="4"/>
  <c r="I521" i="4"/>
  <c r="A521" i="4" a="1"/>
  <c r="A521" i="4"/>
  <c r="I520" i="4"/>
  <c r="A520" i="4" a="1"/>
  <c r="A520" i="4"/>
  <c r="I519" i="4"/>
  <c r="A519" i="4" a="1"/>
  <c r="A519" i="4"/>
  <c r="I518" i="4"/>
  <c r="A518" i="4" a="1"/>
  <c r="A518" i="4"/>
  <c r="I517" i="4"/>
  <c r="A517" i="4" a="1"/>
  <c r="A517" i="4"/>
  <c r="I516" i="4"/>
  <c r="A516" i="4" a="1"/>
  <c r="A516" i="4"/>
  <c r="I515" i="4"/>
  <c r="A515" i="4" a="1"/>
  <c r="A515" i="4"/>
  <c r="I514" i="4"/>
  <c r="A514" i="4" a="1"/>
  <c r="A514" i="4"/>
  <c r="I513" i="4"/>
  <c r="A513" i="4" a="1"/>
  <c r="A513" i="4"/>
  <c r="I512" i="4"/>
  <c r="A512" i="4" a="1"/>
  <c r="A512" i="4"/>
  <c r="I511" i="4"/>
  <c r="A511" i="4" a="1"/>
  <c r="A511" i="4"/>
  <c r="I510" i="4"/>
  <c r="A510" i="4" a="1"/>
  <c r="A510" i="4"/>
  <c r="I509" i="4"/>
  <c r="A509" i="4" a="1"/>
  <c r="A509" i="4"/>
  <c r="I508" i="4"/>
  <c r="A508" i="4" a="1"/>
  <c r="A508" i="4"/>
  <c r="I507" i="4"/>
  <c r="A507" i="4" a="1"/>
  <c r="A507" i="4"/>
  <c r="I506" i="4"/>
  <c r="A506" i="4" a="1"/>
  <c r="A506" i="4"/>
  <c r="I505" i="4"/>
  <c r="A505" i="4" a="1"/>
  <c r="A505" i="4"/>
  <c r="I504" i="4"/>
  <c r="A504" i="4" a="1"/>
  <c r="A504" i="4"/>
  <c r="I503" i="4"/>
  <c r="A503" i="4" a="1"/>
  <c r="A503" i="4"/>
  <c r="I502" i="4"/>
  <c r="A502" i="4" a="1"/>
  <c r="A502" i="4"/>
  <c r="I501" i="4"/>
  <c r="A501" i="4" a="1"/>
  <c r="A501" i="4"/>
  <c r="I500" i="4"/>
  <c r="A500" i="4" a="1"/>
  <c r="A500" i="4"/>
  <c r="I499" i="4"/>
  <c r="A499" i="4" a="1"/>
  <c r="A499" i="4"/>
  <c r="I498" i="4"/>
  <c r="A498" i="4" a="1"/>
  <c r="A498" i="4"/>
  <c r="I497" i="4"/>
  <c r="A497" i="4" a="1"/>
  <c r="A497" i="4"/>
  <c r="I496" i="4"/>
  <c r="A496" i="4" a="1"/>
  <c r="A496" i="4"/>
  <c r="I495" i="4"/>
  <c r="A495" i="4" a="1"/>
  <c r="A495" i="4"/>
  <c r="I494" i="4"/>
  <c r="A494" i="4" a="1"/>
  <c r="A494" i="4"/>
  <c r="I493" i="4"/>
  <c r="A493" i="4" a="1"/>
  <c r="A493" i="4"/>
  <c r="I492" i="4"/>
  <c r="A492" i="4" a="1"/>
  <c r="A492" i="4"/>
  <c r="I491" i="4"/>
  <c r="A491" i="4" a="1"/>
  <c r="A491" i="4"/>
  <c r="I490" i="4"/>
  <c r="A490" i="4" a="1"/>
  <c r="A490" i="4"/>
  <c r="I489" i="4"/>
  <c r="A489" i="4" a="1"/>
  <c r="A489" i="4"/>
  <c r="I488" i="4"/>
  <c r="A488" i="4" a="1"/>
  <c r="A488" i="4"/>
  <c r="I487" i="4"/>
  <c r="A487" i="4" a="1"/>
  <c r="A487" i="4"/>
  <c r="I486" i="4"/>
  <c r="A486" i="4" a="1"/>
  <c r="A486" i="4"/>
  <c r="I485" i="4"/>
  <c r="A485" i="4" a="1"/>
  <c r="A485" i="4"/>
  <c r="I484" i="4"/>
  <c r="A484" i="4" a="1"/>
  <c r="A484" i="4"/>
  <c r="I483" i="4"/>
  <c r="A483" i="4" a="1"/>
  <c r="A483" i="4"/>
  <c r="I482" i="4"/>
  <c r="A482" i="4" a="1"/>
  <c r="A482" i="4"/>
  <c r="I481" i="4"/>
  <c r="A481" i="4" a="1"/>
  <c r="A481" i="4"/>
  <c r="I480" i="4"/>
  <c r="A480" i="4" a="1"/>
  <c r="A480" i="4"/>
  <c r="I479" i="4"/>
  <c r="A479" i="4" a="1"/>
  <c r="A479" i="4"/>
  <c r="I478" i="4"/>
  <c r="A478" i="4" a="1"/>
  <c r="A478" i="4"/>
  <c r="I477" i="4"/>
  <c r="A477" i="4" a="1"/>
  <c r="A477" i="4"/>
  <c r="I476" i="4"/>
  <c r="A476" i="4" a="1"/>
  <c r="A476" i="4"/>
  <c r="I475" i="4"/>
  <c r="A475" i="4" a="1"/>
  <c r="A475" i="4"/>
  <c r="I474" i="4"/>
  <c r="A474" i="4" a="1"/>
  <c r="A474" i="4"/>
  <c r="I473" i="4"/>
  <c r="A473" i="4" a="1"/>
  <c r="A473" i="4"/>
  <c r="I472" i="4"/>
  <c r="A472" i="4" a="1"/>
  <c r="A472" i="4"/>
  <c r="I471" i="4"/>
  <c r="A471" i="4" a="1"/>
  <c r="A471" i="4"/>
  <c r="I470" i="4"/>
  <c r="A470" i="4" a="1"/>
  <c r="A470" i="4"/>
  <c r="I469" i="4"/>
  <c r="A469" i="4" a="1"/>
  <c r="A469" i="4"/>
  <c r="I468" i="4"/>
  <c r="A468" i="4" a="1"/>
  <c r="A468" i="4"/>
  <c r="I467" i="4"/>
  <c r="A467" i="4" a="1"/>
  <c r="A467" i="4"/>
  <c r="I466" i="4"/>
  <c r="A466" i="4" a="1"/>
  <c r="A466" i="4"/>
  <c r="I465" i="4"/>
  <c r="A465" i="4" a="1"/>
  <c r="A465" i="4"/>
  <c r="I464" i="4"/>
  <c r="A464" i="4" a="1"/>
  <c r="A464" i="4"/>
  <c r="I463" i="4"/>
  <c r="A463" i="4" a="1"/>
  <c r="A463" i="4"/>
  <c r="I462" i="4"/>
  <c r="A462" i="4" a="1"/>
  <c r="A462" i="4"/>
  <c r="I461" i="4"/>
  <c r="A461" i="4" a="1"/>
  <c r="A461" i="4"/>
  <c r="I460" i="4"/>
  <c r="A460" i="4" a="1"/>
  <c r="A460" i="4"/>
  <c r="I459" i="4"/>
  <c r="A459" i="4" a="1"/>
  <c r="A459" i="4"/>
  <c r="I458" i="4"/>
  <c r="A458" i="4" a="1"/>
  <c r="A458" i="4"/>
  <c r="I457" i="4"/>
  <c r="A457" i="4" a="1"/>
  <c r="A457" i="4"/>
  <c r="I456" i="4"/>
  <c r="A456" i="4" a="1"/>
  <c r="A456" i="4"/>
  <c r="I455" i="4"/>
  <c r="A455" i="4" a="1"/>
  <c r="A455" i="4"/>
  <c r="I454" i="4"/>
  <c r="A454" i="4" a="1"/>
  <c r="A454" i="4"/>
  <c r="I453" i="4"/>
  <c r="A453" i="4" a="1"/>
  <c r="A453" i="4"/>
  <c r="I452" i="4"/>
  <c r="A452" i="4" a="1"/>
  <c r="A452" i="4"/>
  <c r="I451" i="4"/>
  <c r="A451" i="4" a="1"/>
  <c r="A451" i="4"/>
  <c r="I450" i="4"/>
  <c r="A450" i="4" a="1"/>
  <c r="A450" i="4"/>
  <c r="I449" i="4"/>
  <c r="A449" i="4" a="1"/>
  <c r="A449" i="4"/>
  <c r="I448" i="4"/>
  <c r="A448" i="4" a="1"/>
  <c r="A448" i="4"/>
  <c r="I447" i="4"/>
  <c r="A447" i="4" a="1"/>
  <c r="A447" i="4"/>
  <c r="I446" i="4"/>
  <c r="A446" i="4" a="1"/>
  <c r="A446" i="4"/>
  <c r="I445" i="4"/>
  <c r="A445" i="4" a="1"/>
  <c r="A445" i="4"/>
  <c r="I444" i="4"/>
  <c r="A444" i="4" a="1"/>
  <c r="A444" i="4"/>
  <c r="I443" i="4"/>
  <c r="A443" i="4" a="1"/>
  <c r="A443" i="4"/>
  <c r="I442" i="4"/>
  <c r="A442" i="4" a="1"/>
  <c r="A442" i="4"/>
  <c r="I441" i="4"/>
  <c r="A441" i="4" a="1"/>
  <c r="A441" i="4"/>
  <c r="I440" i="4"/>
  <c r="A440" i="4" a="1"/>
  <c r="A440" i="4"/>
  <c r="I439" i="4"/>
  <c r="A439" i="4" a="1"/>
  <c r="A439" i="4"/>
  <c r="I438" i="4"/>
  <c r="A438" i="4" a="1"/>
  <c r="A438" i="4"/>
  <c r="I437" i="4"/>
  <c r="A437" i="4" a="1"/>
  <c r="A437" i="4"/>
  <c r="I436" i="4"/>
  <c r="A436" i="4" a="1"/>
  <c r="A436" i="4"/>
  <c r="I435" i="4"/>
  <c r="A435" i="4" a="1"/>
  <c r="A435" i="4"/>
  <c r="I434" i="4"/>
  <c r="A434" i="4" a="1"/>
  <c r="A434" i="4"/>
  <c r="I433" i="4"/>
  <c r="A433" i="4" a="1"/>
  <c r="A433" i="4"/>
  <c r="I432" i="4"/>
  <c r="A432" i="4" a="1"/>
  <c r="A432" i="4"/>
  <c r="I431" i="4"/>
  <c r="A431" i="4" a="1"/>
  <c r="A431" i="4"/>
  <c r="I430" i="4"/>
  <c r="A430" i="4" a="1"/>
  <c r="A430" i="4"/>
  <c r="I429" i="4"/>
  <c r="A429" i="4" a="1"/>
  <c r="A429" i="4"/>
  <c r="I428" i="4"/>
  <c r="A428" i="4" a="1"/>
  <c r="A428" i="4"/>
  <c r="I427" i="4"/>
  <c r="A427" i="4" a="1"/>
  <c r="A427" i="4"/>
  <c r="I426" i="4"/>
  <c r="A426" i="4" a="1"/>
  <c r="A426" i="4"/>
  <c r="I425" i="4"/>
  <c r="A425" i="4" a="1"/>
  <c r="A425" i="4"/>
  <c r="I424" i="4"/>
  <c r="A424" i="4" a="1"/>
  <c r="A424" i="4"/>
  <c r="I423" i="4"/>
  <c r="A423" i="4" a="1"/>
  <c r="A423" i="4"/>
  <c r="I422" i="4"/>
  <c r="A422" i="4" a="1"/>
  <c r="A422" i="4"/>
  <c r="I421" i="4"/>
  <c r="A421" i="4" a="1"/>
  <c r="A421" i="4"/>
  <c r="I420" i="4"/>
  <c r="A420" i="4" a="1"/>
  <c r="A420" i="4"/>
  <c r="I419" i="4"/>
  <c r="A419" i="4" a="1"/>
  <c r="A419" i="4"/>
  <c r="I418" i="4"/>
  <c r="A418" i="4" a="1"/>
  <c r="A418" i="4"/>
  <c r="I417" i="4"/>
  <c r="A417" i="4" a="1"/>
  <c r="A417" i="4"/>
  <c r="I416" i="4"/>
  <c r="A416" i="4" a="1"/>
  <c r="A416" i="4"/>
  <c r="I415" i="4"/>
  <c r="A415" i="4" a="1"/>
  <c r="A415" i="4"/>
  <c r="I414" i="4"/>
  <c r="A414" i="4" a="1"/>
  <c r="A414" i="4"/>
  <c r="I413" i="4"/>
  <c r="A413" i="4" a="1"/>
  <c r="A413" i="4"/>
  <c r="I412" i="4"/>
  <c r="A412" i="4" a="1"/>
  <c r="A412" i="4"/>
  <c r="I411" i="4"/>
  <c r="A411" i="4" a="1"/>
  <c r="A411" i="4"/>
  <c r="I410" i="4"/>
  <c r="A410" i="4" a="1"/>
  <c r="A410" i="4"/>
  <c r="I409" i="4"/>
  <c r="A409" i="4" a="1"/>
  <c r="A409" i="4"/>
  <c r="I408" i="4"/>
  <c r="A408" i="4" a="1"/>
  <c r="A408" i="4"/>
  <c r="I407" i="4"/>
  <c r="A407" i="4" a="1"/>
  <c r="A407" i="4"/>
  <c r="I406" i="4"/>
  <c r="A406" i="4" a="1"/>
  <c r="A406" i="4"/>
  <c r="I405" i="4"/>
  <c r="A405" i="4" a="1"/>
  <c r="A405" i="4"/>
  <c r="I404" i="4"/>
  <c r="A404" i="4" a="1"/>
  <c r="A404" i="4"/>
  <c r="I403" i="4"/>
  <c r="A403" i="4" a="1"/>
  <c r="A403" i="4"/>
  <c r="I402" i="4"/>
  <c r="A402" i="4" a="1"/>
  <c r="A402" i="4"/>
  <c r="I401" i="4"/>
  <c r="A401" i="4" a="1"/>
  <c r="A401" i="4"/>
  <c r="I400" i="4"/>
  <c r="A400" i="4" a="1"/>
  <c r="A400" i="4"/>
  <c r="I399" i="4"/>
  <c r="A399" i="4" a="1"/>
  <c r="A399" i="4"/>
  <c r="I398" i="4"/>
  <c r="A398" i="4" a="1"/>
  <c r="A398" i="4"/>
  <c r="I397" i="4"/>
  <c r="A397" i="4" a="1"/>
  <c r="A397" i="4"/>
  <c r="I396" i="4"/>
  <c r="A396" i="4" a="1"/>
  <c r="A396" i="4"/>
  <c r="I395" i="4"/>
  <c r="A395" i="4" a="1"/>
  <c r="A395" i="4"/>
  <c r="I394" i="4"/>
  <c r="A394" i="4" a="1"/>
  <c r="A394" i="4"/>
  <c r="I393" i="4"/>
  <c r="A393" i="4" a="1"/>
  <c r="A393" i="4"/>
  <c r="I392" i="4"/>
  <c r="A392" i="4" a="1"/>
  <c r="A392" i="4"/>
  <c r="I391" i="4"/>
  <c r="A391" i="4" a="1"/>
  <c r="A391" i="4"/>
  <c r="I390" i="4"/>
  <c r="A390" i="4" a="1"/>
  <c r="A390" i="4"/>
  <c r="I389" i="4"/>
  <c r="A389" i="4" a="1"/>
  <c r="A389" i="4"/>
  <c r="I388" i="4"/>
  <c r="A388" i="4" a="1"/>
  <c r="A388" i="4"/>
  <c r="I387" i="4"/>
  <c r="A387" i="4" a="1"/>
  <c r="A387" i="4"/>
  <c r="I386" i="4"/>
  <c r="A386" i="4" a="1"/>
  <c r="A386" i="4"/>
  <c r="I385" i="4"/>
  <c r="A385" i="4" a="1"/>
  <c r="A385" i="4"/>
  <c r="I384" i="4"/>
  <c r="A384" i="4" a="1"/>
  <c r="A384" i="4"/>
  <c r="I383" i="4"/>
  <c r="A383" i="4" a="1"/>
  <c r="A383" i="4"/>
  <c r="I382" i="4"/>
  <c r="A382" i="4" a="1"/>
  <c r="A382" i="4"/>
  <c r="I381" i="4"/>
  <c r="A381" i="4" a="1"/>
  <c r="A381" i="4"/>
  <c r="I380" i="4"/>
  <c r="A380" i="4" a="1"/>
  <c r="A380" i="4"/>
  <c r="I379" i="4"/>
  <c r="A379" i="4" a="1"/>
  <c r="A379" i="4"/>
  <c r="I378" i="4"/>
  <c r="A378" i="4" a="1"/>
  <c r="A378" i="4"/>
  <c r="I377" i="4"/>
  <c r="A377" i="4" a="1"/>
  <c r="A377" i="4"/>
  <c r="I376" i="4"/>
  <c r="A376" i="4" a="1"/>
  <c r="A376" i="4"/>
  <c r="I375" i="4"/>
  <c r="A375" i="4" a="1"/>
  <c r="A375" i="4"/>
  <c r="I374" i="4"/>
  <c r="A374" i="4" a="1"/>
  <c r="A374" i="4"/>
  <c r="I373" i="4"/>
  <c r="A373" i="4" a="1"/>
  <c r="A373" i="4"/>
  <c r="I372" i="4"/>
  <c r="A372" i="4" a="1"/>
  <c r="A372" i="4"/>
  <c r="I371" i="4"/>
  <c r="A371" i="4" a="1"/>
  <c r="A371" i="4"/>
  <c r="I370" i="4"/>
  <c r="A370" i="4" a="1"/>
  <c r="A370" i="4"/>
  <c r="I369" i="4"/>
  <c r="A369" i="4" a="1"/>
  <c r="A369" i="4"/>
  <c r="I368" i="4"/>
  <c r="A368" i="4" a="1"/>
  <c r="A368" i="4"/>
  <c r="I367" i="4"/>
  <c r="A367" i="4" a="1"/>
  <c r="A367" i="4"/>
  <c r="I366" i="4"/>
  <c r="A366" i="4" a="1"/>
  <c r="A366" i="4"/>
  <c r="I365" i="4"/>
  <c r="A365" i="4" a="1"/>
  <c r="A365" i="4"/>
  <c r="I364" i="4"/>
  <c r="A364" i="4" a="1"/>
  <c r="A364" i="4"/>
  <c r="I363" i="4"/>
  <c r="A363" i="4" a="1"/>
  <c r="A363" i="4"/>
  <c r="I362" i="4"/>
  <c r="A362" i="4" a="1"/>
  <c r="A362" i="4"/>
  <c r="I361" i="4"/>
  <c r="A361" i="4" a="1"/>
  <c r="A361" i="4"/>
  <c r="I360" i="4"/>
  <c r="A360" i="4" a="1"/>
  <c r="A360" i="4"/>
  <c r="I359" i="4"/>
  <c r="A359" i="4" a="1"/>
  <c r="A359" i="4"/>
  <c r="I358" i="4"/>
  <c r="A358" i="4" a="1"/>
  <c r="A358" i="4"/>
  <c r="I357" i="4"/>
  <c r="A357" i="4" a="1"/>
  <c r="A357" i="4"/>
  <c r="I356" i="4"/>
  <c r="A356" i="4" a="1"/>
  <c r="A356" i="4"/>
  <c r="I355" i="4"/>
  <c r="A355" i="4" a="1"/>
  <c r="A355" i="4"/>
  <c r="I354" i="4"/>
  <c r="A354" i="4" a="1"/>
  <c r="A354" i="4"/>
  <c r="I353" i="4"/>
  <c r="A353" i="4" a="1"/>
  <c r="A353" i="4"/>
  <c r="I352" i="4"/>
  <c r="A352" i="4" a="1"/>
  <c r="A352" i="4"/>
  <c r="I351" i="4"/>
  <c r="A351" i="4" a="1"/>
  <c r="A351" i="4"/>
  <c r="I350" i="4"/>
  <c r="A350" i="4" a="1"/>
  <c r="A350" i="4"/>
  <c r="I349" i="4"/>
  <c r="A349" i="4" a="1"/>
  <c r="A349" i="4"/>
  <c r="I348" i="4"/>
  <c r="A348" i="4" a="1"/>
  <c r="A348" i="4"/>
  <c r="I347" i="4"/>
  <c r="A347" i="4" a="1"/>
  <c r="A347" i="4"/>
  <c r="I346" i="4"/>
  <c r="A346" i="4" a="1"/>
  <c r="A346" i="4"/>
  <c r="I345" i="4"/>
  <c r="A345" i="4" a="1"/>
  <c r="A345" i="4"/>
  <c r="I344" i="4"/>
  <c r="A344" i="4" a="1"/>
  <c r="A344" i="4"/>
  <c r="I343" i="4"/>
  <c r="A343" i="4" a="1"/>
  <c r="A343" i="4"/>
  <c r="I342" i="4"/>
  <c r="A342" i="4" a="1"/>
  <c r="A342" i="4"/>
  <c r="I341" i="4"/>
  <c r="A341" i="4" a="1"/>
  <c r="A341" i="4"/>
  <c r="I340" i="4"/>
  <c r="A340" i="4" a="1"/>
  <c r="A340" i="4"/>
  <c r="I339" i="4"/>
  <c r="A339" i="4" a="1"/>
  <c r="A339" i="4"/>
  <c r="I338" i="4"/>
  <c r="A338" i="4" a="1"/>
  <c r="A338" i="4"/>
  <c r="I337" i="4"/>
  <c r="A337" i="4" a="1"/>
  <c r="A337" i="4"/>
  <c r="I336" i="4"/>
  <c r="A336" i="4" a="1"/>
  <c r="A336" i="4"/>
  <c r="I335" i="4"/>
  <c r="A335" i="4" a="1"/>
  <c r="A335" i="4"/>
  <c r="I334" i="4"/>
  <c r="A334" i="4" a="1"/>
  <c r="A334" i="4"/>
  <c r="I333" i="4"/>
  <c r="A333" i="4" a="1"/>
  <c r="A333" i="4"/>
  <c r="I332" i="4"/>
  <c r="A332" i="4" a="1"/>
  <c r="A332" i="4"/>
  <c r="I331" i="4"/>
  <c r="A331" i="4" a="1"/>
  <c r="A331" i="4"/>
  <c r="I330" i="4"/>
  <c r="A330" i="4" a="1"/>
  <c r="A330" i="4"/>
  <c r="I329" i="4"/>
  <c r="A329" i="4" a="1"/>
  <c r="A329" i="4"/>
  <c r="I328" i="4"/>
  <c r="A328" i="4" a="1"/>
  <c r="A328" i="4"/>
  <c r="I327" i="4"/>
  <c r="A327" i="4" a="1"/>
  <c r="A327" i="4"/>
  <c r="I326" i="4"/>
  <c r="A326" i="4" a="1"/>
  <c r="A326" i="4"/>
  <c r="I325" i="4"/>
  <c r="A325" i="4" a="1"/>
  <c r="A325" i="4"/>
  <c r="I324" i="4"/>
  <c r="A324" i="4" a="1"/>
  <c r="A324" i="4"/>
  <c r="I323" i="4"/>
  <c r="A323" i="4" a="1"/>
  <c r="A323" i="4"/>
  <c r="I322" i="4"/>
  <c r="A322" i="4" a="1"/>
  <c r="A322" i="4"/>
  <c r="I321" i="4"/>
  <c r="A321" i="4" a="1"/>
  <c r="A321" i="4"/>
  <c r="I320" i="4"/>
  <c r="A320" i="4" a="1"/>
  <c r="A320" i="4"/>
  <c r="I319" i="4"/>
  <c r="A319" i="4" a="1"/>
  <c r="A319" i="4"/>
  <c r="I318" i="4"/>
  <c r="A318" i="4" a="1"/>
  <c r="A318" i="4"/>
  <c r="I317" i="4"/>
  <c r="A317" i="4" a="1"/>
  <c r="A317" i="4"/>
  <c r="I316" i="4"/>
  <c r="A316" i="4" a="1"/>
  <c r="A316" i="4"/>
  <c r="I315" i="4"/>
  <c r="A315" i="4" a="1"/>
  <c r="A315" i="4"/>
  <c r="I314" i="4"/>
  <c r="A314" i="4" a="1"/>
  <c r="A314" i="4"/>
  <c r="I313" i="4"/>
  <c r="A313" i="4" a="1"/>
  <c r="A313" i="4"/>
  <c r="I312" i="4"/>
  <c r="A312" i="4" a="1"/>
  <c r="A312" i="4"/>
  <c r="I311" i="4"/>
  <c r="A311" i="4" a="1"/>
  <c r="A311" i="4"/>
  <c r="I310" i="4"/>
  <c r="A310" i="4" a="1"/>
  <c r="A310" i="4"/>
  <c r="I309" i="4"/>
  <c r="A309" i="4" a="1"/>
  <c r="A309" i="4"/>
  <c r="I308" i="4"/>
  <c r="A308" i="4" a="1"/>
  <c r="A308" i="4"/>
  <c r="I307" i="4"/>
  <c r="A307" i="4" a="1"/>
  <c r="A307" i="4"/>
  <c r="I306" i="4"/>
  <c r="A306" i="4" a="1"/>
  <c r="A306" i="4"/>
  <c r="I305" i="4"/>
  <c r="A305" i="4" a="1"/>
  <c r="A305" i="4"/>
  <c r="I304" i="4"/>
  <c r="A304" i="4" a="1"/>
  <c r="A304" i="4"/>
  <c r="I303" i="4"/>
  <c r="A303" i="4" a="1"/>
  <c r="A303" i="4"/>
  <c r="I302" i="4"/>
  <c r="A302" i="4" a="1"/>
  <c r="A302" i="4"/>
  <c r="I301" i="4"/>
  <c r="A301" i="4" a="1"/>
  <c r="A301" i="4"/>
  <c r="I300" i="4"/>
  <c r="A300" i="4" a="1"/>
  <c r="A300" i="4"/>
  <c r="I299" i="4"/>
  <c r="A299" i="4" a="1"/>
  <c r="A299" i="4"/>
  <c r="I298" i="4"/>
  <c r="A298" i="4" a="1"/>
  <c r="A298" i="4"/>
  <c r="I297" i="4"/>
  <c r="A297" i="4" a="1"/>
  <c r="A297" i="4"/>
  <c r="I296" i="4"/>
  <c r="A296" i="4" a="1"/>
  <c r="A296" i="4"/>
  <c r="I295" i="4"/>
  <c r="A295" i="4" a="1"/>
  <c r="A295" i="4"/>
  <c r="I294" i="4"/>
  <c r="A294" i="4" a="1"/>
  <c r="A294" i="4"/>
  <c r="I293" i="4"/>
  <c r="A293" i="4" a="1"/>
  <c r="A293" i="4"/>
  <c r="I292" i="4"/>
  <c r="A292" i="4" a="1"/>
  <c r="A292" i="4"/>
  <c r="I291" i="4"/>
  <c r="A291" i="4" a="1"/>
  <c r="A291" i="4"/>
  <c r="I290" i="4"/>
  <c r="A290" i="4" a="1"/>
  <c r="A290" i="4"/>
  <c r="I289" i="4"/>
  <c r="A289" i="4" a="1"/>
  <c r="A289" i="4"/>
  <c r="I288" i="4"/>
  <c r="A288" i="4" a="1"/>
  <c r="A288" i="4"/>
  <c r="I287" i="4"/>
  <c r="A287" i="4" a="1"/>
  <c r="A287" i="4"/>
  <c r="I286" i="4"/>
  <c r="A286" i="4" a="1"/>
  <c r="A286" i="4"/>
  <c r="I285" i="4"/>
  <c r="A285" i="4" a="1"/>
  <c r="A285" i="4"/>
  <c r="I284" i="4"/>
  <c r="A284" i="4" a="1"/>
  <c r="A284" i="4"/>
  <c r="I283" i="4"/>
  <c r="A283" i="4" a="1"/>
  <c r="A283" i="4"/>
  <c r="I282" i="4"/>
  <c r="A282" i="4" a="1"/>
  <c r="A282" i="4"/>
  <c r="I281" i="4"/>
  <c r="A281" i="4" a="1"/>
  <c r="A281" i="4"/>
  <c r="I280" i="4"/>
  <c r="A280" i="4" a="1"/>
  <c r="A280" i="4"/>
  <c r="I279" i="4"/>
  <c r="A279" i="4" a="1"/>
  <c r="A279" i="4"/>
  <c r="I278" i="4"/>
  <c r="A278" i="4" a="1"/>
  <c r="A278" i="4"/>
  <c r="I277" i="4"/>
  <c r="A277" i="4" a="1"/>
  <c r="A277" i="4"/>
  <c r="I276" i="4"/>
  <c r="A276" i="4" a="1"/>
  <c r="A276" i="4"/>
  <c r="I275" i="4"/>
  <c r="A275" i="4" a="1"/>
  <c r="A275" i="4"/>
  <c r="I274" i="4"/>
  <c r="A274" i="4" a="1"/>
  <c r="A274" i="4"/>
  <c r="I273" i="4"/>
  <c r="A273" i="4" a="1"/>
  <c r="A273" i="4"/>
  <c r="I272" i="4"/>
  <c r="A272" i="4" a="1"/>
  <c r="A272" i="4"/>
  <c r="I271" i="4"/>
  <c r="A271" i="4" a="1"/>
  <c r="A271" i="4"/>
  <c r="I270" i="4"/>
  <c r="A270" i="4" a="1"/>
  <c r="A270" i="4"/>
  <c r="I269" i="4"/>
  <c r="A269" i="4" a="1"/>
  <c r="A269" i="4"/>
  <c r="I268" i="4"/>
  <c r="A268" i="4" a="1"/>
  <c r="A268" i="4"/>
  <c r="I267" i="4"/>
  <c r="A267" i="4" a="1"/>
  <c r="A267" i="4"/>
  <c r="I266" i="4"/>
  <c r="A266" i="4" a="1"/>
  <c r="A266" i="4"/>
  <c r="I265" i="4"/>
  <c r="A265" i="4" a="1"/>
  <c r="A265" i="4"/>
  <c r="I264" i="4"/>
  <c r="A264" i="4" a="1"/>
  <c r="A264" i="4"/>
  <c r="I263" i="4"/>
  <c r="A263" i="4" a="1"/>
  <c r="A263" i="4"/>
  <c r="I262" i="4"/>
  <c r="A262" i="4" a="1"/>
  <c r="A262" i="4"/>
  <c r="I261" i="4"/>
  <c r="A261" i="4" a="1"/>
  <c r="A261" i="4"/>
  <c r="I260" i="4"/>
  <c r="A260" i="4" a="1"/>
  <c r="A260" i="4"/>
  <c r="I259" i="4"/>
  <c r="A259" i="4" a="1"/>
  <c r="A259" i="4"/>
  <c r="I258" i="4"/>
  <c r="A258" i="4" a="1"/>
  <c r="A258" i="4"/>
  <c r="I257" i="4"/>
  <c r="A257" i="4" a="1"/>
  <c r="A257" i="4"/>
  <c r="I256" i="4"/>
  <c r="A256" i="4" a="1"/>
  <c r="A256" i="4"/>
  <c r="I255" i="4"/>
  <c r="A255" i="4" a="1"/>
  <c r="A255" i="4"/>
  <c r="I254" i="4"/>
  <c r="A254" i="4" a="1"/>
  <c r="A254" i="4"/>
  <c r="I253" i="4"/>
  <c r="A253" i="4" a="1"/>
  <c r="A253" i="4"/>
  <c r="I252" i="4"/>
  <c r="A252" i="4" a="1"/>
  <c r="A252" i="4"/>
  <c r="I251" i="4"/>
  <c r="A251" i="4" a="1"/>
  <c r="A251" i="4"/>
  <c r="I250" i="4"/>
  <c r="A250" i="4" a="1"/>
  <c r="A250" i="4"/>
  <c r="I249" i="4"/>
  <c r="A249" i="4" a="1"/>
  <c r="A249" i="4"/>
  <c r="I248" i="4"/>
  <c r="A248" i="4" a="1"/>
  <c r="A248" i="4"/>
  <c r="I247" i="4"/>
  <c r="A247" i="4" a="1"/>
  <c r="A247" i="4"/>
  <c r="I246" i="4"/>
  <c r="A246" i="4" a="1"/>
  <c r="A246" i="4"/>
  <c r="I245" i="4"/>
  <c r="A245" i="4" a="1"/>
  <c r="A245" i="4"/>
  <c r="I244" i="4"/>
  <c r="A244" i="4" a="1"/>
  <c r="A244" i="4"/>
  <c r="I243" i="4"/>
  <c r="A243" i="4" a="1"/>
  <c r="A243" i="4"/>
  <c r="I242" i="4"/>
  <c r="A242" i="4" a="1"/>
  <c r="A242" i="4"/>
  <c r="I241" i="4"/>
  <c r="A241" i="4" a="1"/>
  <c r="A241" i="4"/>
  <c r="I240" i="4"/>
  <c r="A240" i="4" a="1"/>
  <c r="A240" i="4"/>
  <c r="I239" i="4"/>
  <c r="A239" i="4" a="1"/>
  <c r="A239" i="4"/>
  <c r="I238" i="4"/>
  <c r="A238" i="4" a="1"/>
  <c r="A238" i="4"/>
  <c r="I237" i="4"/>
  <c r="A237" i="4" a="1"/>
  <c r="A237" i="4"/>
  <c r="I236" i="4"/>
  <c r="A236" i="4" a="1"/>
  <c r="A236" i="4"/>
  <c r="I235" i="4"/>
  <c r="A235" i="4" a="1"/>
  <c r="A235" i="4"/>
  <c r="I234" i="4"/>
  <c r="A234" i="4" a="1"/>
  <c r="A234" i="4"/>
  <c r="I233" i="4"/>
  <c r="A233" i="4" a="1"/>
  <c r="A233" i="4"/>
  <c r="I232" i="4"/>
  <c r="A232" i="4" a="1"/>
  <c r="A232" i="4"/>
  <c r="I231" i="4"/>
  <c r="A231" i="4" a="1"/>
  <c r="A231" i="4"/>
  <c r="I230" i="4"/>
  <c r="A230" i="4" a="1"/>
  <c r="A230" i="4"/>
  <c r="I229" i="4"/>
  <c r="A229" i="4" a="1"/>
  <c r="A229" i="4"/>
  <c r="I228" i="4"/>
  <c r="A228" i="4" a="1"/>
  <c r="A228" i="4"/>
  <c r="I227" i="4"/>
  <c r="A227" i="4" a="1"/>
  <c r="A227" i="4"/>
  <c r="I226" i="4"/>
  <c r="A226" i="4" a="1"/>
  <c r="A226" i="4"/>
  <c r="I225" i="4"/>
  <c r="A225" i="4" a="1"/>
  <c r="A225" i="4"/>
  <c r="I224" i="4"/>
  <c r="A224" i="4" a="1"/>
  <c r="A224" i="4"/>
  <c r="I223" i="4"/>
  <c r="A223" i="4" a="1"/>
  <c r="A223" i="4"/>
  <c r="I222" i="4"/>
  <c r="A222" i="4" a="1"/>
  <c r="A222" i="4"/>
  <c r="I221" i="4"/>
  <c r="A221" i="4" a="1"/>
  <c r="A221" i="4"/>
  <c r="I220" i="4"/>
  <c r="A220" i="4" a="1"/>
  <c r="A220" i="4"/>
  <c r="I219" i="4"/>
  <c r="A219" i="4" a="1"/>
  <c r="A219" i="4"/>
  <c r="I218" i="4"/>
  <c r="A218" i="4" a="1"/>
  <c r="A218" i="4"/>
  <c r="I217" i="4"/>
  <c r="A217" i="4" a="1"/>
  <c r="A217" i="4"/>
  <c r="I216" i="4"/>
  <c r="A216" i="4" a="1"/>
  <c r="A216" i="4"/>
  <c r="I215" i="4"/>
  <c r="A215" i="4" a="1"/>
  <c r="A215" i="4"/>
  <c r="I214" i="4"/>
  <c r="A214" i="4" a="1"/>
  <c r="A214" i="4"/>
  <c r="I213" i="4"/>
  <c r="A213" i="4" a="1"/>
  <c r="A213" i="4"/>
  <c r="I212" i="4"/>
  <c r="A212" i="4" a="1"/>
  <c r="A212" i="4"/>
  <c r="I211" i="4"/>
  <c r="A211" i="4" a="1"/>
  <c r="A211" i="4"/>
  <c r="I210" i="4"/>
  <c r="A210" i="4" a="1"/>
  <c r="A210" i="4"/>
  <c r="I209" i="4"/>
  <c r="A209" i="4" a="1"/>
  <c r="A209" i="4"/>
  <c r="I208" i="4"/>
  <c r="A208" i="4" a="1"/>
  <c r="A208" i="4"/>
  <c r="I207" i="4"/>
  <c r="A207" i="4" a="1"/>
  <c r="A207" i="4"/>
  <c r="I206" i="4"/>
  <c r="A206" i="4" a="1"/>
  <c r="A206" i="4"/>
  <c r="I205" i="4"/>
  <c r="A205" i="4" a="1"/>
  <c r="A205" i="4"/>
  <c r="I204" i="4"/>
  <c r="A204" i="4" a="1"/>
  <c r="A204" i="4"/>
  <c r="I203" i="4"/>
  <c r="A203" i="4" a="1"/>
  <c r="A203" i="4"/>
  <c r="I202" i="4"/>
  <c r="A202" i="4" a="1"/>
  <c r="A202" i="4"/>
  <c r="I201" i="4"/>
  <c r="A201" i="4" a="1"/>
  <c r="A201" i="4"/>
  <c r="I200" i="4"/>
  <c r="A200" i="4" a="1"/>
  <c r="A200" i="4"/>
  <c r="I199" i="4"/>
  <c r="A199" i="4" a="1"/>
  <c r="A199" i="4"/>
  <c r="I198" i="4"/>
  <c r="A198" i="4" a="1"/>
  <c r="A198" i="4"/>
  <c r="I197" i="4"/>
  <c r="A197" i="4" a="1"/>
  <c r="A197" i="4"/>
  <c r="I196" i="4"/>
  <c r="A196" i="4" a="1"/>
  <c r="A196" i="4"/>
  <c r="I195" i="4"/>
  <c r="A195" i="4" a="1"/>
  <c r="A195" i="4"/>
  <c r="I194" i="4"/>
  <c r="A194" i="4" a="1"/>
  <c r="A194" i="4"/>
  <c r="I193" i="4"/>
  <c r="A193" i="4" a="1"/>
  <c r="A193" i="4"/>
  <c r="I192" i="4"/>
  <c r="A192" i="4" a="1"/>
  <c r="A192" i="4"/>
  <c r="I191" i="4"/>
  <c r="A191" i="4" a="1"/>
  <c r="A191" i="4"/>
  <c r="I190" i="4"/>
  <c r="A190" i="4" a="1"/>
  <c r="A190" i="4"/>
  <c r="I189" i="4"/>
  <c r="A189" i="4" a="1"/>
  <c r="A189" i="4"/>
  <c r="I188" i="4"/>
  <c r="A188" i="4" a="1"/>
  <c r="A188" i="4"/>
  <c r="I187" i="4"/>
  <c r="A187" i="4" a="1"/>
  <c r="A187" i="4"/>
  <c r="I186" i="4"/>
  <c r="A186" i="4" a="1"/>
  <c r="A186" i="4"/>
  <c r="I185" i="4"/>
  <c r="A185" i="4" a="1"/>
  <c r="A185" i="4"/>
  <c r="I184" i="4"/>
  <c r="A184" i="4" a="1"/>
  <c r="A184" i="4"/>
  <c r="I183" i="4"/>
  <c r="A183" i="4" a="1"/>
  <c r="A183" i="4"/>
  <c r="I182" i="4"/>
  <c r="A182" i="4" a="1"/>
  <c r="A182" i="4"/>
  <c r="I181" i="4"/>
  <c r="A181" i="4" a="1"/>
  <c r="A181" i="4"/>
  <c r="I180" i="4"/>
  <c r="A180" i="4" a="1"/>
  <c r="A180" i="4"/>
  <c r="I179" i="4"/>
  <c r="A179" i="4" a="1"/>
  <c r="A179" i="4"/>
  <c r="I178" i="4"/>
  <c r="A178" i="4" a="1"/>
  <c r="A178" i="4"/>
  <c r="I177" i="4"/>
  <c r="A177" i="4" a="1"/>
  <c r="A177" i="4"/>
  <c r="I176" i="4"/>
  <c r="A176" i="4" a="1"/>
  <c r="A176" i="4"/>
  <c r="I175" i="4"/>
  <c r="A175" i="4" a="1"/>
  <c r="A175" i="4"/>
  <c r="I174" i="4"/>
  <c r="A174" i="4" a="1"/>
  <c r="A174" i="4"/>
  <c r="I173" i="4"/>
  <c r="A173" i="4" a="1"/>
  <c r="A173" i="4"/>
  <c r="I172" i="4"/>
  <c r="A172" i="4" a="1"/>
  <c r="A172" i="4"/>
  <c r="I171" i="4"/>
  <c r="A171" i="4" a="1"/>
  <c r="A171" i="4"/>
  <c r="I170" i="4"/>
  <c r="A170" i="4" a="1"/>
  <c r="A170" i="4"/>
  <c r="I169" i="4"/>
  <c r="A169" i="4" a="1"/>
  <c r="A169" i="4"/>
  <c r="I168" i="4"/>
  <c r="A168" i="4" a="1"/>
  <c r="A168" i="4"/>
  <c r="I167" i="4"/>
  <c r="A167" i="4" a="1"/>
  <c r="A167" i="4"/>
  <c r="I166" i="4"/>
  <c r="A166" i="4" a="1"/>
  <c r="A166" i="4"/>
  <c r="I165" i="4"/>
  <c r="A165" i="4" a="1"/>
  <c r="A165" i="4"/>
  <c r="I164" i="4"/>
  <c r="A164" i="4" a="1"/>
  <c r="A164" i="4"/>
  <c r="I163" i="4"/>
  <c r="A163" i="4" a="1"/>
  <c r="A163" i="4"/>
  <c r="I162" i="4"/>
  <c r="A162" i="4" a="1"/>
  <c r="A162" i="4"/>
  <c r="I161" i="4"/>
  <c r="A161" i="4" a="1"/>
  <c r="A161" i="4"/>
  <c r="I160" i="4"/>
  <c r="A160" i="4" a="1"/>
  <c r="A160" i="4"/>
  <c r="I159" i="4"/>
  <c r="A159" i="4" a="1"/>
  <c r="A159" i="4"/>
  <c r="I158" i="4"/>
  <c r="A158" i="4" a="1"/>
  <c r="A158" i="4"/>
  <c r="I157" i="4"/>
  <c r="A157" i="4" a="1"/>
  <c r="A157" i="4"/>
  <c r="I156" i="4"/>
  <c r="A156" i="4" a="1"/>
  <c r="A156" i="4"/>
  <c r="I155" i="4"/>
  <c r="A155" i="4" a="1"/>
  <c r="A155" i="4"/>
  <c r="I154" i="4"/>
  <c r="A154" i="4" a="1"/>
  <c r="A154" i="4"/>
  <c r="I153" i="4"/>
  <c r="A153" i="4" a="1"/>
  <c r="A153" i="4"/>
  <c r="I152" i="4"/>
  <c r="A152" i="4" a="1"/>
  <c r="A152" i="4"/>
  <c r="I151" i="4"/>
  <c r="A151" i="4" a="1"/>
  <c r="A151" i="4"/>
  <c r="I150" i="4"/>
  <c r="A150" i="4" a="1"/>
  <c r="A150" i="4"/>
  <c r="I149" i="4"/>
  <c r="A149" i="4" a="1"/>
  <c r="A149" i="4"/>
  <c r="I148" i="4"/>
  <c r="A148" i="4" a="1"/>
  <c r="A148" i="4"/>
  <c r="I147" i="4"/>
  <c r="A147" i="4" a="1"/>
  <c r="A147" i="4"/>
  <c r="I146" i="4"/>
  <c r="A146" i="4" a="1"/>
  <c r="A146" i="4"/>
  <c r="I145" i="4"/>
  <c r="A145" i="4" a="1"/>
  <c r="A145" i="4"/>
  <c r="I144" i="4"/>
  <c r="A144" i="4" a="1"/>
  <c r="A144" i="4"/>
  <c r="I143" i="4"/>
  <c r="A143" i="4" a="1"/>
  <c r="A143" i="4"/>
  <c r="I142" i="4"/>
  <c r="A142" i="4" a="1"/>
  <c r="A142" i="4"/>
  <c r="I141" i="4"/>
  <c r="A141" i="4" a="1"/>
  <c r="A141" i="4"/>
  <c r="I140" i="4"/>
  <c r="A140" i="4" a="1"/>
  <c r="A140" i="4"/>
  <c r="I139" i="4"/>
  <c r="A139" i="4" a="1"/>
  <c r="A139" i="4"/>
  <c r="I138" i="4"/>
  <c r="A138" i="4" a="1"/>
  <c r="A138" i="4"/>
  <c r="I137" i="4"/>
  <c r="A137" i="4" a="1"/>
  <c r="A137" i="4"/>
  <c r="I136" i="4"/>
  <c r="A136" i="4" a="1"/>
  <c r="A136" i="4"/>
  <c r="I135" i="4"/>
  <c r="A135" i="4" a="1"/>
  <c r="A135" i="4"/>
  <c r="I134" i="4"/>
  <c r="A134" i="4" a="1"/>
  <c r="A134" i="4"/>
  <c r="I133" i="4"/>
  <c r="A133" i="4" a="1"/>
  <c r="A133" i="4"/>
  <c r="I132" i="4"/>
  <c r="A132" i="4" a="1"/>
  <c r="A132" i="4"/>
  <c r="I131" i="4"/>
  <c r="A131" i="4" a="1"/>
  <c r="A131" i="4"/>
  <c r="I130" i="4"/>
  <c r="A130" i="4" a="1"/>
  <c r="A130" i="4"/>
  <c r="I129" i="4"/>
  <c r="A129" i="4" a="1"/>
  <c r="A129" i="4"/>
  <c r="I128" i="4"/>
  <c r="A128" i="4" a="1"/>
  <c r="A128" i="4"/>
  <c r="I127" i="4"/>
  <c r="A127" i="4" a="1"/>
  <c r="A127" i="4"/>
  <c r="I126" i="4"/>
  <c r="A126" i="4" a="1"/>
  <c r="A126" i="4"/>
  <c r="I125" i="4"/>
  <c r="A125" i="4" a="1"/>
  <c r="A125" i="4"/>
  <c r="I124" i="4"/>
  <c r="A124" i="4" a="1"/>
  <c r="A124" i="4"/>
  <c r="I123" i="4"/>
  <c r="A123" i="4" a="1"/>
  <c r="A123" i="4"/>
  <c r="I122" i="4"/>
  <c r="A122" i="4" a="1"/>
  <c r="A122" i="4"/>
  <c r="I121" i="4"/>
  <c r="A121" i="4" a="1"/>
  <c r="A121" i="4"/>
  <c r="I120" i="4"/>
  <c r="A120" i="4" a="1"/>
  <c r="A120" i="4"/>
  <c r="I119" i="4"/>
  <c r="A119" i="4" a="1"/>
  <c r="A119" i="4"/>
  <c r="I118" i="4"/>
  <c r="A118" i="4" a="1"/>
  <c r="A118" i="4"/>
  <c r="I117" i="4"/>
  <c r="A117" i="4" a="1"/>
  <c r="A117" i="4"/>
  <c r="I116" i="4"/>
  <c r="A116" i="4" a="1"/>
  <c r="A116" i="4"/>
  <c r="I115" i="4"/>
  <c r="A115" i="4" a="1"/>
  <c r="A115" i="4"/>
  <c r="I114" i="4"/>
  <c r="A114" i="4" a="1"/>
  <c r="A114" i="4"/>
  <c r="I113" i="4"/>
  <c r="A113" i="4" a="1"/>
  <c r="A113" i="4"/>
  <c r="I112" i="4"/>
  <c r="A112" i="4" a="1"/>
  <c r="A112" i="4"/>
  <c r="I111" i="4"/>
  <c r="A111" i="4" a="1"/>
  <c r="A111" i="4"/>
  <c r="I110" i="4"/>
  <c r="A110" i="4" a="1"/>
  <c r="A110" i="4"/>
  <c r="I109" i="4"/>
  <c r="A109" i="4" a="1"/>
  <c r="A109" i="4"/>
  <c r="I108" i="4"/>
  <c r="A108" i="4" a="1"/>
  <c r="A108" i="4"/>
  <c r="I107" i="4"/>
  <c r="A107" i="4" a="1"/>
  <c r="A107" i="4"/>
  <c r="I106" i="4"/>
  <c r="A106" i="4" a="1"/>
  <c r="A106" i="4"/>
  <c r="I105" i="4"/>
  <c r="A105" i="4" a="1"/>
  <c r="A105" i="4"/>
  <c r="I104" i="4"/>
  <c r="A104" i="4" a="1"/>
  <c r="A104" i="4"/>
  <c r="I103" i="4"/>
  <c r="A103" i="4" a="1"/>
  <c r="A103" i="4"/>
  <c r="I102" i="4"/>
  <c r="A102" i="4" a="1"/>
  <c r="A102" i="4"/>
  <c r="I101" i="4"/>
  <c r="A101" i="4" a="1"/>
  <c r="A101" i="4"/>
  <c r="I100" i="4"/>
  <c r="A100" i="4" a="1"/>
  <c r="A100" i="4"/>
  <c r="I99" i="4"/>
  <c r="A99" i="4" a="1"/>
  <c r="A99" i="4"/>
  <c r="I98" i="4"/>
  <c r="A98" i="4" a="1"/>
  <c r="A98" i="4"/>
  <c r="I97" i="4"/>
  <c r="A97" i="4" a="1"/>
  <c r="A97" i="4"/>
  <c r="I96" i="4"/>
  <c r="A96" i="4" a="1"/>
  <c r="A96" i="4"/>
  <c r="I95" i="4"/>
  <c r="A95" i="4" a="1"/>
  <c r="A95" i="4"/>
  <c r="I94" i="4"/>
  <c r="A94" i="4" a="1"/>
  <c r="A94" i="4"/>
  <c r="I93" i="4"/>
  <c r="A93" i="4" a="1"/>
  <c r="A93" i="4"/>
  <c r="I92" i="4"/>
  <c r="A92" i="4" a="1"/>
  <c r="A92" i="4"/>
  <c r="I91" i="4"/>
  <c r="A91" i="4" a="1"/>
  <c r="A91" i="4"/>
  <c r="I90" i="4"/>
  <c r="A90" i="4" a="1"/>
  <c r="A90" i="4"/>
  <c r="I89" i="4"/>
  <c r="A89" i="4" a="1"/>
  <c r="A89" i="4"/>
  <c r="I88" i="4"/>
  <c r="A88" i="4" a="1"/>
  <c r="A88" i="4"/>
  <c r="I87" i="4"/>
  <c r="A87" i="4" a="1"/>
  <c r="A87" i="4"/>
  <c r="I86" i="4"/>
  <c r="A86" i="4" a="1"/>
  <c r="A86" i="4"/>
  <c r="I85" i="4"/>
  <c r="A85" i="4" a="1"/>
  <c r="A85" i="4"/>
  <c r="I84" i="4"/>
  <c r="A84" i="4" a="1"/>
  <c r="A84" i="4"/>
  <c r="I83" i="4"/>
  <c r="A83" i="4" a="1"/>
  <c r="A83" i="4"/>
  <c r="I82" i="4"/>
  <c r="A82" i="4" a="1"/>
  <c r="A82" i="4"/>
  <c r="I81" i="4"/>
  <c r="A81" i="4" a="1"/>
  <c r="A81" i="4"/>
  <c r="I80" i="4"/>
  <c r="A80" i="4" a="1"/>
  <c r="A80" i="4"/>
  <c r="I79" i="4"/>
  <c r="A79" i="4" a="1"/>
  <c r="A79" i="4"/>
  <c r="I78" i="4"/>
  <c r="A78" i="4" a="1"/>
  <c r="A78" i="4"/>
  <c r="I77" i="4"/>
  <c r="A77" i="4" a="1"/>
  <c r="A77" i="4"/>
  <c r="I76" i="4"/>
  <c r="A76" i="4" a="1"/>
  <c r="A76" i="4"/>
  <c r="I75" i="4"/>
  <c r="A75" i="4" a="1"/>
  <c r="A75" i="4"/>
  <c r="I74" i="4"/>
  <c r="A74" i="4" a="1"/>
  <c r="A74" i="4"/>
  <c r="I73" i="4"/>
  <c r="A73" i="4" a="1"/>
  <c r="A73" i="4"/>
  <c r="I72" i="4"/>
  <c r="A72" i="4" a="1"/>
  <c r="A72" i="4"/>
  <c r="I71" i="4"/>
  <c r="A71" i="4" a="1"/>
  <c r="A71" i="4"/>
  <c r="I70" i="4"/>
  <c r="A70" i="4" a="1"/>
  <c r="A70" i="4"/>
  <c r="I69" i="4"/>
  <c r="A69" i="4" a="1"/>
  <c r="A69" i="4"/>
  <c r="I68" i="4"/>
  <c r="A68" i="4" a="1"/>
  <c r="A68" i="4"/>
  <c r="I67" i="4"/>
  <c r="A67" i="4" a="1"/>
  <c r="A67" i="4"/>
  <c r="I66" i="4"/>
  <c r="A66" i="4" a="1"/>
  <c r="A66" i="4"/>
  <c r="I65" i="4"/>
  <c r="A65" i="4" a="1"/>
  <c r="A65" i="4"/>
  <c r="I64" i="4"/>
  <c r="A64" i="4" a="1"/>
  <c r="A64" i="4"/>
  <c r="I63" i="4"/>
  <c r="A63" i="4" a="1"/>
  <c r="A63" i="4"/>
  <c r="I62" i="4"/>
  <c r="A62" i="4" a="1"/>
  <c r="A62" i="4"/>
  <c r="I61" i="4"/>
  <c r="A61" i="4" a="1"/>
  <c r="A61" i="4"/>
  <c r="I60" i="4"/>
  <c r="A60" i="4" a="1"/>
  <c r="A60" i="4"/>
  <c r="I59" i="4"/>
  <c r="A59" i="4" a="1"/>
  <c r="A59" i="4"/>
  <c r="I58" i="4"/>
  <c r="A58" i="4" a="1"/>
  <c r="A58" i="4"/>
  <c r="I57" i="4"/>
  <c r="A57" i="4" a="1"/>
  <c r="A57" i="4"/>
  <c r="I56" i="4"/>
  <c r="A56" i="4" a="1"/>
  <c r="A56" i="4"/>
  <c r="I55" i="4"/>
  <c r="A55" i="4" a="1"/>
  <c r="A55" i="4"/>
  <c r="I54" i="4"/>
  <c r="A54" i="4" a="1"/>
  <c r="A54" i="4"/>
  <c r="I53" i="4"/>
  <c r="A53" i="4" a="1"/>
  <c r="A53" i="4"/>
  <c r="I52" i="4"/>
  <c r="A52" i="4" a="1"/>
  <c r="A52" i="4"/>
  <c r="I51" i="4"/>
  <c r="A51" i="4" a="1"/>
  <c r="A51" i="4"/>
  <c r="I50" i="4"/>
  <c r="A50" i="4" a="1"/>
  <c r="A50" i="4"/>
  <c r="I49" i="4"/>
  <c r="A49" i="4" a="1"/>
  <c r="A49" i="4"/>
  <c r="I48" i="4"/>
  <c r="A48" i="4" a="1"/>
  <c r="A48" i="4"/>
  <c r="I47" i="4"/>
  <c r="A47" i="4" a="1"/>
  <c r="A47" i="4"/>
  <c r="I46" i="4"/>
  <c r="A46" i="4" a="1"/>
  <c r="A46" i="4"/>
  <c r="I45" i="4"/>
  <c r="A45" i="4" a="1"/>
  <c r="A45" i="4"/>
  <c r="I44" i="4"/>
  <c r="A44" i="4" a="1"/>
  <c r="A44" i="4"/>
  <c r="I43" i="4"/>
  <c r="A43" i="4" a="1"/>
  <c r="A43" i="4"/>
  <c r="I42" i="4"/>
  <c r="A42" i="4" a="1"/>
  <c r="A42" i="4"/>
  <c r="I41" i="4"/>
  <c r="A41" i="4" a="1"/>
  <c r="A41" i="4"/>
  <c r="I40" i="4"/>
  <c r="A40" i="4" a="1"/>
  <c r="A40" i="4"/>
  <c r="I39" i="4"/>
  <c r="A39" i="4" a="1"/>
  <c r="A39" i="4"/>
  <c r="I38" i="4"/>
  <c r="A38" i="4" a="1"/>
  <c r="A38" i="4"/>
  <c r="I37" i="4"/>
  <c r="A37" i="4" a="1"/>
  <c r="A37" i="4"/>
  <c r="I36" i="4"/>
  <c r="A36" i="4" a="1"/>
  <c r="A36" i="4"/>
  <c r="I35" i="4"/>
  <c r="A35" i="4" a="1"/>
  <c r="A35" i="4"/>
  <c r="I34" i="4"/>
  <c r="A34" i="4" a="1"/>
  <c r="A34" i="4"/>
  <c r="I33" i="4"/>
  <c r="A33" i="4" a="1"/>
  <c r="A33" i="4"/>
  <c r="I32" i="4"/>
  <c r="A32" i="4" a="1"/>
  <c r="A32" i="4"/>
  <c r="I31" i="4"/>
  <c r="A31" i="4" a="1"/>
  <c r="A31" i="4"/>
  <c r="I30" i="4"/>
  <c r="A30" i="4" a="1"/>
  <c r="A30" i="4"/>
  <c r="I29" i="4"/>
  <c r="A29" i="4" a="1"/>
  <c r="A29" i="4"/>
  <c r="I28" i="4"/>
  <c r="A28" i="4" a="1"/>
  <c r="A28" i="4"/>
  <c r="I27" i="4"/>
  <c r="A27" i="4" a="1"/>
  <c r="A27" i="4"/>
  <c r="I26" i="4"/>
  <c r="A26" i="4" a="1"/>
  <c r="A26" i="4"/>
  <c r="I25" i="4"/>
  <c r="A25" i="4" a="1"/>
  <c r="A25" i="4"/>
  <c r="I24" i="4"/>
  <c r="A24" i="4" a="1"/>
  <c r="A24" i="4"/>
  <c r="I23" i="4"/>
  <c r="A23" i="4" a="1"/>
  <c r="A23" i="4"/>
  <c r="I22" i="4"/>
  <c r="A22" i="4" a="1"/>
  <c r="A22" i="4"/>
  <c r="I21" i="4"/>
  <c r="A21" i="4" a="1"/>
  <c r="A21" i="4"/>
  <c r="I20" i="4"/>
  <c r="A20" i="4" a="1"/>
  <c r="A20" i="4"/>
  <c r="I19" i="4"/>
  <c r="A19" i="4" a="1"/>
  <c r="A19" i="4"/>
  <c r="I18" i="4"/>
  <c r="A18" i="4" a="1"/>
  <c r="A18" i="4"/>
  <c r="I17" i="4"/>
  <c r="A17" i="4" a="1"/>
  <c r="A17" i="4"/>
  <c r="I16" i="4"/>
  <c r="A16" i="4" a="1"/>
  <c r="A16" i="4"/>
  <c r="I15" i="4"/>
  <c r="A15" i="4" a="1"/>
  <c r="A15" i="4"/>
  <c r="I14" i="4"/>
  <c r="A14" i="4" a="1"/>
  <c r="A14" i="4"/>
  <c r="I13" i="4"/>
  <c r="A13" i="4" a="1"/>
  <c r="A13" i="4"/>
  <c r="I12" i="4"/>
  <c r="A12" i="4" a="1"/>
  <c r="A12" i="4"/>
  <c r="I11" i="4"/>
  <c r="A11" i="4" a="1"/>
  <c r="A11" i="4"/>
  <c r="I10" i="4"/>
  <c r="A10" i="4" a="1"/>
  <c r="A10" i="4"/>
  <c r="I9" i="4"/>
  <c r="A9" i="4" a="1"/>
  <c r="A9" i="4"/>
  <c r="I8" i="4"/>
  <c r="A8" i="4" a="1"/>
  <c r="A8" i="4"/>
  <c r="I7" i="4"/>
  <c r="A7" i="4" a="1"/>
  <c r="A7" i="4"/>
  <c r="I6" i="4"/>
  <c r="A6" i="4" a="1"/>
  <c r="A6" i="4"/>
  <c r="I5" i="4"/>
  <c r="A5" i="4" a="1"/>
  <c r="A5" i="4"/>
  <c r="I4" i="4"/>
  <c r="A4" i="4" a="1"/>
  <c r="A4" i="4"/>
  <c r="I3" i="4"/>
  <c r="A3" i="4" a="1"/>
  <c r="A3" i="4"/>
  <c r="L1" i="4" a="1"/>
  <c r="L1" i="4"/>
  <c r="K1" i="4" a="1"/>
  <c r="K1" i="4"/>
  <c r="I1" i="4" a="1"/>
  <c r="I1" i="4"/>
  <c r="H1" i="4" a="1"/>
  <c r="H1" i="4"/>
  <c r="G1" i="4" a="1"/>
  <c r="G1" i="4"/>
  <c r="F1" i="4" a="1"/>
  <c r="F1" i="4"/>
</calcChain>
</file>

<file path=xl/sharedStrings.xml><?xml version="1.0" encoding="utf-8"?>
<sst xmlns="http://schemas.openxmlformats.org/spreadsheetml/2006/main" count="22121" uniqueCount="960">
  <si>
    <t>Product</t>
  </si>
  <si>
    <t>Category</t>
  </si>
  <si>
    <t>Date</t>
  </si>
  <si>
    <t>Country</t>
  </si>
  <si>
    <t>Amount</t>
  </si>
  <si>
    <t>Carrots</t>
  </si>
  <si>
    <t>Broccoli</t>
  </si>
  <si>
    <t>Bannana</t>
  </si>
  <si>
    <t>Beans</t>
  </si>
  <si>
    <t>Orange</t>
  </si>
  <si>
    <t>Apple</t>
  </si>
  <si>
    <t>Order ID</t>
  </si>
  <si>
    <t>Vegetable</t>
  </si>
  <si>
    <t>Fruit</t>
  </si>
  <si>
    <t>USA</t>
  </si>
  <si>
    <t>UK</t>
  </si>
  <si>
    <t>Canada</t>
  </si>
  <si>
    <t>Germany</t>
  </si>
  <si>
    <t>Austrailia</t>
  </si>
  <si>
    <t>New Zealand</t>
  </si>
  <si>
    <t>France</t>
  </si>
  <si>
    <t>Row Labels</t>
  </si>
  <si>
    <t>Grand Total</t>
  </si>
  <si>
    <t>(All)</t>
  </si>
  <si>
    <t>Count of Amount</t>
  </si>
  <si>
    <t>Employee Name</t>
  </si>
  <si>
    <t>Building</t>
  </si>
  <si>
    <t>Department</t>
  </si>
  <si>
    <t>ID#</t>
  </si>
  <si>
    <t>Phone</t>
  </si>
  <si>
    <t>Status</t>
  </si>
  <si>
    <t>Hire Date</t>
  </si>
  <si>
    <t>Years</t>
  </si>
  <si>
    <t>Benefits</t>
  </si>
  <si>
    <t>Comp.</t>
  </si>
  <si>
    <t>Job Rating</t>
  </si>
  <si>
    <t>Anderson, Teason</t>
  </si>
  <si>
    <t>West</t>
  </si>
  <si>
    <t>ADC</t>
  </si>
  <si>
    <t>Full Time</t>
  </si>
  <si>
    <t>DMR</t>
  </si>
  <si>
    <t>Bailey, Victor</t>
  </si>
  <si>
    <t>Contract</t>
  </si>
  <si>
    <t>Bishop, Juan</t>
  </si>
  <si>
    <t>Watson</t>
  </si>
  <si>
    <t>M</t>
  </si>
  <si>
    <t>Carr, Susan</t>
  </si>
  <si>
    <t>Half-Time</t>
  </si>
  <si>
    <t>DM</t>
  </si>
  <si>
    <t>Hardy, Svetlana</t>
  </si>
  <si>
    <t>Taft</t>
  </si>
  <si>
    <t>Hourly</t>
  </si>
  <si>
    <t>Day, David</t>
  </si>
  <si>
    <t>Main</t>
  </si>
  <si>
    <t>Admin Training</t>
  </si>
  <si>
    <t>Diaz, David</t>
  </si>
  <si>
    <t>South</t>
  </si>
  <si>
    <t>Frost, Adam</t>
  </si>
  <si>
    <t>North</t>
  </si>
  <si>
    <t>Hood, Renee</t>
  </si>
  <si>
    <t>Hoover, Evangeline</t>
  </si>
  <si>
    <t>Malone, Daniel</t>
  </si>
  <si>
    <t>R</t>
  </si>
  <si>
    <t>McGee, Carol</t>
  </si>
  <si>
    <t>Moss, Chan</t>
  </si>
  <si>
    <t>Noble, Michael</t>
  </si>
  <si>
    <t>Randall, Yvonne</t>
  </si>
  <si>
    <t>D</t>
  </si>
  <si>
    <t>Rodriguez, Scott</t>
  </si>
  <si>
    <t>Roy, Margarita</t>
  </si>
  <si>
    <t>Stevens, Andrew</t>
  </si>
  <si>
    <t>Sullivan, Robert</t>
  </si>
  <si>
    <t>Vega, Alexandra</t>
  </si>
  <si>
    <t>Wilkerson, Claudia</t>
  </si>
  <si>
    <t>Wolf, Debbie</t>
  </si>
  <si>
    <t>Baxter, Teresa</t>
  </si>
  <si>
    <t>Audit Services</t>
  </si>
  <si>
    <t>Combs, Rick</t>
  </si>
  <si>
    <t>Kerr, Mihaela</t>
  </si>
  <si>
    <t>Oconnor, Kent</t>
  </si>
  <si>
    <t>Petersen, Timothy</t>
  </si>
  <si>
    <t>Sweeney, Barbara</t>
  </si>
  <si>
    <t>Tate, Zachary</t>
  </si>
  <si>
    <t>Taylor, Hector</t>
  </si>
  <si>
    <t>Webster, David</t>
  </si>
  <si>
    <t>Zimmerman, Julian</t>
  </si>
  <si>
    <t>Banks, Ryan</t>
  </si>
  <si>
    <t>Compliance</t>
  </si>
  <si>
    <t>Chang, Gabriel</t>
  </si>
  <si>
    <t>Park, Timothy</t>
  </si>
  <si>
    <t>Serrano, Al</t>
  </si>
  <si>
    <t>Abbott, James</t>
  </si>
  <si>
    <t>Engineering/Maintenance</t>
  </si>
  <si>
    <t>Alvarez, Steven</t>
  </si>
  <si>
    <t>Bennett, Chris</t>
  </si>
  <si>
    <t>Berry, Jacklyn</t>
  </si>
  <si>
    <t>Blackburn, Kathryn</t>
  </si>
  <si>
    <t>Booker, Judith</t>
  </si>
  <si>
    <t>Boyd, Debra</t>
  </si>
  <si>
    <t>Branch, Brady</t>
  </si>
  <si>
    <t>Castro, Chris</t>
  </si>
  <si>
    <t>Clarke, Dennis</t>
  </si>
  <si>
    <t>Contreras, Dean</t>
  </si>
  <si>
    <t>Cooper, Lisa</t>
  </si>
  <si>
    <t>Copeland, Roger</t>
  </si>
  <si>
    <t>Craig, Alan</t>
  </si>
  <si>
    <t>Daniel, Robert</t>
  </si>
  <si>
    <t>Dyer, Carrie</t>
  </si>
  <si>
    <t>Ellison, Melyssa</t>
  </si>
  <si>
    <t>Fischer, David</t>
  </si>
  <si>
    <t>Fleming, Irv</t>
  </si>
  <si>
    <t>Foster, Blane</t>
  </si>
  <si>
    <t>Francis, Todd</t>
  </si>
  <si>
    <t>Gallegos, Rick</t>
  </si>
  <si>
    <t>Golden, Christine</t>
  </si>
  <si>
    <t>Greene, Alexander</t>
  </si>
  <si>
    <t>Harrell, Cristin</t>
  </si>
  <si>
    <t>Hart, Richard</t>
  </si>
  <si>
    <t>Johnston, Daniel</t>
  </si>
  <si>
    <t>Jordan, Mark</t>
  </si>
  <si>
    <t>Joseph, Chris</t>
  </si>
  <si>
    <t>Kent, Angus</t>
  </si>
  <si>
    <t>Leblanc, Jenny</t>
  </si>
  <si>
    <t>Leonard, Paul</t>
  </si>
  <si>
    <t>McCall, Keith</t>
  </si>
  <si>
    <t>McDonald, Debra</t>
  </si>
  <si>
    <t>McGuire, Rebecca</t>
  </si>
  <si>
    <t>Montoya, Lisa</t>
  </si>
  <si>
    <t>Morrow, Richard</t>
  </si>
  <si>
    <t>Norris, Tamara</t>
  </si>
  <si>
    <t>Norton, Bruce</t>
  </si>
  <si>
    <t>Padilla, Chris</t>
  </si>
  <si>
    <t>Palmer, Terry</t>
  </si>
  <si>
    <t>Parker, Carl</t>
  </si>
  <si>
    <t>Payne, Vicky</t>
  </si>
  <si>
    <t>Pope, Duane</t>
  </si>
  <si>
    <t>Pratt, Erik</t>
  </si>
  <si>
    <t>Richards, Richard</t>
  </si>
  <si>
    <t>Rodriquez, Denise</t>
  </si>
  <si>
    <t>Rojas, Charles</t>
  </si>
  <si>
    <t>Ryan, Ryan</t>
  </si>
  <si>
    <t>Silva, Stephen</t>
  </si>
  <si>
    <t>Skinner, Jason</t>
  </si>
  <si>
    <t>Villarreal, Stephen</t>
  </si>
  <si>
    <t>Vincent, Guy</t>
  </si>
  <si>
    <t>Ward, Williams</t>
  </si>
  <si>
    <t>Weiss, Marisa</t>
  </si>
  <si>
    <t>Wheeler, Meegan</t>
  </si>
  <si>
    <t>Wiley, Gustavo</t>
  </si>
  <si>
    <t>Wilkins, Jesse</t>
  </si>
  <si>
    <t>William, William</t>
  </si>
  <si>
    <t>Barron, Michael</t>
  </si>
  <si>
    <t>Engineering/Operations</t>
  </si>
  <si>
    <t>Black, Cliff</t>
  </si>
  <si>
    <t>Dodson, David</t>
  </si>
  <si>
    <t>Garrett, Chris</t>
  </si>
  <si>
    <t>McKee, Michelle</t>
  </si>
  <si>
    <t>Morse, Michael</t>
  </si>
  <si>
    <t>Owen, Robert</t>
  </si>
  <si>
    <t>Roman, Teri</t>
  </si>
  <si>
    <t>Chase, Troy</t>
  </si>
  <si>
    <t>Environmental Health/Safety</t>
  </si>
  <si>
    <t>Daniels, Janet</t>
  </si>
  <si>
    <t>Dunn, Matthew</t>
  </si>
  <si>
    <t>Fuller, Brenda</t>
  </si>
  <si>
    <t>Haynes, Ernest</t>
  </si>
  <si>
    <t>Hutchinson, Robin</t>
  </si>
  <si>
    <t>Perry, Chris</t>
  </si>
  <si>
    <t>Pierce, Karen</t>
  </si>
  <si>
    <t>Ramirez, Keith</t>
  </si>
  <si>
    <t>Barber, Robbie</t>
  </si>
  <si>
    <t>Executive Education</t>
  </si>
  <si>
    <t>Boyer, John</t>
  </si>
  <si>
    <t>Bridges, Jeff</t>
  </si>
  <si>
    <t>Davis, Tonya</t>
  </si>
  <si>
    <t>Ferguson, John</t>
  </si>
  <si>
    <t>Gaines, Sheela</t>
  </si>
  <si>
    <t>Hamilton, Theo</t>
  </si>
  <si>
    <t>Herring, Joanna</t>
  </si>
  <si>
    <t>Howard, Lisa</t>
  </si>
  <si>
    <t>Humphrey, Andrew</t>
  </si>
  <si>
    <t>Keller, Jason</t>
  </si>
  <si>
    <t>McKenzie, Michelle</t>
  </si>
  <si>
    <t>Meyers, David</t>
  </si>
  <si>
    <t>Nash, Mark</t>
  </si>
  <si>
    <t>Pace, Joseph</t>
  </si>
  <si>
    <t>Perkins, Donald</t>
  </si>
  <si>
    <t>Rivers, Douglas</t>
  </si>
  <si>
    <t>Torres, Bruce</t>
  </si>
  <si>
    <t>Townsend, Jerry</t>
  </si>
  <si>
    <t>Callahan, Marilyn</t>
  </si>
  <si>
    <t>International Clinical Safety</t>
  </si>
  <si>
    <t>Carrillo, Robert</t>
  </si>
  <si>
    <t>Moses, Mark</t>
  </si>
  <si>
    <t>Shelton, Donna</t>
  </si>
  <si>
    <t>Simon, Sheila</t>
  </si>
  <si>
    <t>Baker, Barney</t>
  </si>
  <si>
    <t>Logistics</t>
  </si>
  <si>
    <t>Bowen, Kes</t>
  </si>
  <si>
    <t>Bradley, David</t>
  </si>
  <si>
    <t>Brady, Traci</t>
  </si>
  <si>
    <t>Caldwell, Pete</t>
  </si>
  <si>
    <t>Cline, Rebecca</t>
  </si>
  <si>
    <t>Conley, Mark</t>
  </si>
  <si>
    <t>Conner, Mark</t>
  </si>
  <si>
    <t>Cross, Marc</t>
  </si>
  <si>
    <t>Dawson, Jonathan</t>
  </si>
  <si>
    <t>Fields, Cathy</t>
  </si>
  <si>
    <t>Fisher, Maria</t>
  </si>
  <si>
    <t>Fitzgerald, George</t>
  </si>
  <si>
    <t>Garcia, Karen</t>
  </si>
  <si>
    <t>Hammond, Robert</t>
  </si>
  <si>
    <t>Jenkins, Scott</t>
  </si>
  <si>
    <t>Kemp, Holly</t>
  </si>
  <si>
    <t>Lester, Sherri</t>
  </si>
  <si>
    <t>May, Steve</t>
  </si>
  <si>
    <t>McCarthy, Ryan</t>
  </si>
  <si>
    <t>Mendez, Max</t>
  </si>
  <si>
    <t>Mitchell, Shannon</t>
  </si>
  <si>
    <t>Morgan, Patricia</t>
  </si>
  <si>
    <t>Morrison, Julie</t>
  </si>
  <si>
    <t>Nichols, Nathaniel</t>
  </si>
  <si>
    <t>Ortega, Jeffrey</t>
  </si>
  <si>
    <t>Owens, Dwight</t>
  </si>
  <si>
    <t>Phillips, Liesl</t>
  </si>
  <si>
    <t>Poole, Tracy</t>
  </si>
  <si>
    <t>Roberts, Jackie</t>
  </si>
  <si>
    <t>Sanchez, Greg</t>
  </si>
  <si>
    <t>Sims, Don</t>
  </si>
  <si>
    <t>Snow, Desiree</t>
  </si>
  <si>
    <t>Solomon, Michael</t>
  </si>
  <si>
    <t>Spears, Melanie</t>
  </si>
  <si>
    <t>Stanley, Eric</t>
  </si>
  <si>
    <t>Thompson, John</t>
  </si>
  <si>
    <t>Vaughn, Harlon</t>
  </si>
  <si>
    <t>Christensen, Jill</t>
  </si>
  <si>
    <t>Major Mfg Projects</t>
  </si>
  <si>
    <t>Drake, Kyle</t>
  </si>
  <si>
    <t>Gallagher, Johnson</t>
  </si>
  <si>
    <t>Gardner, Anthony</t>
  </si>
  <si>
    <t>Hancock, Allen</t>
  </si>
  <si>
    <t>Hill, Robin</t>
  </si>
  <si>
    <t>Mack, Barry</t>
  </si>
  <si>
    <t>Neal, Sally</t>
  </si>
  <si>
    <t>Adkins, Michael</t>
  </si>
  <si>
    <t>Manufacturing</t>
  </si>
  <si>
    <t>DR</t>
  </si>
  <si>
    <t>Aguilar, Kevin</t>
  </si>
  <si>
    <t>Alvarado, Sonia</t>
  </si>
  <si>
    <t>Anthony, Robert</t>
  </si>
  <si>
    <t>Arnold, Cole</t>
  </si>
  <si>
    <t>Avila, Jody</t>
  </si>
  <si>
    <t>Barnes, Grant</t>
  </si>
  <si>
    <t>Barrett, John</t>
  </si>
  <si>
    <t>Bartlett, Julia</t>
  </si>
  <si>
    <t>Bauer, Chris</t>
  </si>
  <si>
    <t>Beasley, Timothy</t>
  </si>
  <si>
    <t>Benson, Troy</t>
  </si>
  <si>
    <t>Blair, Sperry</t>
  </si>
  <si>
    <t>Blake, Thomas</t>
  </si>
  <si>
    <t>Bradshaw, Sheryl</t>
  </si>
  <si>
    <t>Brewer, Kent</t>
  </si>
  <si>
    <t>Brooks, Richard</t>
  </si>
  <si>
    <t>Browning, Kathleen</t>
  </si>
  <si>
    <t>Bruce, Kevin</t>
  </si>
  <si>
    <t>Butler, Roy</t>
  </si>
  <si>
    <t>Cain, Lon</t>
  </si>
  <si>
    <t>Calhoun, Dac Vinh</t>
  </si>
  <si>
    <t>Camacho, Stephanie</t>
  </si>
  <si>
    <t>Cameron, John</t>
  </si>
  <si>
    <t>Campos, Richard</t>
  </si>
  <si>
    <t>Carson, Anthony</t>
  </si>
  <si>
    <t>Chambers, Richard</t>
  </si>
  <si>
    <t>Cochran, Andrea</t>
  </si>
  <si>
    <t>Cole, Elbert</t>
  </si>
  <si>
    <t>Collins, Michael</t>
  </si>
  <si>
    <t>Dalton, Carol</t>
  </si>
  <si>
    <t>Davidson, Jaime</t>
  </si>
  <si>
    <t>Dean, Gayla</t>
  </si>
  <si>
    <t>Decker, Amy</t>
  </si>
  <si>
    <t>Dennis, Paul</t>
  </si>
  <si>
    <t>Dudley, James</t>
  </si>
  <si>
    <t>Eaton, Cris</t>
  </si>
  <si>
    <t>Elliott, Anthony</t>
  </si>
  <si>
    <t>English, David</t>
  </si>
  <si>
    <t>Farrell, Laura</t>
  </si>
  <si>
    <t>Figueroa, Leonard</t>
  </si>
  <si>
    <t>Flores, Angela</t>
  </si>
  <si>
    <t>Flowers, Kathleen</t>
  </si>
  <si>
    <t>Floyd, Eric</t>
  </si>
  <si>
    <t>Ford, Matt</t>
  </si>
  <si>
    <t>Fowler, John</t>
  </si>
  <si>
    <t>Franklin, Alicia</t>
  </si>
  <si>
    <t>Frazier, Chris</t>
  </si>
  <si>
    <t>Garner, Terry</t>
  </si>
  <si>
    <t>Garza, Anthony</t>
  </si>
  <si>
    <t>George, Jessica</t>
  </si>
  <si>
    <t>Glover, Eugene</t>
  </si>
  <si>
    <t>Gonzalez, David</t>
  </si>
  <si>
    <t>Goodman, Kuyler</t>
  </si>
  <si>
    <t>Graham, David</t>
  </si>
  <si>
    <t>Graves, Michael</t>
  </si>
  <si>
    <t>Gregory, Jon</t>
  </si>
  <si>
    <t>Gross, Davin</t>
  </si>
  <si>
    <t>Guzman, Don</t>
  </si>
  <si>
    <t>Hanson, Dennis</t>
  </si>
  <si>
    <t>Hartman, Michael</t>
  </si>
  <si>
    <t>Hawkins, Douglas</t>
  </si>
  <si>
    <t>Henson, Debra</t>
  </si>
  <si>
    <t>Herman, Henrietta</t>
  </si>
  <si>
    <t>Hess, Brian</t>
  </si>
  <si>
    <t>Hines, Herb</t>
  </si>
  <si>
    <t>Hobbs, Scott</t>
  </si>
  <si>
    <t>Hodge, Craig</t>
  </si>
  <si>
    <t>Holt, Robert</t>
  </si>
  <si>
    <t>Hopkins, Lisa</t>
  </si>
  <si>
    <t>Horn, George</t>
  </si>
  <si>
    <t>Houston, Mark</t>
  </si>
  <si>
    <t>Ingram, Matt</t>
  </si>
  <si>
    <t>Jones, John</t>
  </si>
  <si>
    <t>Kelley, Nancy</t>
  </si>
  <si>
    <t>Kennedy, Kimberly</t>
  </si>
  <si>
    <t>Knox, Lori</t>
  </si>
  <si>
    <t>Landry, Linda</t>
  </si>
  <si>
    <t>Lane, Brandyn</t>
  </si>
  <si>
    <t>Lawrence, Ronald</t>
  </si>
  <si>
    <t>Lawson, Erin</t>
  </si>
  <si>
    <t>Little, Steve</t>
  </si>
  <si>
    <t>Long, Gary</t>
  </si>
  <si>
    <t>Love, Danny</t>
  </si>
  <si>
    <t>Lucas, John</t>
  </si>
  <si>
    <t>Manning, John</t>
  </si>
  <si>
    <t>Mathews, Marcia</t>
  </si>
  <si>
    <t>Maynard, Susan</t>
  </si>
  <si>
    <t>McClure, Gary</t>
  </si>
  <si>
    <t>McCormick, Hsi</t>
  </si>
  <si>
    <t>McCullough, Scott</t>
  </si>
  <si>
    <t>Miller, Jessica</t>
  </si>
  <si>
    <t>Molina, Michael</t>
  </si>
  <si>
    <t>Montgomery, Chris</t>
  </si>
  <si>
    <t>Moreno, Chris</t>
  </si>
  <si>
    <t>Murphy, Jeff</t>
  </si>
  <si>
    <t>Myers, Marc</t>
  </si>
  <si>
    <t>Nguyen, Dennis</t>
  </si>
  <si>
    <t>Nicholson, Lee</t>
  </si>
  <si>
    <t>Norman, Rita</t>
  </si>
  <si>
    <t>Olson, Melanie</t>
  </si>
  <si>
    <t>Orr, Jennifer</t>
  </si>
  <si>
    <t>Osborne, Bill</t>
  </si>
  <si>
    <t>Patton, Corey</t>
  </si>
  <si>
    <t>Paul, Michael</t>
  </si>
  <si>
    <t>Phelps, Gretchen</t>
  </si>
  <si>
    <t>Pitts, Dana</t>
  </si>
  <si>
    <t>Preston, Chris</t>
  </si>
  <si>
    <t>Reyes, Mary</t>
  </si>
  <si>
    <t>Reynolds, Barbara</t>
  </si>
  <si>
    <t>Richard, Karen</t>
  </si>
  <si>
    <t>Rios, Fredrick</t>
  </si>
  <si>
    <t>Rivera, Timothy</t>
  </si>
  <si>
    <t>Roberson, Eileen</t>
  </si>
  <si>
    <t>Robles, Charles</t>
  </si>
  <si>
    <t>Rodgers, Daniel</t>
  </si>
  <si>
    <t>Romero, Randy</t>
  </si>
  <si>
    <t>Rowe, Ken</t>
  </si>
  <si>
    <t>Rush, Lateef</t>
  </si>
  <si>
    <t>Russell, Mark</t>
  </si>
  <si>
    <t>Santos, Garret</t>
  </si>
  <si>
    <t>Saunders, Corey</t>
  </si>
  <si>
    <t>Scott, Todd</t>
  </si>
  <si>
    <t>Sellers, William</t>
  </si>
  <si>
    <t>Sexton, John</t>
  </si>
  <si>
    <t>Sheppard, Curtis</t>
  </si>
  <si>
    <t>Small, Athanasios</t>
  </si>
  <si>
    <t>Stewart, Elizabeth</t>
  </si>
  <si>
    <t>Strickland, Rajean</t>
  </si>
  <si>
    <t>Tanner, Timothy</t>
  </si>
  <si>
    <t>Todd, Steven</t>
  </si>
  <si>
    <t>Tran, Chad</t>
  </si>
  <si>
    <t>Trevino, Gary</t>
  </si>
  <si>
    <t>Tucker, James</t>
  </si>
  <si>
    <t>Tyler, Javier</t>
  </si>
  <si>
    <t>Vargas, Bryant</t>
  </si>
  <si>
    <t>Vasquez, Michael</t>
  </si>
  <si>
    <t>Wall, John</t>
  </si>
  <si>
    <t>Wallace, Timothy</t>
  </si>
  <si>
    <t>Walter, Michael</t>
  </si>
  <si>
    <t>Washington, Phillip</t>
  </si>
  <si>
    <t>Watts, Curtis</t>
  </si>
  <si>
    <t>Weaver, Eric</t>
  </si>
  <si>
    <t>Webb, Jim</t>
  </si>
  <si>
    <t>Welch, Michael</t>
  </si>
  <si>
    <t>West, Jeffrey</t>
  </si>
  <si>
    <t>White, Daniel</t>
  </si>
  <si>
    <t>Williams, Scott</t>
  </si>
  <si>
    <t>Wood, Larry</t>
  </si>
  <si>
    <t>Woodward, Timothy</t>
  </si>
  <si>
    <t>Yates, Doug</t>
  </si>
  <si>
    <t>Grimes, Jeffrey</t>
  </si>
  <si>
    <t>Manufacturing Admin</t>
  </si>
  <si>
    <t>Hardin, Gregory</t>
  </si>
  <si>
    <t>Huff, Erik</t>
  </si>
  <si>
    <t>Livingston, Lynette</t>
  </si>
  <si>
    <t>Pacheco, Therese</t>
  </si>
  <si>
    <t>Porter, Rachel</t>
  </si>
  <si>
    <t>Reeves, Greg</t>
  </si>
  <si>
    <t>Andrews, Diane</t>
  </si>
  <si>
    <t>Operations</t>
  </si>
  <si>
    <t>Ball, Kirk</t>
  </si>
  <si>
    <t>Ballard, Martin</t>
  </si>
  <si>
    <t>Bean, Deborah</t>
  </si>
  <si>
    <t>Buchanan, Dennis</t>
  </si>
  <si>
    <t>Bush, Rena</t>
  </si>
  <si>
    <t>Coleman, Roque</t>
  </si>
  <si>
    <t>Collier, Dean</t>
  </si>
  <si>
    <t>Dorsey, Matthew</t>
  </si>
  <si>
    <t>Douglas, Kenneth</t>
  </si>
  <si>
    <t>Ellis, Brenda</t>
  </si>
  <si>
    <t>Estes, Mary</t>
  </si>
  <si>
    <t>French, Robert</t>
  </si>
  <si>
    <t>Gordon, Diane</t>
  </si>
  <si>
    <t>Harvey, Michael</t>
  </si>
  <si>
    <t>Hernandez, Glenn</t>
  </si>
  <si>
    <t>Holland, Donald</t>
  </si>
  <si>
    <t>Horton, Cleatis</t>
  </si>
  <si>
    <t>Howell, Douglas</t>
  </si>
  <si>
    <t>Kelly, Icelita</t>
  </si>
  <si>
    <t>Kim, Deborah</t>
  </si>
  <si>
    <t>Kirby, Michael</t>
  </si>
  <si>
    <t>Lamb, John</t>
  </si>
  <si>
    <t>Lee, Charles</t>
  </si>
  <si>
    <t>Lowe, Michelle</t>
  </si>
  <si>
    <t>Marquez, Thomas</t>
  </si>
  <si>
    <t>Marsh, Cynthia</t>
  </si>
  <si>
    <t>Matthews, Diane</t>
  </si>
  <si>
    <t>McCoy, Preston</t>
  </si>
  <si>
    <t>McKinney, Christofer</t>
  </si>
  <si>
    <t>Mercado, David</t>
  </si>
  <si>
    <t>Middleton, Jen</t>
  </si>
  <si>
    <t>Morales, Linda</t>
  </si>
  <si>
    <t>Munoz, Michael</t>
  </si>
  <si>
    <t>Parrish, Debra</t>
  </si>
  <si>
    <t>Potter, Dawn</t>
  </si>
  <si>
    <t>Rich, Brent</t>
  </si>
  <si>
    <t>Rogers, Colleen</t>
  </si>
  <si>
    <t>Ross, Janice</t>
  </si>
  <si>
    <t>Roth, Tony</t>
  </si>
  <si>
    <t>Savage, John</t>
  </si>
  <si>
    <t>Schroeder, Bennet</t>
  </si>
  <si>
    <t>Sharp, Janine</t>
  </si>
  <si>
    <t>Soto, Chris</t>
  </si>
  <si>
    <t>Stephenson, Matthew</t>
  </si>
  <si>
    <t>Stone, Brian</t>
  </si>
  <si>
    <t>Trujillo, Shawn</t>
  </si>
  <si>
    <t>Valdez, Ann</t>
  </si>
  <si>
    <t>Wells, Carlos</t>
  </si>
  <si>
    <t>Wiggins, Frank</t>
  </si>
  <si>
    <t>Wilson, Jessica</t>
  </si>
  <si>
    <t>Barton, Barry</t>
  </si>
  <si>
    <t>Peptide Chemistry</t>
  </si>
  <si>
    <t>Carroll, Lesa</t>
  </si>
  <si>
    <t>Chapman, Jessica</t>
  </si>
  <si>
    <t>Cobb, Nicole</t>
  </si>
  <si>
    <t>Cummings, Jose</t>
  </si>
  <si>
    <t>Garrison, Chris</t>
  </si>
  <si>
    <t>Green, Kim</t>
  </si>
  <si>
    <t>Guerrero, Laura</t>
  </si>
  <si>
    <t>Gutierrez, Regina</t>
  </si>
  <si>
    <t>Holloway, Chris</t>
  </si>
  <si>
    <t>Lara, Mark</t>
  </si>
  <si>
    <t>Lopez, Stephen</t>
  </si>
  <si>
    <t>Maldonado, Robert</t>
  </si>
  <si>
    <t>McClain, Steven</t>
  </si>
  <si>
    <t>Richardson, Deborah</t>
  </si>
  <si>
    <t>Smith, Koleen</t>
  </si>
  <si>
    <t>Summers, Harold</t>
  </si>
  <si>
    <t>Swanson, Vicki</t>
  </si>
  <si>
    <t>Wade, Kevin</t>
  </si>
  <si>
    <t>Walls, Brian</t>
  </si>
  <si>
    <t>Weber, Larry</t>
  </si>
  <si>
    <t>Cortez, Jack</t>
  </si>
  <si>
    <t>Pharmacokinetics</t>
  </si>
  <si>
    <t>Monroe, Justin</t>
  </si>
  <si>
    <t>Patrick, Wendy</t>
  </si>
  <si>
    <t>Winters, Shaun</t>
  </si>
  <si>
    <t>Allison, Timothy</t>
  </si>
  <si>
    <t>Process Development</t>
  </si>
  <si>
    <t>Bass, Justin</t>
  </si>
  <si>
    <t>Chen, Jaime</t>
  </si>
  <si>
    <t>Clayton, Gregory</t>
  </si>
  <si>
    <t>Colon, Donnie</t>
  </si>
  <si>
    <t>Cox, Stephanie</t>
  </si>
  <si>
    <t>Dixon, Richard</t>
  </si>
  <si>
    <t>Dominguez, Duane</t>
  </si>
  <si>
    <t>Durham, Troy</t>
  </si>
  <si>
    <t>Freeman, Dennis</t>
  </si>
  <si>
    <t>Glass, John</t>
  </si>
  <si>
    <t>Grant, Leonard</t>
  </si>
  <si>
    <t>Griffin, Debbi</t>
  </si>
  <si>
    <t>Harris, Brian</t>
  </si>
  <si>
    <t>Harrison, Jonathan</t>
  </si>
  <si>
    <t>Hatfield, Carl</t>
  </si>
  <si>
    <t>Heath, Deborah</t>
  </si>
  <si>
    <t>Hickman, John</t>
  </si>
  <si>
    <t>Higgins, Angela</t>
  </si>
  <si>
    <t>Hunt, Norman</t>
  </si>
  <si>
    <t>Jackson, Eric</t>
  </si>
  <si>
    <t>Johnson, Mary Jo</t>
  </si>
  <si>
    <t>Klein, Robert</t>
  </si>
  <si>
    <t>Martinez, Kathleen</t>
  </si>
  <si>
    <t>Massey, Mark</t>
  </si>
  <si>
    <t>McConnell, Justin</t>
  </si>
  <si>
    <t>Mosley, Michael</t>
  </si>
  <si>
    <t>Murray, Rebecca</t>
  </si>
  <si>
    <t>Navarro, Marc</t>
  </si>
  <si>
    <t>Newton, Leigh</t>
  </si>
  <si>
    <t>Nixon, Randy</t>
  </si>
  <si>
    <t>Pearson, Cassy</t>
  </si>
  <si>
    <t>Price, Diana</t>
  </si>
  <si>
    <t>Rice, Diane</t>
  </si>
  <si>
    <t>Robbins, Suzanne</t>
  </si>
  <si>
    <t>Robinson, John</t>
  </si>
  <si>
    <t>Rose, Mark</t>
  </si>
  <si>
    <t>Salinas, Jon</t>
  </si>
  <si>
    <t>Short, Timothy</t>
  </si>
  <si>
    <t>Sparks, Terri</t>
  </si>
  <si>
    <t>Stephens, Bonnie</t>
  </si>
  <si>
    <t>Stokes, Jonathan</t>
  </si>
  <si>
    <t>Underwood, Todd</t>
  </si>
  <si>
    <t>Wyatt, Kelly</t>
  </si>
  <si>
    <t>Barr, Jennifer</t>
  </si>
  <si>
    <t>Professional Training Group</t>
  </si>
  <si>
    <t>Beck, Craig</t>
  </si>
  <si>
    <t>Burton, Cam</t>
  </si>
  <si>
    <t>Foley, Peter</t>
  </si>
  <si>
    <t>Guerra, Karen</t>
  </si>
  <si>
    <t>Harding, Erin</t>
  </si>
  <si>
    <t>Harper, Cynthia</t>
  </si>
  <si>
    <t>Hubbard, Sandra</t>
  </si>
  <si>
    <t>Juarez, Neill</t>
  </si>
  <si>
    <t>Moore, Robert</t>
  </si>
  <si>
    <t>Pena, Erik</t>
  </si>
  <si>
    <t>Pruitt, Randy</t>
  </si>
  <si>
    <t>Salazar, Ruben</t>
  </si>
  <si>
    <t>Sherman, Karin</t>
  </si>
  <si>
    <t>Stevenson, Michael</t>
  </si>
  <si>
    <t>Watson, Christian</t>
  </si>
  <si>
    <t>Acosta, Robert</t>
  </si>
  <si>
    <t>Project &amp; Contract Services</t>
  </si>
  <si>
    <t>Alexander, Charles</t>
  </si>
  <si>
    <t>Allen, Thomas</t>
  </si>
  <si>
    <t>Atkins, Kevin</t>
  </si>
  <si>
    <t>Atkinson, Danielle</t>
  </si>
  <si>
    <t>Bell, David</t>
  </si>
  <si>
    <t>Blackwell, Brandon</t>
  </si>
  <si>
    <t>Bond, John</t>
  </si>
  <si>
    <t>Boone, Eric</t>
  </si>
  <si>
    <t>Bradford, Raymond</t>
  </si>
  <si>
    <t>Bryan, Thomas</t>
  </si>
  <si>
    <t>Burgess, Cherie</t>
  </si>
  <si>
    <t>Burke, Michael</t>
  </si>
  <si>
    <t>Burns, Fiona</t>
  </si>
  <si>
    <t>Campbell, Michael</t>
  </si>
  <si>
    <t>Carey, Andrea</t>
  </si>
  <si>
    <t>Chandler, Diane</t>
  </si>
  <si>
    <t>Conway, Brett</t>
  </si>
  <si>
    <t>Curry, Hunyen</t>
  </si>
  <si>
    <t>Davenport, Troy</t>
  </si>
  <si>
    <t>Deleon, Jaquelyn</t>
  </si>
  <si>
    <t>Delgado, Dale</t>
  </si>
  <si>
    <t>Dickerson, Lincoln</t>
  </si>
  <si>
    <t>Duncan, George</t>
  </si>
  <si>
    <t>Erickson, Ricky</t>
  </si>
  <si>
    <t>Evans, Rolin</t>
  </si>
  <si>
    <t>Farmer, Suzanne</t>
  </si>
  <si>
    <t>Fox, Ellen</t>
  </si>
  <si>
    <t>Frank, William</t>
  </si>
  <si>
    <t>Gates, Anne</t>
  </si>
  <si>
    <t>Gilbert, Shannon</t>
  </si>
  <si>
    <t>Giles, Kathleen</t>
  </si>
  <si>
    <t>Gill, Douglas</t>
  </si>
  <si>
    <t>Gilmore, Terry</t>
  </si>
  <si>
    <t>Gray, Mark</t>
  </si>
  <si>
    <t>Greer, Brian</t>
  </si>
  <si>
    <t>Hale, Deon</t>
  </si>
  <si>
    <t>Harmon, Paul</t>
  </si>
  <si>
    <t>Harrington, Aron</t>
  </si>
  <si>
    <t>Hodges, Lisa</t>
  </si>
  <si>
    <t>Hogan, Daniel</t>
  </si>
  <si>
    <t>Hudson, Lorna</t>
  </si>
  <si>
    <t>Hull, Jeanne</t>
  </si>
  <si>
    <t>Hunter, Lisa</t>
  </si>
  <si>
    <t>Jacobs, Florianne</t>
  </si>
  <si>
    <t>Jefferson, Elaine</t>
  </si>
  <si>
    <t>Keith, Thomas</t>
  </si>
  <si>
    <t>Lang, Dana</t>
  </si>
  <si>
    <t>Leach, Jingwen</t>
  </si>
  <si>
    <t>Lindsey, Deborah</t>
  </si>
  <si>
    <t>Lyons, Brian</t>
  </si>
  <si>
    <t>Mason, Suzanne</t>
  </si>
  <si>
    <t>Mathis, Shari</t>
  </si>
  <si>
    <t>Maxwell, Jill</t>
  </si>
  <si>
    <t>McBride, Grazyna</t>
  </si>
  <si>
    <t>McDaniel, Tamara</t>
  </si>
  <si>
    <t>McDowell, Scott</t>
  </si>
  <si>
    <t>McIntosh, Jeremy</t>
  </si>
  <si>
    <t>Melton, Scott</t>
  </si>
  <si>
    <t>Merritt, Kevin</t>
  </si>
  <si>
    <t>Meyer, Charles</t>
  </si>
  <si>
    <t>Morris, Richelle</t>
  </si>
  <si>
    <t>Nelson, Shira</t>
  </si>
  <si>
    <t>Obrien, Madelyn</t>
  </si>
  <si>
    <t>Parsons, Phillip</t>
  </si>
  <si>
    <t>Patterson, Robert</t>
  </si>
  <si>
    <t>Pennington, Gary</t>
  </si>
  <si>
    <t>Pittman, Bacardi</t>
  </si>
  <si>
    <t>Powers, Tia</t>
  </si>
  <si>
    <t>Pugh, Lawrence</t>
  </si>
  <si>
    <t>Ramsey, Nathaniel</t>
  </si>
  <si>
    <t>Rhodes, Brenda</t>
  </si>
  <si>
    <t>Riley, David</t>
  </si>
  <si>
    <t>Ruiz, Randall</t>
  </si>
  <si>
    <t>Sandoval, James</t>
  </si>
  <si>
    <t>Santiago, Michael</t>
  </si>
  <si>
    <t>Schultz, Norman</t>
  </si>
  <si>
    <t>Spencer, Boyd</t>
  </si>
  <si>
    <t>Strong, Lisa</t>
  </si>
  <si>
    <t>Terry, Karin</t>
  </si>
  <si>
    <t>Vazquez, Kenneth</t>
  </si>
  <si>
    <t>Warren, Jean</t>
  </si>
  <si>
    <t>Wilkinson, Gregory</t>
  </si>
  <si>
    <t>Wise, Ted</t>
  </si>
  <si>
    <t>Wolfe, Keith</t>
  </si>
  <si>
    <t>Wong, Dennis</t>
  </si>
  <si>
    <t>Woodard, Charles</t>
  </si>
  <si>
    <t>Young, Benjamin</t>
  </si>
  <si>
    <t>Armstrong, David</t>
  </si>
  <si>
    <t>Quality Assurance</t>
  </si>
  <si>
    <t>Austin, William</t>
  </si>
  <si>
    <t>Ayala, Polly</t>
  </si>
  <si>
    <t>Barnett, Brenda</t>
  </si>
  <si>
    <t>Beard, Sandi</t>
  </si>
  <si>
    <t>Best, Lara</t>
  </si>
  <si>
    <t>Blankenship, Roger</t>
  </si>
  <si>
    <t>Blevins, Carey</t>
  </si>
  <si>
    <t>Bowers, Tammy</t>
  </si>
  <si>
    <t>Brown, Donald</t>
  </si>
  <si>
    <t>Burnett, Kevin</t>
  </si>
  <si>
    <t>Carlson, Jeremy</t>
  </si>
  <si>
    <t>Carter, Allan</t>
  </si>
  <si>
    <t>Casey, Ronald</t>
  </si>
  <si>
    <t>Charles, Jeffrey</t>
  </si>
  <si>
    <t>Chavez, Thomas</t>
  </si>
  <si>
    <t>Clay, William</t>
  </si>
  <si>
    <t>Duran, Brian</t>
  </si>
  <si>
    <t>Espinoza, Derrell</t>
  </si>
  <si>
    <t>Everett, Dan</t>
  </si>
  <si>
    <t>Flynn, Melissa</t>
  </si>
  <si>
    <t>Gomez, Ed</t>
  </si>
  <si>
    <t>Gonzales, David</t>
  </si>
  <si>
    <t>Griffith, Michelle</t>
  </si>
  <si>
    <t>Henderson, Anthony</t>
  </si>
  <si>
    <t>Hensley, William</t>
  </si>
  <si>
    <t>Hicks, Monica</t>
  </si>
  <si>
    <t>Hoffman, Brian D</t>
  </si>
  <si>
    <t>Jennings, Gary</t>
  </si>
  <si>
    <t>Jimenez, Dominic</t>
  </si>
  <si>
    <t>Johns, Chad</t>
  </si>
  <si>
    <t>Kirk, Chris</t>
  </si>
  <si>
    <t>Knight, Denise</t>
  </si>
  <si>
    <t>Koch, Danielle</t>
  </si>
  <si>
    <t>Kramer, Faye</t>
  </si>
  <si>
    <t>Larson, David</t>
  </si>
  <si>
    <t>Leon, Emily</t>
  </si>
  <si>
    <t>Luna, Rodney</t>
  </si>
  <si>
    <t>Lynch, Scott</t>
  </si>
  <si>
    <t>Marshall, Anita</t>
  </si>
  <si>
    <t>McLean, Richard</t>
  </si>
  <si>
    <t>Medina, Warren</t>
  </si>
  <si>
    <t>Mendoza, Bobby</t>
  </si>
  <si>
    <t>Miles, Kenneth</t>
  </si>
  <si>
    <t>Mullins, Angela</t>
  </si>
  <si>
    <t>Olsen, Ewan</t>
  </si>
  <si>
    <t>Oneal, William</t>
  </si>
  <si>
    <t>Ortiz, Cynthia</t>
  </si>
  <si>
    <t>Page, Lisa</t>
  </si>
  <si>
    <t>Patel, Donald</t>
  </si>
  <si>
    <t>Prince, Robert</t>
  </si>
  <si>
    <t>Quinn, Cinnamon</t>
  </si>
  <si>
    <t>Ramos, Jan</t>
  </si>
  <si>
    <t>Ray, ReAnnon</t>
  </si>
  <si>
    <t>Reese, Marc</t>
  </si>
  <si>
    <t>Sanders, Troy</t>
  </si>
  <si>
    <t>Schmidt, Michael</t>
  </si>
  <si>
    <t>Schneider, Gay</t>
  </si>
  <si>
    <t>Schwartz, Joseph</t>
  </si>
  <si>
    <t>Shannon, Kevin</t>
  </si>
  <si>
    <t>Snyder, Duane</t>
  </si>
  <si>
    <t>Vance, Cheryl</t>
  </si>
  <si>
    <t>Velez, Letitia</t>
  </si>
  <si>
    <t>Walsh, Matthew</t>
  </si>
  <si>
    <t>Ware, David</t>
  </si>
  <si>
    <t>Warner, Stephen</t>
  </si>
  <si>
    <t>Waters, Alfred</t>
  </si>
  <si>
    <t>Whitaker, Jessica</t>
  </si>
  <si>
    <t>Whitehead, Carolyn</t>
  </si>
  <si>
    <t>Wilcox, Robert</t>
  </si>
  <si>
    <t>Willis, Ralph</t>
  </si>
  <si>
    <t>Wright, Brad</t>
  </si>
  <si>
    <t>York, Steven</t>
  </si>
  <si>
    <t>Ayers, Douglas</t>
  </si>
  <si>
    <t>Quality Control</t>
  </si>
  <si>
    <t>Baldwin, Ray</t>
  </si>
  <si>
    <t>Barker, Heidi</t>
  </si>
  <si>
    <t>Bates, Verna</t>
  </si>
  <si>
    <t>Becker, Gretchen</t>
  </si>
  <si>
    <t>Booth, Raquel</t>
  </si>
  <si>
    <t>Bowman, Michael</t>
  </si>
  <si>
    <t>Briggs, Bryan</t>
  </si>
  <si>
    <t>Brock, Ensley</t>
  </si>
  <si>
    <t>Bryant, Douglas</t>
  </si>
  <si>
    <t>Bullock, Greg</t>
  </si>
  <si>
    <t>Byrd, Asa</t>
  </si>
  <si>
    <t>Cannon, Jenny</t>
  </si>
  <si>
    <t>Carpenter, Ronald</t>
  </si>
  <si>
    <t>Castillo, Sheri</t>
  </si>
  <si>
    <t>Christian, Melissa</t>
  </si>
  <si>
    <t>Clark, William</t>
  </si>
  <si>
    <t>Cohen, Bruce</t>
  </si>
  <si>
    <t>Cook, Mark</t>
  </si>
  <si>
    <t>Crawford, Ronald</t>
  </si>
  <si>
    <t>Cruz, Janene</t>
  </si>
  <si>
    <t>Cunningham, Denise</t>
  </si>
  <si>
    <t>Doyle, Leslie</t>
  </si>
  <si>
    <t>Edwards, Phillip</t>
  </si>
  <si>
    <t>Estrada, Joan</t>
  </si>
  <si>
    <t>Fernandez, Marie</t>
  </si>
  <si>
    <t>Finley, James</t>
  </si>
  <si>
    <t>Fletcher, Brian</t>
  </si>
  <si>
    <t>Gentry, John</t>
  </si>
  <si>
    <t>Gibbs, Debra</t>
  </si>
  <si>
    <t>Gibson, Janet</t>
  </si>
  <si>
    <t>Glenn, Chris</t>
  </si>
  <si>
    <t>Goodwin, April</t>
  </si>
  <si>
    <t>Hall, Jenny</t>
  </si>
  <si>
    <t>Hampton, Catherine</t>
  </si>
  <si>
    <t>Hansen, Andrew</t>
  </si>
  <si>
    <t>Henry, Craig</t>
  </si>
  <si>
    <t>Holmes, Tito</t>
  </si>
  <si>
    <t>House, Paul</t>
  </si>
  <si>
    <t>Huffman, Ignacio</t>
  </si>
  <si>
    <t>Hughes, Kevin</t>
  </si>
  <si>
    <t>Hurst, Thomas</t>
  </si>
  <si>
    <t>James, Lynn</t>
  </si>
  <si>
    <t>Jensen, Kristina</t>
  </si>
  <si>
    <t>King, Taslim</t>
  </si>
  <si>
    <t>Lambert, Jody</t>
  </si>
  <si>
    <t>Larsen, Lara</t>
  </si>
  <si>
    <t>Lewis, Frederick</t>
  </si>
  <si>
    <t>Lloyd, John</t>
  </si>
  <si>
    <t>Logan, Karen</t>
  </si>
  <si>
    <t>Lowery, Charles</t>
  </si>
  <si>
    <t>Mann, Lowell</t>
  </si>
  <si>
    <t>Marks, LaReina</t>
  </si>
  <si>
    <t>Martin, Terry</t>
  </si>
  <si>
    <t>McLaughlin, Edward</t>
  </si>
  <si>
    <t>Mills, Melissa</t>
  </si>
  <si>
    <t>Miranda, Elena</t>
  </si>
  <si>
    <t>Moody, Matthew</t>
  </si>
  <si>
    <t>Moran, Carol</t>
  </si>
  <si>
    <t>Morton, Brian</t>
  </si>
  <si>
    <t>Mueller, Philip</t>
  </si>
  <si>
    <t>Newman, Aria</t>
  </si>
  <si>
    <t>Nunez, Benning</t>
  </si>
  <si>
    <t>Oliver, Francisco</t>
  </si>
  <si>
    <t>Perez, Kim</t>
  </si>
  <si>
    <t>Peters, Robert</t>
  </si>
  <si>
    <t>Powell, Juli</t>
  </si>
  <si>
    <t>Randolph, Kristin</t>
  </si>
  <si>
    <t>Reid, Elizabeth</t>
  </si>
  <si>
    <t>Robertson, Nathan</t>
  </si>
  <si>
    <t>Sawyer, Catherine</t>
  </si>
  <si>
    <t>Shaffer, Nobuko</t>
  </si>
  <si>
    <t>Shaw, Pat</t>
  </si>
  <si>
    <t>Shepherd, Annie</t>
  </si>
  <si>
    <t>Shields, Robert</t>
  </si>
  <si>
    <t>Simmons, Robert</t>
  </si>
  <si>
    <t>Simpson, Jimmy</t>
  </si>
  <si>
    <t>Singleton, David</t>
  </si>
  <si>
    <t>Sloan, Cindy</t>
  </si>
  <si>
    <t>Solis, Daniel</t>
  </si>
  <si>
    <t>Stafford, Rhonda</t>
  </si>
  <si>
    <t>Sutton, Matthew</t>
  </si>
  <si>
    <t>Thomas, Shannon</t>
  </si>
  <si>
    <t>Thornton, Charles</t>
  </si>
  <si>
    <t>Turner, Ray</t>
  </si>
  <si>
    <t>Velasquez, Clint</t>
  </si>
  <si>
    <t>Wagner, Lynne</t>
  </si>
  <si>
    <t>Walker, Mike</t>
  </si>
  <si>
    <t>Walters, Ann</t>
  </si>
  <si>
    <t>Walton, Benjamin</t>
  </si>
  <si>
    <t>Watkins, Gary</t>
  </si>
  <si>
    <t>Weeks, Troy</t>
  </si>
  <si>
    <t>Williamson, Sumedha</t>
  </si>
  <si>
    <t>Woods, Marcus</t>
  </si>
  <si>
    <t>Adams, David</t>
  </si>
  <si>
    <t>Research Center</t>
  </si>
  <si>
    <t>Ashley, Michael</t>
  </si>
  <si>
    <t>Curtis, Patrick</t>
  </si>
  <si>
    <t>Peterson, Shaun</t>
  </si>
  <si>
    <t>Reed, Larry</t>
  </si>
  <si>
    <t>Buckel, Patricia</t>
  </si>
  <si>
    <t>Research/Development</t>
  </si>
  <si>
    <t>Hayes, Edward</t>
  </si>
  <si>
    <t>Herrera, Shawn</t>
  </si>
  <si>
    <t>Parks, Chris</t>
  </si>
  <si>
    <t>Steele, Gerald</t>
  </si>
  <si>
    <t>Month</t>
  </si>
  <si>
    <t>Castro, Christopher</t>
  </si>
  <si>
    <t>Coleman, Rod</t>
  </si>
  <si>
    <t>Glenn, Christopher</t>
  </si>
  <si>
    <t>Joseph, Christopher</t>
  </si>
  <si>
    <t>McKinney, Chris</t>
  </si>
  <si>
    <t>Padilla, Christopher</t>
  </si>
  <si>
    <t>Parks, Christopher</t>
  </si>
  <si>
    <t>Perry, Christopher</t>
  </si>
  <si>
    <t>Richardson, Debbie</t>
  </si>
  <si>
    <t>Schroeder, Ben</t>
  </si>
  <si>
    <t>Soto, Christopher</t>
  </si>
  <si>
    <t>Stephenson, Matt</t>
  </si>
  <si>
    <t>Williamson, Sumed</t>
  </si>
  <si>
    <t>Woodward, Tim</t>
  </si>
  <si>
    <t>Contract Total</t>
  </si>
  <si>
    <t>Full Time Total</t>
  </si>
  <si>
    <t>Half-Time Total</t>
  </si>
  <si>
    <t>Hourly Total</t>
  </si>
  <si>
    <t>ADC Total</t>
  </si>
  <si>
    <t>Admin Training Total</t>
  </si>
  <si>
    <t>Audit Services Total</t>
  </si>
  <si>
    <t>Compliance Total</t>
  </si>
  <si>
    <t>Engineering/Maintenance Total</t>
  </si>
  <si>
    <t>Engineering/Operations Total</t>
  </si>
  <si>
    <t>Environmental Health/Safety Total</t>
  </si>
  <si>
    <t>Executive Education Total</t>
  </si>
  <si>
    <t>International Clinical Safety Total</t>
  </si>
  <si>
    <t>Logistics Total</t>
  </si>
  <si>
    <t>Major Mfg Projects Total</t>
  </si>
  <si>
    <t>Manufacturing Total</t>
  </si>
  <si>
    <t>Manufacturing Admin Total</t>
  </si>
  <si>
    <t>Operations Total</t>
  </si>
  <si>
    <t>Peptide Chemistry Total</t>
  </si>
  <si>
    <t>Pharmacokinetics Total</t>
  </si>
  <si>
    <t>Process Development Total</t>
  </si>
  <si>
    <t>Professional Training Group Total</t>
  </si>
  <si>
    <t>Project &amp; Contract Services Total</t>
  </si>
  <si>
    <t>Quality Assurance Total</t>
  </si>
  <si>
    <t>Quality Control Total</t>
  </si>
  <si>
    <t>Research Center Total</t>
  </si>
  <si>
    <t>Research/Development Total</t>
  </si>
  <si>
    <t>Salesperson</t>
  </si>
  <si>
    <t>Region</t>
  </si>
  <si>
    <t>Customer</t>
  </si>
  <si>
    <t>Time</t>
  </si>
  <si>
    <t>Items</t>
  </si>
  <si>
    <t>Reimers, Ed</t>
  </si>
  <si>
    <t>Dryers</t>
  </si>
  <si>
    <t>NW</t>
  </si>
  <si>
    <t>Appliance Mart</t>
  </si>
  <si>
    <t>Tilley, Ernest</t>
  </si>
  <si>
    <t>Televisions</t>
  </si>
  <si>
    <t>NE</t>
  </si>
  <si>
    <t>Home USA</t>
  </si>
  <si>
    <t>Refrigerators</t>
  </si>
  <si>
    <t>SW</t>
  </si>
  <si>
    <t>ElectroCity</t>
  </si>
  <si>
    <t>Pardo, Don</t>
  </si>
  <si>
    <t>Clothes Washers</t>
  </si>
  <si>
    <t>Levene, Shelley</t>
  </si>
  <si>
    <t>Popiel, Ron</t>
  </si>
  <si>
    <t>SE</t>
  </si>
  <si>
    <t>Home Emporium</t>
  </si>
  <si>
    <t>Dishwashers</t>
  </si>
  <si>
    <t>Kitchen Center</t>
  </si>
  <si>
    <t>Loman, Willy</t>
  </si>
  <si>
    <t>Short, Dina</t>
  </si>
  <si>
    <t>Babowsky, Bill</t>
  </si>
  <si>
    <t>Furn, Betty</t>
  </si>
  <si>
    <t>Stout, Mary</t>
  </si>
  <si>
    <t>Moss, Dave</t>
  </si>
  <si>
    <t>Roman, Barb</t>
  </si>
  <si>
    <t>Item #</t>
  </si>
  <si>
    <t>Phoenix</t>
  </si>
  <si>
    <t>New York</t>
  </si>
  <si>
    <t>Atlanta</t>
  </si>
  <si>
    <t>Seattle</t>
  </si>
  <si>
    <t>Chicago</t>
  </si>
  <si>
    <t>Dallas</t>
  </si>
  <si>
    <t>Los Angeles</t>
  </si>
  <si>
    <t>Denver</t>
  </si>
  <si>
    <t>Boston</t>
  </si>
  <si>
    <t>LasVegas</t>
  </si>
  <si>
    <t>Houston</t>
  </si>
  <si>
    <t>Albuquerque</t>
  </si>
  <si>
    <t>43C5717Z</t>
  </si>
  <si>
    <t>32K0296M</t>
  </si>
  <si>
    <t>79V3789Q</t>
  </si>
  <si>
    <t>33W7621K</t>
  </si>
  <si>
    <t>31G4996B</t>
  </si>
  <si>
    <t>64V4188Q</t>
  </si>
  <si>
    <t>99C1407Z</t>
  </si>
  <si>
    <t>12Z2864P</t>
  </si>
  <si>
    <t>35Z6680P</t>
  </si>
  <si>
    <t>21Q7341C</t>
  </si>
  <si>
    <t>79J5239G</t>
  </si>
  <si>
    <t>61M2954J</t>
  </si>
  <si>
    <t>18P2929X</t>
  </si>
  <si>
    <t>57M6292H</t>
  </si>
  <si>
    <t>63K9614M</t>
  </si>
  <si>
    <t>74X7563K</t>
  </si>
  <si>
    <t>65K2582M</t>
  </si>
  <si>
    <t>76X7563K</t>
  </si>
  <si>
    <t>52G1351W</t>
  </si>
  <si>
    <t>17G5008B</t>
  </si>
  <si>
    <t>33M4546J</t>
  </si>
  <si>
    <t>31W9685K</t>
  </si>
  <si>
    <t>84P1439X</t>
  </si>
  <si>
    <t>96B6407V</t>
  </si>
  <si>
    <t>43B8477V</t>
  </si>
  <si>
    <t>20M8696J</t>
  </si>
  <si>
    <t>16J1468G</t>
  </si>
  <si>
    <t>80K9419M</t>
  </si>
  <si>
    <t>41J9525G</t>
  </si>
  <si>
    <t>96Q2045C</t>
  </si>
  <si>
    <t>Salary</t>
  </si>
  <si>
    <t>COUNTIFS</t>
  </si>
  <si>
    <t>AVERAGEIF</t>
  </si>
  <si>
    <t>COUNTIF</t>
  </si>
  <si>
    <t>SUMIF</t>
  </si>
  <si>
    <t xml:space="preserve"> =COUNTIFS(C:C,N2,G:G,5)</t>
  </si>
  <si>
    <t xml:space="preserve"> =COUNTIFS(C:C,N3,G:G,"&gt;=4")</t>
  </si>
  <si>
    <t>Multi-Criteria</t>
  </si>
  <si>
    <t>SUMIFS</t>
  </si>
  <si>
    <t>AVERAGEIFS</t>
  </si>
  <si>
    <t>Rating</t>
  </si>
  <si>
    <t>&gt;80000</t>
  </si>
  <si>
    <t>DSUM</t>
  </si>
  <si>
    <t>DAVERAGE</t>
  </si>
  <si>
    <t>DCOUNT</t>
  </si>
  <si>
    <t>DCOUNTA</t>
  </si>
  <si>
    <t>DGET</t>
  </si>
  <si>
    <t>DMAX</t>
  </si>
  <si>
    <t>DMIN</t>
  </si>
  <si>
    <t>DPRODUCT</t>
  </si>
  <si>
    <t>DSTDEV</t>
  </si>
  <si>
    <t>DSTDEVP</t>
  </si>
  <si>
    <t>DVAR</t>
  </si>
  <si>
    <t>DVARP</t>
  </si>
  <si>
    <t>Criteria pairs</t>
  </si>
  <si>
    <t xml:space="preserve"> =AVERAGEIFS(F:F,N3,E:E,"&gt;9")</t>
  </si>
  <si>
    <t>Receeding importance</t>
  </si>
  <si>
    <t>Not in any of the menus or tool bars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</si>
</sst>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000\-00\-0000"/>
    <numFmt numFmtId="165" formatCode="[&lt;=9999999]###\-####;\(###\)\ ###\-####"/>
    <numFmt numFmtId="166" formatCode="_(* #,##0_);_(* \(#,##0\);_(* &quot;-&quot;??_);_(@_)"/>
    <numFmt numFmtId="167" formatCode="m/d/yy;@"/>
    <numFmt numFmtId="168" formatCode="0.0%"/>
    <numFmt numFmtId="169" formatCode="_(* #,##0.0_);_(* \(#,##0.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entury Gothic"/>
      <family val="2"/>
    </font>
    <font>
      <b/>
      <sz val="11"/>
      <name val="Century Gothic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6">
    <xf numFmtId="0" fontId="0" fillId="0" borderId="0" xfId="0"/>
    <xf numFmtId="0" fontId="1" fillId="0" borderId="0" xfId="0" applyFont="1"/>
    <xf numFmtId="0" fontId="0" fillId="0" borderId="0" xfId="0" applyFont="1"/>
    <xf numFmtId="16" fontId="0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3" fillId="0" borderId="0" xfId="1" applyFont="1" applyProtection="1"/>
    <xf numFmtId="0" fontId="3" fillId="0" borderId="0" xfId="1" applyFont="1" applyAlignment="1" applyProtection="1">
      <alignment vertical="center"/>
    </xf>
    <xf numFmtId="0" fontId="4" fillId="2" borderId="1" xfId="1" applyFont="1" applyFill="1" applyBorder="1" applyAlignment="1" applyProtection="1">
      <alignment horizontal="left" vertical="center"/>
    </xf>
    <xf numFmtId="0" fontId="4" fillId="2" borderId="1" xfId="1" applyFont="1" applyFill="1" applyBorder="1" applyAlignment="1" applyProtection="1">
      <alignment horizontal="center" vertical="center"/>
    </xf>
    <xf numFmtId="0" fontId="4" fillId="2" borderId="1" xfId="1" applyFont="1" applyFill="1" applyBorder="1" applyAlignment="1" applyProtection="1">
      <alignment vertical="center"/>
    </xf>
    <xf numFmtId="164" fontId="4" fillId="2" borderId="1" xfId="1" applyNumberFormat="1" applyFont="1" applyFill="1" applyBorder="1" applyAlignment="1" applyProtection="1">
      <alignment horizontal="center" vertical="center"/>
    </xf>
    <xf numFmtId="165" fontId="4" fillId="2" borderId="1" xfId="1" applyNumberFormat="1" applyFont="1" applyFill="1" applyBorder="1" applyAlignment="1" applyProtection="1">
      <alignment horizontal="center" vertical="center"/>
    </xf>
    <xf numFmtId="14" fontId="4" fillId="2" borderId="1" xfId="1" applyNumberFormat="1" applyFont="1" applyFill="1" applyBorder="1" applyAlignment="1" applyProtection="1">
      <alignment horizontal="right" vertical="center"/>
    </xf>
    <xf numFmtId="0" fontId="4" fillId="2" borderId="1" xfId="1" applyFont="1" applyFill="1" applyBorder="1" applyAlignment="1" applyProtection="1">
      <alignment horizontal="right" vertical="center"/>
    </xf>
    <xf numFmtId="166" fontId="4" fillId="2" borderId="1" xfId="2" applyNumberFormat="1" applyFont="1" applyFill="1" applyBorder="1" applyAlignment="1" applyProtection="1">
      <alignment horizontal="right" vertical="center"/>
    </xf>
    <xf numFmtId="0" fontId="3" fillId="0" borderId="0" xfId="1" applyFont="1" applyFill="1" applyAlignment="1" applyProtection="1">
      <alignment horizontal="center"/>
      <protection locked="0"/>
    </xf>
    <xf numFmtId="164" fontId="3" fillId="0" borderId="0" xfId="1" applyNumberFormat="1" applyFont="1" applyAlignment="1" applyProtection="1">
      <alignment horizontal="right"/>
    </xf>
    <xf numFmtId="165" fontId="3" fillId="0" borderId="0" xfId="1" applyNumberFormat="1" applyFont="1" applyAlignment="1" applyProtection="1">
      <alignment horizontal="right"/>
    </xf>
    <xf numFmtId="14" fontId="3" fillId="0" borderId="0" xfId="1" applyNumberFormat="1" applyFont="1" applyProtection="1"/>
    <xf numFmtId="166" fontId="3" fillId="0" borderId="0" xfId="2" applyNumberFormat="1" applyFont="1" applyFill="1" applyProtection="1"/>
    <xf numFmtId="166" fontId="3" fillId="0" borderId="0" xfId="2" applyNumberFormat="1" applyFont="1" applyProtection="1"/>
    <xf numFmtId="166" fontId="3" fillId="0" borderId="0" xfId="2" applyNumberFormat="1" applyFont="1" applyFill="1" applyAlignment="1" applyProtection="1">
      <alignment horizontal="left" indent="1"/>
    </xf>
    <xf numFmtId="0" fontId="3" fillId="0" borderId="0" xfId="1" applyFont="1" applyAlignment="1" applyProtection="1">
      <alignment horizontal="center"/>
    </xf>
    <xf numFmtId="164" fontId="3" fillId="0" borderId="0" xfId="1" applyNumberFormat="1" applyFont="1" applyProtection="1"/>
    <xf numFmtId="165" fontId="3" fillId="0" borderId="0" xfId="1" applyNumberFormat="1" applyFont="1" applyProtection="1"/>
    <xf numFmtId="0" fontId="3" fillId="0" borderId="0" xfId="1" applyFont="1" applyFill="1" applyProtection="1"/>
    <xf numFmtId="166" fontId="3" fillId="0" borderId="0" xfId="2" applyNumberFormat="1" applyFont="1" applyAlignment="1" applyProtection="1"/>
    <xf numFmtId="0" fontId="5" fillId="2" borderId="1" xfId="1" applyFont="1" applyFill="1" applyBorder="1" applyAlignment="1" applyProtection="1">
      <alignment horizontal="left" vertical="top"/>
      <protection locked="0"/>
    </xf>
    <xf numFmtId="0" fontId="5" fillId="2" borderId="1" xfId="1" applyFont="1" applyFill="1" applyBorder="1" applyAlignment="1" applyProtection="1">
      <alignment vertical="top"/>
      <protection locked="0"/>
    </xf>
    <xf numFmtId="0" fontId="5" fillId="2" borderId="1" xfId="1" applyFont="1" applyFill="1" applyBorder="1" applyAlignment="1" applyProtection="1">
      <alignment horizontal="center" vertical="top"/>
      <protection locked="0"/>
    </xf>
    <xf numFmtId="15" fontId="5" fillId="2" borderId="1" xfId="1" applyNumberFormat="1" applyFont="1" applyFill="1" applyBorder="1" applyAlignment="1" applyProtection="1">
      <alignment horizontal="right" vertical="top"/>
      <protection locked="0"/>
    </xf>
    <xf numFmtId="15" fontId="5" fillId="2" borderId="1" xfId="1" applyNumberFormat="1" applyFont="1" applyFill="1" applyBorder="1" applyAlignment="1" applyProtection="1">
      <alignment horizontal="left" vertical="top"/>
      <protection locked="0"/>
    </xf>
    <xf numFmtId="0" fontId="5" fillId="2" borderId="1" xfId="1" applyFont="1" applyFill="1" applyBorder="1" applyAlignment="1" applyProtection="1">
      <alignment horizontal="right" vertical="top"/>
    </xf>
    <xf numFmtId="166" fontId="5" fillId="2" borderId="1" xfId="2" applyNumberFormat="1" applyFont="1" applyFill="1" applyBorder="1" applyAlignment="1" applyProtection="1">
      <alignment horizontal="right" vertical="top"/>
      <protection locked="0"/>
    </xf>
    <xf numFmtId="0" fontId="6" fillId="0" borderId="0" xfId="1" applyFont="1" applyProtection="1">
      <protection locked="0"/>
    </xf>
    <xf numFmtId="0" fontId="6" fillId="0" borderId="0" xfId="1" applyFont="1" applyFill="1" applyAlignment="1" applyProtection="1">
      <alignment horizontal="center"/>
      <protection locked="0"/>
    </xf>
    <xf numFmtId="15" fontId="6" fillId="0" borderId="0" xfId="1" applyNumberFormat="1" applyFont="1" applyProtection="1">
      <protection locked="0"/>
    </xf>
    <xf numFmtId="15" fontId="6" fillId="0" borderId="0" xfId="1" applyNumberFormat="1" applyFont="1" applyFill="1" applyProtection="1">
      <protection locked="0"/>
    </xf>
    <xf numFmtId="166" fontId="6" fillId="0" borderId="0" xfId="2" applyNumberFormat="1" applyFont="1" applyFill="1" applyProtection="1"/>
    <xf numFmtId="166" fontId="6" fillId="0" borderId="0" xfId="2" applyNumberFormat="1" applyFont="1" applyProtection="1">
      <protection locked="0"/>
    </xf>
    <xf numFmtId="166" fontId="6" fillId="0" borderId="0" xfId="2" applyNumberFormat="1" applyFont="1" applyFill="1" applyAlignment="1" applyProtection="1">
      <protection locked="0"/>
    </xf>
    <xf numFmtId="0" fontId="6" fillId="0" borderId="0" xfId="1" applyFont="1" applyAlignment="1" applyProtection="1">
      <alignment horizontal="center"/>
      <protection locked="0"/>
    </xf>
    <xf numFmtId="15" fontId="6" fillId="0" borderId="0" xfId="2" applyNumberFormat="1" applyFont="1" applyProtection="1">
      <protection locked="0"/>
    </xf>
    <xf numFmtId="0" fontId="6" fillId="0" borderId="0" xfId="1" applyFont="1" applyFill="1" applyProtection="1">
      <protection locked="0"/>
    </xf>
    <xf numFmtId="15" fontId="6" fillId="0" borderId="0" xfId="1" applyNumberFormat="1" applyFont="1" applyBorder="1" applyProtection="1">
      <protection locked="0"/>
    </xf>
    <xf numFmtId="166" fontId="6" fillId="0" borderId="0" xfId="2" applyNumberFormat="1" applyFont="1" applyFill="1" applyBorder="1" applyProtection="1"/>
    <xf numFmtId="166" fontId="6" fillId="0" borderId="0" xfId="2" applyNumberFormat="1" applyFont="1" applyBorder="1" applyProtection="1">
      <protection locked="0"/>
    </xf>
    <xf numFmtId="15" fontId="6" fillId="0" borderId="0" xfId="2" applyNumberFormat="1" applyFont="1" applyBorder="1" applyProtection="1">
      <protection locked="0"/>
    </xf>
    <xf numFmtId="0" fontId="6" fillId="0" borderId="0" xfId="1" applyFont="1" applyFill="1" applyProtection="1"/>
    <xf numFmtId="166" fontId="6" fillId="0" borderId="0" xfId="2" applyNumberFormat="1" applyFont="1" applyAlignment="1" applyProtection="1">
      <protection locked="0"/>
    </xf>
    <xf numFmtId="0" fontId="5" fillId="0" borderId="0" xfId="1" applyFont="1" applyFill="1" applyProtection="1">
      <protection locked="0"/>
    </xf>
    <xf numFmtId="0" fontId="5" fillId="0" borderId="0" xfId="1" applyFont="1" applyProtection="1">
      <protection locked="0"/>
    </xf>
    <xf numFmtId="0" fontId="7" fillId="3" borderId="2" xfId="1" applyFont="1" applyFill="1" applyBorder="1" applyAlignment="1">
      <alignment horizontal="left"/>
    </xf>
    <xf numFmtId="0" fontId="7" fillId="3" borderId="2" xfId="1" applyFont="1" applyFill="1" applyBorder="1" applyAlignment="1">
      <alignment horizontal="center"/>
    </xf>
    <xf numFmtId="166" fontId="7" fillId="3" borderId="2" xfId="2" applyNumberFormat="1" applyFont="1" applyFill="1" applyBorder="1" applyAlignment="1">
      <alignment horizontal="right"/>
    </xf>
    <xf numFmtId="0" fontId="8" fillId="0" borderId="0" xfId="1" applyFont="1"/>
    <xf numFmtId="0" fontId="6" fillId="0" borderId="0" xfId="1" applyFont="1"/>
    <xf numFmtId="15" fontId="6" fillId="0" borderId="0" xfId="1" applyNumberFormat="1" applyFont="1"/>
    <xf numFmtId="166" fontId="6" fillId="0" borderId="0" xfId="2" applyNumberFormat="1" applyFont="1"/>
    <xf numFmtId="14" fontId="8" fillId="0" borderId="0" xfId="1" applyNumberFormat="1" applyFont="1"/>
    <xf numFmtId="18" fontId="8" fillId="0" borderId="0" xfId="1" applyNumberFormat="1" applyFont="1"/>
    <xf numFmtId="0" fontId="6" fillId="0" borderId="0" xfId="1" applyNumberFormat="1" applyFont="1"/>
    <xf numFmtId="166" fontId="6" fillId="0" borderId="0" xfId="2" applyNumberFormat="1" applyFont="1" applyBorder="1"/>
    <xf numFmtId="0" fontId="6" fillId="0" borderId="0" xfId="1" applyFont="1" applyBorder="1"/>
    <xf numFmtId="0" fontId="6" fillId="0" borderId="0" xfId="1" applyFont="1" applyFill="1"/>
    <xf numFmtId="167" fontId="6" fillId="0" borderId="0" xfId="1" applyNumberFormat="1" applyFont="1"/>
    <xf numFmtId="0" fontId="5" fillId="0" borderId="3" xfId="1" applyNumberFormat="1" applyFont="1" applyFill="1" applyBorder="1" applyAlignment="1">
      <alignment horizontal="left"/>
    </xf>
    <xf numFmtId="0" fontId="5" fillId="4" borderId="3" xfId="1" applyNumberFormat="1" applyFont="1" applyFill="1" applyBorder="1" applyAlignment="1">
      <alignment horizontal="center" textRotation="90"/>
    </xf>
    <xf numFmtId="1" fontId="5" fillId="0" borderId="0" xfId="1" applyNumberFormat="1" applyFont="1" applyAlignment="1">
      <alignment horizontal="left"/>
    </xf>
    <xf numFmtId="166" fontId="6" fillId="0" borderId="0" xfId="1" applyNumberFormat="1" applyFont="1"/>
    <xf numFmtId="1" fontId="5" fillId="0" borderId="0" xfId="1" applyNumberFormat="1" applyFont="1" applyBorder="1" applyAlignment="1">
      <alignment horizontal="left"/>
    </xf>
    <xf numFmtId="166" fontId="6" fillId="0" borderId="0" xfId="1" applyNumberFormat="1" applyFont="1" applyBorder="1"/>
    <xf numFmtId="0" fontId="6" fillId="0" borderId="0" xfId="1" applyFont="1" applyAlignment="1">
      <alignment horizontal="left"/>
    </xf>
    <xf numFmtId="166" fontId="5" fillId="2" borderId="1" xfId="2" applyNumberFormat="1" applyFont="1" applyFill="1" applyBorder="1" applyAlignment="1" applyProtection="1">
      <alignment vertical="top"/>
      <protection locked="0"/>
    </xf>
    <xf numFmtId="43" fontId="6" fillId="0" borderId="0" xfId="2" applyFont="1" applyProtection="1">
      <protection locked="0"/>
    </xf>
    <xf numFmtId="0" fontId="5" fillId="2" borderId="1" xfId="1" applyFont="1" applyFill="1" applyBorder="1" applyAlignment="1" applyProtection="1">
      <alignment horizontal="left" vertical="top"/>
    </xf>
    <xf numFmtId="0" fontId="5" fillId="2" borderId="1" xfId="1" applyFont="1" applyFill="1" applyBorder="1" applyAlignment="1" applyProtection="1">
      <alignment horizontal="center" vertical="top"/>
    </xf>
    <xf numFmtId="0" fontId="5" fillId="2" borderId="1" xfId="1" applyFont="1" applyFill="1" applyBorder="1" applyAlignment="1" applyProtection="1">
      <alignment vertical="top"/>
    </xf>
    <xf numFmtId="164" fontId="5" fillId="2" borderId="1" xfId="1" applyNumberFormat="1" applyFont="1" applyFill="1" applyBorder="1" applyAlignment="1" applyProtection="1">
      <alignment horizontal="center" vertical="top"/>
    </xf>
    <xf numFmtId="165" fontId="5" fillId="2" borderId="1" xfId="1" applyNumberFormat="1" applyFont="1" applyFill="1" applyBorder="1" applyAlignment="1" applyProtection="1">
      <alignment horizontal="center" vertical="top"/>
    </xf>
    <xf numFmtId="14" fontId="5" fillId="2" borderId="1" xfId="1" applyNumberFormat="1" applyFont="1" applyFill="1" applyBorder="1" applyAlignment="1" applyProtection="1">
      <alignment horizontal="right" vertical="top"/>
    </xf>
    <xf numFmtId="166" fontId="5" fillId="2" borderId="1" xfId="2" applyNumberFormat="1" applyFont="1" applyFill="1" applyBorder="1" applyAlignment="1" applyProtection="1">
      <alignment horizontal="right" vertical="top"/>
    </xf>
    <xf numFmtId="168" fontId="5" fillId="2" borderId="1" xfId="3" applyNumberFormat="1" applyFont="1" applyFill="1" applyBorder="1" applyAlignment="1" applyProtection="1">
      <alignment horizontal="center" vertical="top"/>
    </xf>
    <xf numFmtId="0" fontId="6" fillId="0" borderId="0" xfId="1" applyFont="1" applyProtection="1"/>
    <xf numFmtId="164" fontId="6" fillId="0" borderId="0" xfId="1" applyNumberFormat="1" applyFont="1" applyAlignment="1" applyProtection="1">
      <alignment horizontal="right"/>
    </xf>
    <xf numFmtId="165" fontId="6" fillId="0" borderId="0" xfId="1" applyNumberFormat="1" applyFont="1" applyAlignment="1" applyProtection="1">
      <alignment horizontal="right"/>
    </xf>
    <xf numFmtId="14" fontId="6" fillId="0" borderId="0" xfId="1" applyNumberFormat="1" applyFont="1" applyProtection="1"/>
    <xf numFmtId="166" fontId="6" fillId="0" borderId="0" xfId="2" applyNumberFormat="1" applyFont="1" applyProtection="1"/>
    <xf numFmtId="166" fontId="6" fillId="0" borderId="0" xfId="2" applyNumberFormat="1" applyFont="1" applyFill="1" applyAlignment="1" applyProtection="1">
      <alignment horizontal="left" indent="1"/>
    </xf>
    <xf numFmtId="0" fontId="6" fillId="0" borderId="0" xfId="1" applyFont="1" applyAlignment="1" applyProtection="1">
      <alignment horizontal="center"/>
    </xf>
    <xf numFmtId="164" fontId="6" fillId="0" borderId="0" xfId="1" applyNumberFormat="1" applyFont="1" applyProtection="1"/>
    <xf numFmtId="165" fontId="6" fillId="0" borderId="0" xfId="1" applyNumberFormat="1" applyFont="1" applyProtection="1"/>
    <xf numFmtId="166" fontId="6" fillId="0" borderId="0" xfId="2" applyNumberFormat="1" applyFont="1" applyAlignment="1" applyProtection="1"/>
    <xf numFmtId="169" fontId="6" fillId="0" borderId="0" xfId="2" applyNumberFormat="1" applyFont="1" applyProtection="1">
      <protection locked="0"/>
    </xf>
  </cellXfs>
  <cellStyles count="4">
    <cellStyle name="Comma 2" xfId="2"/>
    <cellStyle name="Normal" xfId="0" builtinId="0"/>
    <cellStyle name="Normal 2" xfId="1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NE - Qtr1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55</c:v>
              </c:pt>
              <c:pt idx="1">
                <c:v>96</c:v>
              </c:pt>
              <c:pt idx="2">
                <c:v>80</c:v>
              </c:pt>
              <c:pt idx="3">
                <c:v>99</c:v>
              </c:pt>
              <c:pt idx="4">
                <c:v>96</c:v>
              </c:pt>
            </c:numLit>
          </c:val>
        </c:ser>
        <c:ser>
          <c:idx val="1"/>
          <c:order val="1"/>
          <c:tx>
            <c:v>NE - Qtr2</c:v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48</c:v>
              </c:pt>
              <c:pt idx="1">
                <c:v>88</c:v>
              </c:pt>
              <c:pt idx="2">
                <c:v>88</c:v>
              </c:pt>
              <c:pt idx="3">
                <c:v>39</c:v>
              </c:pt>
              <c:pt idx="4">
                <c:v>98</c:v>
              </c:pt>
            </c:numLit>
          </c:val>
        </c:ser>
        <c:ser>
          <c:idx val="2"/>
          <c:order val="2"/>
          <c:tx>
            <c:v>NE - Qtr3</c:v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90</c:v>
              </c:pt>
              <c:pt idx="1">
                <c:v>67</c:v>
              </c:pt>
              <c:pt idx="2">
                <c:v>76</c:v>
              </c:pt>
              <c:pt idx="3">
                <c:v>116</c:v>
              </c:pt>
              <c:pt idx="4">
                <c:v>90</c:v>
              </c:pt>
            </c:numLit>
          </c:val>
        </c:ser>
        <c:ser>
          <c:idx val="3"/>
          <c:order val="3"/>
          <c:tx>
            <c:v>NE - Qtr4</c:v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51</c:v>
              </c:pt>
              <c:pt idx="1">
                <c:v>71</c:v>
              </c:pt>
              <c:pt idx="2">
                <c:v>92</c:v>
              </c:pt>
              <c:pt idx="3">
                <c:v>76</c:v>
              </c:pt>
              <c:pt idx="4">
                <c:v>97</c:v>
              </c:pt>
            </c:numLit>
          </c:val>
        </c:ser>
        <c:ser>
          <c:idx val="4"/>
          <c:order val="4"/>
          <c:tx>
            <c:v>NW</c:v>
          </c:tx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350</c:v>
              </c:pt>
              <c:pt idx="1">
                <c:v>268</c:v>
              </c:pt>
              <c:pt idx="2">
                <c:v>356</c:v>
              </c:pt>
              <c:pt idx="3">
                <c:v>327</c:v>
              </c:pt>
              <c:pt idx="4">
                <c:v>393</c:v>
              </c:pt>
            </c:numLit>
          </c:val>
        </c:ser>
        <c:ser>
          <c:idx val="5"/>
          <c:order val="5"/>
          <c:tx>
            <c:v>SE - Qtr1</c:v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59</c:v>
              </c:pt>
              <c:pt idx="1">
                <c:v>73</c:v>
              </c:pt>
              <c:pt idx="2">
                <c:v>109</c:v>
              </c:pt>
              <c:pt idx="3">
                <c:v>52</c:v>
              </c:pt>
              <c:pt idx="4">
                <c:v>82</c:v>
              </c:pt>
            </c:numLit>
          </c:val>
        </c:ser>
        <c:ser>
          <c:idx val="6"/>
          <c:order val="6"/>
          <c:tx>
            <c:v>SE - Qtr2</c:v>
          </c:tx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115</c:v>
              </c:pt>
              <c:pt idx="1">
                <c:v>79</c:v>
              </c:pt>
              <c:pt idx="2">
                <c:v>97</c:v>
              </c:pt>
              <c:pt idx="3">
                <c:v>77</c:v>
              </c:pt>
              <c:pt idx="4">
                <c:v>82</c:v>
              </c:pt>
            </c:numLit>
          </c:val>
        </c:ser>
        <c:ser>
          <c:idx val="7"/>
          <c:order val="7"/>
          <c:tx>
            <c:v>SE - Qtr3</c:v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75</c:v>
              </c:pt>
              <c:pt idx="1">
                <c:v>53</c:v>
              </c:pt>
              <c:pt idx="2">
                <c:v>31</c:v>
              </c:pt>
              <c:pt idx="3">
                <c:v>85</c:v>
              </c:pt>
              <c:pt idx="4">
                <c:v>112</c:v>
              </c:pt>
            </c:numLit>
          </c:val>
        </c:ser>
        <c:ser>
          <c:idx val="8"/>
          <c:order val="8"/>
          <c:tx>
            <c:v>SE - Qtr4</c:v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114</c:v>
              </c:pt>
              <c:pt idx="1">
                <c:v>83</c:v>
              </c:pt>
              <c:pt idx="2">
                <c:v>91</c:v>
              </c:pt>
              <c:pt idx="3">
                <c:v>78</c:v>
              </c:pt>
              <c:pt idx="4">
                <c:v>169</c:v>
              </c:pt>
            </c:numLit>
          </c:val>
        </c:ser>
        <c:ser>
          <c:idx val="9"/>
          <c:order val="9"/>
          <c:tx>
            <c:v>SW</c:v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414</c:v>
              </c:pt>
              <c:pt idx="1">
                <c:v>251</c:v>
              </c:pt>
              <c:pt idx="2">
                <c:v>237</c:v>
              </c:pt>
              <c:pt idx="3">
                <c:v>320</c:v>
              </c:pt>
              <c:pt idx="4">
                <c:v>273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062049600"/>
        <c:axId val="-1062049056"/>
      </c:barChart>
      <c:catAx>
        <c:axId val="-1062049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062049056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-10620490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06204960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" r="0.750000000000002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NE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244</c:v>
              </c:pt>
              <c:pt idx="1">
                <c:v>322</c:v>
              </c:pt>
              <c:pt idx="2">
                <c:v>336</c:v>
              </c:pt>
              <c:pt idx="3">
                <c:v>330</c:v>
              </c:pt>
              <c:pt idx="4">
                <c:v>381</c:v>
              </c:pt>
            </c:numLit>
          </c:val>
        </c:ser>
        <c:ser>
          <c:idx val="1"/>
          <c:order val="1"/>
          <c:tx>
            <c:v>NW</c:v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350</c:v>
              </c:pt>
              <c:pt idx="1">
                <c:v>268</c:v>
              </c:pt>
              <c:pt idx="2">
                <c:v>356</c:v>
              </c:pt>
              <c:pt idx="3">
                <c:v>327</c:v>
              </c:pt>
              <c:pt idx="4">
                <c:v>393</c:v>
              </c:pt>
            </c:numLit>
          </c:val>
        </c:ser>
        <c:ser>
          <c:idx val="2"/>
          <c:order val="2"/>
          <c:tx>
            <c:v>SE</c:v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363</c:v>
              </c:pt>
              <c:pt idx="1">
                <c:v>288</c:v>
              </c:pt>
              <c:pt idx="2">
                <c:v>328</c:v>
              </c:pt>
              <c:pt idx="3">
                <c:v>292</c:v>
              </c:pt>
              <c:pt idx="4">
                <c:v>445</c:v>
              </c:pt>
            </c:numLit>
          </c:val>
        </c:ser>
        <c:ser>
          <c:idx val="3"/>
          <c:order val="3"/>
          <c:tx>
            <c:v>SW</c:v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414</c:v>
              </c:pt>
              <c:pt idx="1">
                <c:v>251</c:v>
              </c:pt>
              <c:pt idx="2">
                <c:v>237</c:v>
              </c:pt>
              <c:pt idx="3">
                <c:v>320</c:v>
              </c:pt>
              <c:pt idx="4">
                <c:v>273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062058848"/>
        <c:axId val="-1062046880"/>
      </c:barChart>
      <c:catAx>
        <c:axId val="-1062058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062046880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-10620468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06205884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" r="0.750000000000002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NE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244</c:v>
              </c:pt>
              <c:pt idx="1">
                <c:v>322</c:v>
              </c:pt>
              <c:pt idx="2">
                <c:v>336</c:v>
              </c:pt>
              <c:pt idx="3">
                <c:v>330</c:v>
              </c:pt>
              <c:pt idx="4">
                <c:v>381</c:v>
              </c:pt>
            </c:numLit>
          </c:val>
        </c:ser>
        <c:ser>
          <c:idx val="1"/>
          <c:order val="1"/>
          <c:tx>
            <c:v>NW</c:v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350</c:v>
              </c:pt>
              <c:pt idx="1">
                <c:v>268</c:v>
              </c:pt>
              <c:pt idx="2">
                <c:v>356</c:v>
              </c:pt>
              <c:pt idx="3">
                <c:v>327</c:v>
              </c:pt>
              <c:pt idx="4">
                <c:v>393</c:v>
              </c:pt>
            </c:numLit>
          </c:val>
        </c:ser>
        <c:ser>
          <c:idx val="2"/>
          <c:order val="2"/>
          <c:tx>
            <c:v>SE</c:v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363</c:v>
              </c:pt>
              <c:pt idx="1">
                <c:v>288</c:v>
              </c:pt>
              <c:pt idx="2">
                <c:v>328</c:v>
              </c:pt>
              <c:pt idx="3">
                <c:v>292</c:v>
              </c:pt>
              <c:pt idx="4">
                <c:v>445</c:v>
              </c:pt>
            </c:numLit>
          </c:val>
        </c:ser>
        <c:ser>
          <c:idx val="3"/>
          <c:order val="3"/>
          <c:tx>
            <c:v>SW</c:v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414</c:v>
              </c:pt>
              <c:pt idx="1">
                <c:v>251</c:v>
              </c:pt>
              <c:pt idx="2">
                <c:v>237</c:v>
              </c:pt>
              <c:pt idx="3">
                <c:v>320</c:v>
              </c:pt>
              <c:pt idx="4">
                <c:v>273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062046336"/>
        <c:axId val="-1062045248"/>
      </c:barChart>
      <c:catAx>
        <c:axId val="-1062046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062045248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-10620452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06204633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" r="0.750000000000002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315</xdr:row>
      <xdr:rowOff>0</xdr:rowOff>
    </xdr:from>
    <xdr:to>
      <xdr:col>8</xdr:col>
      <xdr:colOff>0</xdr:colOff>
      <xdr:row>315</xdr:row>
      <xdr:rowOff>0</xdr:rowOff>
    </xdr:to>
    <xdr:graphicFrame macro="">
      <xdr:nvGraphicFramePr>
        <xdr:cNvPr id="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6</xdr:row>
      <xdr:rowOff>0</xdr:rowOff>
    </xdr:from>
    <xdr:to>
      <xdr:col>8</xdr:col>
      <xdr:colOff>0</xdr:colOff>
      <xdr:row>7</xdr:row>
      <xdr:rowOff>0</xdr:rowOff>
    </xdr:to>
    <xdr:graphicFrame macro="">
      <xdr:nvGraphicFramePr>
        <xdr:cNvPr id="3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0</xdr:row>
      <xdr:rowOff>0</xdr:rowOff>
    </xdr:from>
    <xdr:to>
      <xdr:col>8</xdr:col>
      <xdr:colOff>0</xdr:colOff>
      <xdr:row>1</xdr:row>
      <xdr:rowOff>0</xdr:rowOff>
    </xdr:to>
    <xdr:graphicFrame macro="">
      <xdr:nvGraphicFramePr>
        <xdr:cNvPr id="4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illy" refreshedDate="42671.654492013891" createdVersion="5" refreshedVersion="5" minRefreshableVersion="3" recordCount="10">
  <cacheSource type="worksheet">
    <worksheetSource ref="A1:F11" sheet="PivotTable"/>
  </cacheSource>
  <cacheFields count="6">
    <cacheField name="Order ID" numFmtId="0">
      <sharedItems containsSemiMixedTypes="0" containsString="0" containsNumber="1" containsInteger="1" minValue="1" maxValue="10"/>
    </cacheField>
    <cacheField name="Product" numFmtId="0">
      <sharedItems count="6">
        <s v="Carrots"/>
        <s v="Broccoli"/>
        <s v="Bannana"/>
        <s v="Beans"/>
        <s v="Orange"/>
        <s v="Apple"/>
      </sharedItems>
    </cacheField>
    <cacheField name="Category" numFmtId="0">
      <sharedItems/>
    </cacheField>
    <cacheField name="Amount" numFmtId="0">
      <sharedItems containsSemiMixedTypes="0" containsString="0" containsNumber="1" containsInteger="1" minValue="617" maxValue="9062"/>
    </cacheField>
    <cacheField name="Date" numFmtId="16">
      <sharedItems containsSemiMixedTypes="0" containsNonDate="0" containsDate="1" containsString="0" minDate="2016-01-06T00:00:00" maxDate="2016-01-17T00:00:00"/>
    </cacheField>
    <cacheField name="Country" numFmtId="0">
      <sharedItems count="7">
        <s v="USA"/>
        <s v="UK"/>
        <s v="Canada"/>
        <s v="Germany"/>
        <s v="Austrailia"/>
        <s v="New Zealand"/>
        <s v="Franc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">
  <r>
    <n v="1"/>
    <x v="0"/>
    <s v="Vegetable"/>
    <n v="4270"/>
    <d v="2016-01-06T00:00:00"/>
    <x v="0"/>
  </r>
  <r>
    <n v="2"/>
    <x v="1"/>
    <s v="Vegetable"/>
    <n v="8239"/>
    <d v="2016-01-07T00:00:00"/>
    <x v="1"/>
  </r>
  <r>
    <n v="3"/>
    <x v="2"/>
    <s v="Fruit"/>
    <n v="617"/>
    <d v="2016-01-08T00:00:00"/>
    <x v="0"/>
  </r>
  <r>
    <n v="4"/>
    <x v="2"/>
    <s v="Fruit"/>
    <n v="8384"/>
    <d v="2016-01-10T00:00:00"/>
    <x v="2"/>
  </r>
  <r>
    <n v="5"/>
    <x v="3"/>
    <s v="Vegetable"/>
    <n v="2626"/>
    <d v="2016-01-10T00:00:00"/>
    <x v="3"/>
  </r>
  <r>
    <n v="6"/>
    <x v="4"/>
    <s v="Fruit"/>
    <n v="3610"/>
    <d v="2016-01-11T00:00:00"/>
    <x v="0"/>
  </r>
  <r>
    <n v="7"/>
    <x v="1"/>
    <s v="Vegetable"/>
    <n v="9062"/>
    <d v="2016-01-11T00:00:00"/>
    <x v="4"/>
  </r>
  <r>
    <n v="8"/>
    <x v="2"/>
    <s v="Fruit"/>
    <n v="6906"/>
    <d v="2016-01-16T00:00:00"/>
    <x v="5"/>
  </r>
  <r>
    <n v="9"/>
    <x v="5"/>
    <s v="Fruit"/>
    <n v="2417"/>
    <d v="2016-01-16T00:00:00"/>
    <x v="6"/>
  </r>
  <r>
    <n v="10"/>
    <x v="5"/>
    <s v="Fruit"/>
    <n v="7421"/>
    <d v="2016-01-16T00:00:0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fieldListSortAscending="1">
  <location ref="A3:B10" firstHeaderRow="1" firstDataRow="1" firstDataCol="1" rowPageCount="1" colPageCount="1"/>
  <pivotFields count="6">
    <pivotField showAll="0"/>
    <pivotField axis="axisRow" showAll="0" sortType="ascending">
      <items count="7">
        <item x="5"/>
        <item x="2"/>
        <item x="3"/>
        <item x="1"/>
        <item x="0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numFmtId="16" showAll="0"/>
    <pivotField axis="axisPage" showAll="0">
      <items count="8">
        <item x="4"/>
        <item x="2"/>
        <item x="6"/>
        <item x="3"/>
        <item x="5"/>
        <item x="1"/>
        <item x="0"/>
        <item t="default"/>
      </items>
    </pivotField>
  </pivotFields>
  <rowFields count="1">
    <field x="1"/>
  </rowFields>
  <rowItems count="7">
    <i>
      <x v="2"/>
    </i>
    <i>
      <x v="5"/>
    </i>
    <i>
      <x v="4"/>
    </i>
    <i>
      <x v="3"/>
    </i>
    <i>
      <x/>
    </i>
    <i>
      <x v="1"/>
    </i>
    <i t="grand">
      <x/>
    </i>
  </rowItems>
  <colItems count="1">
    <i/>
  </colItems>
  <pageFields count="1">
    <pageField fld="5" hier="-1"/>
  </pageFields>
  <dataFields count="1">
    <dataField name="Count of Amount" fld="3" subtotal="count" baseField="1" baseItem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autoPageBreaks="0"/>
  </sheetPr>
  <dimension ref="A1:M742"/>
  <sheetViews>
    <sheetView tabSelected="1" topLeftCell="B1" zoomScale="130" zoomScaleNormal="130" zoomScaleSheetLayoutView="100" workbookViewId="0">
      <selection activeCell="K22" sqref="K22"/>
    </sheetView>
  </sheetViews>
  <sheetFormatPr defaultColWidth="19.85546875" defaultRowHeight="15" x14ac:dyDescent="0.25"/>
  <cols>
    <col min="1" max="1" width="16.42578125" style="36" customWidth="1"/>
    <col min="2" max="2" width="8.28515625" style="43" bestFit="1" customWidth="1"/>
    <col min="3" max="3" width="17.7109375" style="36" customWidth="1"/>
    <col min="4" max="4" width="9.7109375" style="36" bestFit="1" customWidth="1"/>
    <col min="5" max="5" width="10.7109375" style="38" bestFit="1" customWidth="1"/>
    <col min="6" max="6" width="5.85546875" style="50" bestFit="1" customWidth="1"/>
    <col min="7" max="7" width="8.42578125" style="51" bestFit="1" customWidth="1"/>
    <col min="8" max="8" width="6.5703125" style="36" bestFit="1" customWidth="1"/>
    <col min="9" max="9" width="7.7109375" style="36" customWidth="1"/>
    <col min="10" max="10" width="11.28515625" style="36" customWidth="1"/>
    <col min="11" max="11" width="8.85546875" style="76" bestFit="1" customWidth="1"/>
    <col min="12" max="12" width="8.140625" style="36" bestFit="1" customWidth="1"/>
    <col min="13" max="13" width="6.5703125" style="36" bestFit="1" customWidth="1"/>
    <col min="14" max="16384" width="19.85546875" style="36"/>
  </cols>
  <sheetData>
    <row r="1" spans="1:13" x14ac:dyDescent="0.25">
      <c r="A1" s="29" t="s">
        <v>25</v>
      </c>
      <c r="B1" s="31" t="s">
        <v>26</v>
      </c>
      <c r="C1" s="30" t="s">
        <v>27</v>
      </c>
      <c r="D1" s="30" t="s">
        <v>30</v>
      </c>
      <c r="E1" s="32" t="s">
        <v>31</v>
      </c>
      <c r="F1" s="34" t="s">
        <v>32</v>
      </c>
      <c r="G1" s="35" t="s">
        <v>34</v>
      </c>
      <c r="H1" s="31" t="s">
        <v>942</v>
      </c>
      <c r="J1" s="30" t="s">
        <v>30</v>
      </c>
      <c r="K1" s="34" t="s">
        <v>32</v>
      </c>
      <c r="L1" s="35" t="s">
        <v>34</v>
      </c>
      <c r="M1" s="31" t="s">
        <v>942</v>
      </c>
    </row>
    <row r="2" spans="1:13" x14ac:dyDescent="0.25">
      <c r="A2" s="36" t="s">
        <v>633</v>
      </c>
      <c r="B2" s="37" t="s">
        <v>44</v>
      </c>
      <c r="C2" s="45" t="s">
        <v>38</v>
      </c>
      <c r="D2" s="45" t="s">
        <v>39</v>
      </c>
      <c r="E2" s="39">
        <v>39447</v>
      </c>
      <c r="F2" s="40">
        <f t="shared" ref="F2:F65" ca="1" si="0">DATEDIF(E2,TODAY(),"Y")</f>
        <v>8</v>
      </c>
      <c r="G2" s="42">
        <v>72830</v>
      </c>
      <c r="H2" s="43">
        <v>2</v>
      </c>
      <c r="J2" s="36" t="s">
        <v>39</v>
      </c>
      <c r="L2" s="76" t="s">
        <v>943</v>
      </c>
    </row>
    <row r="3" spans="1:13" x14ac:dyDescent="0.25">
      <c r="A3" s="36" t="s">
        <v>223</v>
      </c>
      <c r="B3" s="37" t="s">
        <v>37</v>
      </c>
      <c r="C3" s="45" t="s">
        <v>38</v>
      </c>
      <c r="D3" s="45" t="s">
        <v>42</v>
      </c>
      <c r="E3" s="39">
        <v>39147</v>
      </c>
      <c r="F3" s="40">
        <f t="shared" ca="1" si="0"/>
        <v>9</v>
      </c>
      <c r="G3" s="42">
        <v>42540</v>
      </c>
      <c r="H3" s="43">
        <v>5</v>
      </c>
      <c r="J3" s="36" t="s">
        <v>42</v>
      </c>
      <c r="M3" s="45"/>
    </row>
    <row r="4" spans="1:13" x14ac:dyDescent="0.25">
      <c r="A4" s="36" t="s">
        <v>110</v>
      </c>
      <c r="B4" s="37" t="s">
        <v>50</v>
      </c>
      <c r="C4" s="45" t="s">
        <v>38</v>
      </c>
      <c r="D4" s="45" t="s">
        <v>51</v>
      </c>
      <c r="E4" s="39">
        <v>33846</v>
      </c>
      <c r="F4" s="40">
        <f t="shared" ca="1" si="0"/>
        <v>24</v>
      </c>
      <c r="G4" s="42">
        <v>35680</v>
      </c>
      <c r="H4" s="43">
        <v>2</v>
      </c>
      <c r="K4" s="41"/>
      <c r="M4" s="45"/>
    </row>
    <row r="5" spans="1:13" x14ac:dyDescent="0.25">
      <c r="A5" s="36" t="s">
        <v>656</v>
      </c>
      <c r="B5" s="37" t="s">
        <v>37</v>
      </c>
      <c r="C5" s="45" t="s">
        <v>38</v>
      </c>
      <c r="D5" s="45" t="s">
        <v>47</v>
      </c>
      <c r="E5" s="39">
        <v>33290</v>
      </c>
      <c r="F5" s="40">
        <f t="shared" ca="1" si="0"/>
        <v>25</v>
      </c>
      <c r="G5" s="42">
        <v>26795</v>
      </c>
      <c r="H5" s="43">
        <v>4</v>
      </c>
      <c r="J5" s="36" t="s">
        <v>944</v>
      </c>
      <c r="K5" s="41"/>
      <c r="M5" s="45"/>
    </row>
    <row r="6" spans="1:13" x14ac:dyDescent="0.25">
      <c r="A6" s="36" t="s">
        <v>382</v>
      </c>
      <c r="B6" s="37" t="s">
        <v>37</v>
      </c>
      <c r="C6" s="45" t="s">
        <v>38</v>
      </c>
      <c r="D6" s="45" t="s">
        <v>39</v>
      </c>
      <c r="E6" s="39">
        <v>36171</v>
      </c>
      <c r="F6" s="40">
        <f t="shared" ca="1" si="0"/>
        <v>17</v>
      </c>
      <c r="G6" s="42">
        <v>24550</v>
      </c>
      <c r="H6" s="43">
        <v>1</v>
      </c>
      <c r="J6" s="36" t="s">
        <v>945</v>
      </c>
      <c r="K6" s="95">
        <f ca="1">DAVERAGE(D:G,3,I1:J3)</f>
        <v>16.769881556683586</v>
      </c>
      <c r="M6" s="45"/>
    </row>
    <row r="7" spans="1:13" x14ac:dyDescent="0.25">
      <c r="A7" s="36" t="s">
        <v>509</v>
      </c>
      <c r="B7" s="37" t="s">
        <v>56</v>
      </c>
      <c r="C7" s="45" t="s">
        <v>54</v>
      </c>
      <c r="D7" s="45" t="s">
        <v>39</v>
      </c>
      <c r="E7" s="39">
        <v>35742</v>
      </c>
      <c r="F7" s="40">
        <f t="shared" ca="1" si="0"/>
        <v>18</v>
      </c>
      <c r="G7" s="42">
        <v>85300</v>
      </c>
      <c r="H7" s="43">
        <v>2</v>
      </c>
      <c r="K7" s="41"/>
    </row>
    <row r="8" spans="1:13" x14ac:dyDescent="0.25">
      <c r="A8" s="36" t="s">
        <v>329</v>
      </c>
      <c r="B8" s="37" t="s">
        <v>58</v>
      </c>
      <c r="C8" s="36" t="s">
        <v>54</v>
      </c>
      <c r="D8" s="36" t="s">
        <v>39</v>
      </c>
      <c r="E8" s="38">
        <v>33831</v>
      </c>
      <c r="F8" s="40">
        <f t="shared" ca="1" si="0"/>
        <v>24</v>
      </c>
      <c r="G8" s="42">
        <v>79760</v>
      </c>
      <c r="H8" s="43">
        <v>5</v>
      </c>
      <c r="J8" s="36" t="s">
        <v>946</v>
      </c>
      <c r="K8" s="41"/>
    </row>
    <row r="9" spans="1:13" x14ac:dyDescent="0.25">
      <c r="A9" s="36" t="s">
        <v>112</v>
      </c>
      <c r="B9" s="37" t="s">
        <v>37</v>
      </c>
      <c r="C9" s="36" t="s">
        <v>54</v>
      </c>
      <c r="D9" s="36" t="s">
        <v>42</v>
      </c>
      <c r="E9" s="38">
        <v>36777</v>
      </c>
      <c r="F9" s="40">
        <f t="shared" ca="1" si="0"/>
        <v>16</v>
      </c>
      <c r="G9" s="42">
        <v>76690</v>
      </c>
      <c r="H9" s="43">
        <v>3</v>
      </c>
      <c r="J9" s="36" t="s">
        <v>947</v>
      </c>
      <c r="K9" s="41"/>
    </row>
    <row r="10" spans="1:13" x14ac:dyDescent="0.25">
      <c r="A10" s="36" t="s">
        <v>590</v>
      </c>
      <c r="B10" s="37" t="s">
        <v>58</v>
      </c>
      <c r="C10" s="36" t="s">
        <v>54</v>
      </c>
      <c r="D10" s="36" t="s">
        <v>39</v>
      </c>
      <c r="E10" s="38">
        <v>36260</v>
      </c>
      <c r="F10" s="40">
        <f t="shared" ca="1" si="0"/>
        <v>17</v>
      </c>
      <c r="G10" s="42">
        <v>75150</v>
      </c>
      <c r="H10" s="43">
        <v>1</v>
      </c>
      <c r="J10" s="36" t="s">
        <v>948</v>
      </c>
      <c r="K10" s="41"/>
    </row>
    <row r="11" spans="1:13" x14ac:dyDescent="0.25">
      <c r="A11" s="36" t="s">
        <v>709</v>
      </c>
      <c r="B11" s="37" t="s">
        <v>44</v>
      </c>
      <c r="C11" s="36" t="s">
        <v>54</v>
      </c>
      <c r="D11" s="36" t="s">
        <v>39</v>
      </c>
      <c r="E11" s="38">
        <v>36764</v>
      </c>
      <c r="F11" s="40">
        <f t="shared" ca="1" si="0"/>
        <v>16</v>
      </c>
      <c r="G11" s="42">
        <v>74840</v>
      </c>
      <c r="H11" s="43">
        <v>4</v>
      </c>
      <c r="J11" s="36" t="s">
        <v>949</v>
      </c>
      <c r="K11" s="41"/>
    </row>
    <row r="12" spans="1:13" x14ac:dyDescent="0.25">
      <c r="A12" s="36" t="s">
        <v>781</v>
      </c>
      <c r="B12" s="37" t="s">
        <v>50</v>
      </c>
      <c r="C12" s="36" t="s">
        <v>54</v>
      </c>
      <c r="D12" s="36" t="s">
        <v>39</v>
      </c>
      <c r="E12" s="38">
        <v>36143</v>
      </c>
      <c r="F12" s="40">
        <f t="shared" ca="1" si="0"/>
        <v>17</v>
      </c>
      <c r="G12" s="42">
        <v>72090</v>
      </c>
      <c r="H12" s="43">
        <v>5</v>
      </c>
      <c r="J12" s="36" t="s">
        <v>950</v>
      </c>
      <c r="K12" s="41"/>
    </row>
    <row r="13" spans="1:13" x14ac:dyDescent="0.25">
      <c r="A13" s="36" t="s">
        <v>430</v>
      </c>
      <c r="B13" s="37" t="s">
        <v>53</v>
      </c>
      <c r="C13" s="36" t="s">
        <v>54</v>
      </c>
      <c r="D13" s="36" t="s">
        <v>42</v>
      </c>
      <c r="E13" s="38">
        <v>34076</v>
      </c>
      <c r="F13" s="40">
        <f t="shared" ca="1" si="0"/>
        <v>23</v>
      </c>
      <c r="G13" s="42">
        <v>66580</v>
      </c>
      <c r="H13" s="43">
        <v>5</v>
      </c>
      <c r="J13" s="36" t="s">
        <v>951</v>
      </c>
      <c r="K13" s="41"/>
    </row>
    <row r="14" spans="1:13" x14ac:dyDescent="0.25">
      <c r="A14" s="36" t="s">
        <v>772</v>
      </c>
      <c r="B14" s="37" t="s">
        <v>58</v>
      </c>
      <c r="C14" s="36" t="s">
        <v>54</v>
      </c>
      <c r="D14" s="36" t="s">
        <v>39</v>
      </c>
      <c r="E14" s="38">
        <v>35464</v>
      </c>
      <c r="F14" s="40">
        <f t="shared" ca="1" si="0"/>
        <v>19</v>
      </c>
      <c r="G14" s="42">
        <v>60830</v>
      </c>
      <c r="H14" s="43">
        <v>2</v>
      </c>
      <c r="J14" s="36" t="s">
        <v>952</v>
      </c>
      <c r="K14" s="41"/>
    </row>
    <row r="15" spans="1:13" x14ac:dyDescent="0.25">
      <c r="A15" s="36" t="s">
        <v>269</v>
      </c>
      <c r="B15" s="37" t="s">
        <v>37</v>
      </c>
      <c r="C15" s="45" t="s">
        <v>54</v>
      </c>
      <c r="D15" s="45" t="s">
        <v>39</v>
      </c>
      <c r="E15" s="39">
        <v>39704</v>
      </c>
      <c r="F15" s="40">
        <f t="shared" ca="1" si="0"/>
        <v>8</v>
      </c>
      <c r="G15" s="42">
        <v>58290</v>
      </c>
      <c r="H15" s="43">
        <v>5</v>
      </c>
      <c r="J15" s="36" t="s">
        <v>953</v>
      </c>
      <c r="K15" s="41"/>
    </row>
    <row r="16" spans="1:13" x14ac:dyDescent="0.25">
      <c r="A16" s="36" t="s">
        <v>788</v>
      </c>
      <c r="B16" s="37" t="s">
        <v>53</v>
      </c>
      <c r="C16" s="45" t="s">
        <v>54</v>
      </c>
      <c r="D16" s="45" t="s">
        <v>39</v>
      </c>
      <c r="E16" s="39">
        <v>38142</v>
      </c>
      <c r="F16" s="40">
        <f t="shared" ca="1" si="0"/>
        <v>12</v>
      </c>
      <c r="G16" s="42">
        <v>49350</v>
      </c>
      <c r="H16" s="43">
        <v>4</v>
      </c>
      <c r="J16" s="36" t="s">
        <v>954</v>
      </c>
      <c r="K16" s="41"/>
    </row>
    <row r="17" spans="1:10" x14ac:dyDescent="0.25">
      <c r="A17" s="36" t="s">
        <v>314</v>
      </c>
      <c r="B17" s="37" t="s">
        <v>44</v>
      </c>
      <c r="C17" s="36" t="s">
        <v>54</v>
      </c>
      <c r="D17" s="36" t="s">
        <v>39</v>
      </c>
      <c r="E17" s="38">
        <v>39069</v>
      </c>
      <c r="F17" s="40">
        <f t="shared" ca="1" si="0"/>
        <v>9</v>
      </c>
      <c r="G17" s="42">
        <v>37670</v>
      </c>
      <c r="H17" s="43">
        <v>3</v>
      </c>
      <c r="J17" s="36" t="s">
        <v>955</v>
      </c>
    </row>
    <row r="18" spans="1:10" x14ac:dyDescent="0.25">
      <c r="A18" s="36" t="s">
        <v>609</v>
      </c>
      <c r="B18" s="37" t="s">
        <v>50</v>
      </c>
      <c r="C18" s="36" t="s">
        <v>54</v>
      </c>
      <c r="D18" s="36" t="s">
        <v>39</v>
      </c>
      <c r="E18" s="38">
        <v>37404</v>
      </c>
      <c r="F18" s="40">
        <f t="shared" ca="1" si="0"/>
        <v>14</v>
      </c>
      <c r="G18" s="42">
        <v>30780</v>
      </c>
      <c r="H18" s="43">
        <v>4</v>
      </c>
    </row>
    <row r="19" spans="1:10" x14ac:dyDescent="0.25">
      <c r="A19" s="36" t="s">
        <v>201</v>
      </c>
      <c r="B19" s="37" t="s">
        <v>53</v>
      </c>
      <c r="C19" s="45" t="s">
        <v>54</v>
      </c>
      <c r="D19" s="45" t="s">
        <v>47</v>
      </c>
      <c r="E19" s="39">
        <v>33474</v>
      </c>
      <c r="F19" s="40">
        <f t="shared" ca="1" si="0"/>
        <v>25</v>
      </c>
      <c r="G19" s="42">
        <v>30445</v>
      </c>
      <c r="H19" s="43">
        <v>1</v>
      </c>
      <c r="J19" s="36" t="s">
        <v>958</v>
      </c>
    </row>
    <row r="20" spans="1:10" x14ac:dyDescent="0.25">
      <c r="A20" s="36" t="s">
        <v>539</v>
      </c>
      <c r="B20" s="37" t="s">
        <v>56</v>
      </c>
      <c r="C20" s="45" t="s">
        <v>54</v>
      </c>
      <c r="D20" s="45" t="s">
        <v>51</v>
      </c>
      <c r="E20" s="39">
        <v>33482</v>
      </c>
      <c r="F20" s="40">
        <f t="shared" ca="1" si="0"/>
        <v>25</v>
      </c>
      <c r="G20" s="42">
        <v>29070</v>
      </c>
      <c r="H20" s="43">
        <v>3</v>
      </c>
      <c r="J20" s="36" t="s">
        <v>959</v>
      </c>
    </row>
    <row r="21" spans="1:10" x14ac:dyDescent="0.25">
      <c r="A21" s="36" t="s">
        <v>763</v>
      </c>
      <c r="B21" s="37" t="s">
        <v>53</v>
      </c>
      <c r="C21" s="36" t="s">
        <v>54</v>
      </c>
      <c r="D21" s="36" t="s">
        <v>47</v>
      </c>
      <c r="E21" s="38">
        <v>37782</v>
      </c>
      <c r="F21" s="40">
        <f t="shared" ca="1" si="0"/>
        <v>13</v>
      </c>
      <c r="G21" s="42">
        <v>17735</v>
      </c>
      <c r="H21" s="43">
        <v>3</v>
      </c>
    </row>
    <row r="22" spans="1:10" x14ac:dyDescent="0.25">
      <c r="A22" s="36" t="s">
        <v>453</v>
      </c>
      <c r="B22" s="37" t="s">
        <v>50</v>
      </c>
      <c r="C22" s="45" t="s">
        <v>54</v>
      </c>
      <c r="D22" s="45" t="s">
        <v>47</v>
      </c>
      <c r="E22" s="39">
        <v>36217</v>
      </c>
      <c r="F22" s="40">
        <f t="shared" ca="1" si="0"/>
        <v>17</v>
      </c>
      <c r="G22" s="42">
        <v>15240</v>
      </c>
      <c r="H22" s="43">
        <v>1</v>
      </c>
    </row>
    <row r="23" spans="1:10" x14ac:dyDescent="0.25">
      <c r="A23" s="36" t="s">
        <v>113</v>
      </c>
      <c r="B23" s="37" t="s">
        <v>37</v>
      </c>
      <c r="C23" s="45" t="s">
        <v>54</v>
      </c>
      <c r="D23" s="45" t="s">
        <v>51</v>
      </c>
      <c r="E23" s="39">
        <v>40126</v>
      </c>
      <c r="F23" s="40">
        <f t="shared" ca="1" si="0"/>
        <v>6</v>
      </c>
      <c r="G23" s="42">
        <v>10636</v>
      </c>
      <c r="H23" s="43">
        <v>4</v>
      </c>
    </row>
    <row r="24" spans="1:10" x14ac:dyDescent="0.25">
      <c r="A24" s="36" t="s">
        <v>185</v>
      </c>
      <c r="B24" s="37" t="s">
        <v>58</v>
      </c>
      <c r="C24" s="36" t="s">
        <v>76</v>
      </c>
      <c r="D24" s="36" t="s">
        <v>39</v>
      </c>
      <c r="E24" s="38">
        <v>34301</v>
      </c>
      <c r="F24" s="40">
        <f t="shared" ca="1" si="0"/>
        <v>22</v>
      </c>
      <c r="G24" s="42">
        <v>73440</v>
      </c>
      <c r="H24" s="43">
        <v>1</v>
      </c>
    </row>
    <row r="25" spans="1:10" x14ac:dyDescent="0.25">
      <c r="A25" s="36" t="s">
        <v>214</v>
      </c>
      <c r="B25" s="37" t="s">
        <v>37</v>
      </c>
      <c r="C25" s="36" t="s">
        <v>76</v>
      </c>
      <c r="D25" s="36" t="s">
        <v>39</v>
      </c>
      <c r="E25" s="38">
        <v>36619</v>
      </c>
      <c r="F25" s="40">
        <f t="shared" ca="1" si="0"/>
        <v>16</v>
      </c>
      <c r="G25" s="42">
        <v>56440</v>
      </c>
      <c r="H25" s="43">
        <v>1</v>
      </c>
    </row>
    <row r="26" spans="1:10" x14ac:dyDescent="0.25">
      <c r="A26" s="36" t="s">
        <v>544</v>
      </c>
      <c r="B26" s="37" t="s">
        <v>37</v>
      </c>
      <c r="C26" s="36" t="s">
        <v>76</v>
      </c>
      <c r="D26" s="36" t="s">
        <v>39</v>
      </c>
      <c r="E26" s="38">
        <v>40106</v>
      </c>
      <c r="F26" s="40">
        <f t="shared" ca="1" si="0"/>
        <v>7</v>
      </c>
      <c r="G26" s="42">
        <v>51180</v>
      </c>
      <c r="H26" s="43">
        <v>3</v>
      </c>
    </row>
    <row r="27" spans="1:10" x14ac:dyDescent="0.25">
      <c r="A27" s="36" t="s">
        <v>773</v>
      </c>
      <c r="B27" s="37" t="s">
        <v>53</v>
      </c>
      <c r="C27" s="36" t="s">
        <v>76</v>
      </c>
      <c r="D27" s="36" t="s">
        <v>39</v>
      </c>
      <c r="E27" s="38">
        <v>35459</v>
      </c>
      <c r="F27" s="40">
        <f t="shared" ca="1" si="0"/>
        <v>19</v>
      </c>
      <c r="G27" s="42">
        <v>49360</v>
      </c>
      <c r="H27" s="43">
        <v>2</v>
      </c>
    </row>
    <row r="28" spans="1:10" x14ac:dyDescent="0.25">
      <c r="A28" s="36" t="s">
        <v>830</v>
      </c>
      <c r="B28" s="37" t="s">
        <v>58</v>
      </c>
      <c r="C28" s="36" t="s">
        <v>76</v>
      </c>
      <c r="D28" s="36" t="s">
        <v>39</v>
      </c>
      <c r="E28" s="38">
        <v>36214</v>
      </c>
      <c r="F28" s="40">
        <f t="shared" ca="1" si="0"/>
        <v>17</v>
      </c>
      <c r="G28" s="42">
        <v>47850</v>
      </c>
      <c r="H28" s="43">
        <v>1</v>
      </c>
    </row>
    <row r="29" spans="1:10" x14ac:dyDescent="0.25">
      <c r="A29" s="36" t="s">
        <v>800</v>
      </c>
      <c r="B29" s="37" t="s">
        <v>37</v>
      </c>
      <c r="C29" s="36" t="s">
        <v>76</v>
      </c>
      <c r="D29" s="36" t="s">
        <v>39</v>
      </c>
      <c r="E29" s="38">
        <v>33551</v>
      </c>
      <c r="F29" s="40">
        <f t="shared" ca="1" si="0"/>
        <v>24</v>
      </c>
      <c r="G29" s="42">
        <v>41350</v>
      </c>
      <c r="H29" s="43">
        <v>2</v>
      </c>
    </row>
    <row r="30" spans="1:10" x14ac:dyDescent="0.25">
      <c r="A30" s="36" t="s">
        <v>279</v>
      </c>
      <c r="B30" s="37" t="s">
        <v>37</v>
      </c>
      <c r="C30" s="36" t="s">
        <v>76</v>
      </c>
      <c r="D30" s="36" t="s">
        <v>39</v>
      </c>
      <c r="E30" s="38">
        <v>36893</v>
      </c>
      <c r="F30" s="40">
        <f t="shared" ca="1" si="0"/>
        <v>15</v>
      </c>
      <c r="G30" s="42">
        <v>33640</v>
      </c>
      <c r="H30" s="43">
        <v>3</v>
      </c>
    </row>
    <row r="31" spans="1:10" x14ac:dyDescent="0.25">
      <c r="A31" s="36" t="s">
        <v>260</v>
      </c>
      <c r="B31" s="37" t="s">
        <v>50</v>
      </c>
      <c r="C31" s="36" t="s">
        <v>76</v>
      </c>
      <c r="D31" s="36" t="s">
        <v>39</v>
      </c>
      <c r="E31" s="38">
        <v>38051</v>
      </c>
      <c r="F31" s="40">
        <f t="shared" ca="1" si="0"/>
        <v>12</v>
      </c>
      <c r="G31" s="42">
        <v>30350</v>
      </c>
      <c r="H31" s="43">
        <v>1</v>
      </c>
    </row>
    <row r="32" spans="1:10" x14ac:dyDescent="0.25">
      <c r="A32" s="36" t="s">
        <v>407</v>
      </c>
      <c r="B32" s="37" t="s">
        <v>53</v>
      </c>
      <c r="C32" s="36" t="s">
        <v>76</v>
      </c>
      <c r="D32" s="36" t="s">
        <v>51</v>
      </c>
      <c r="E32" s="38">
        <v>35674</v>
      </c>
      <c r="F32" s="40">
        <f t="shared" ca="1" si="0"/>
        <v>19</v>
      </c>
      <c r="G32" s="42">
        <v>20028</v>
      </c>
      <c r="H32" s="43">
        <v>4</v>
      </c>
    </row>
    <row r="33" spans="1:8" x14ac:dyDescent="0.25">
      <c r="A33" s="36" t="s">
        <v>404</v>
      </c>
      <c r="B33" s="37" t="s">
        <v>37</v>
      </c>
      <c r="C33" s="36" t="s">
        <v>76</v>
      </c>
      <c r="D33" s="36" t="s">
        <v>47</v>
      </c>
      <c r="E33" s="38">
        <v>35564</v>
      </c>
      <c r="F33" s="40">
        <f t="shared" ca="1" si="0"/>
        <v>19</v>
      </c>
      <c r="G33" s="42">
        <v>11025</v>
      </c>
      <c r="H33" s="43">
        <v>1</v>
      </c>
    </row>
    <row r="34" spans="1:8" x14ac:dyDescent="0.25">
      <c r="A34" s="36" t="s">
        <v>646</v>
      </c>
      <c r="B34" s="37" t="s">
        <v>56</v>
      </c>
      <c r="C34" s="36" t="s">
        <v>87</v>
      </c>
      <c r="D34" s="36" t="s">
        <v>42</v>
      </c>
      <c r="E34" s="38">
        <v>35395</v>
      </c>
      <c r="F34" s="40">
        <f t="shared" ca="1" si="0"/>
        <v>19</v>
      </c>
      <c r="G34" s="42">
        <v>58130</v>
      </c>
      <c r="H34" s="43">
        <v>2</v>
      </c>
    </row>
    <row r="35" spans="1:8" x14ac:dyDescent="0.25">
      <c r="A35" s="36" t="s">
        <v>380</v>
      </c>
      <c r="B35" s="37" t="s">
        <v>58</v>
      </c>
      <c r="C35" s="36" t="s">
        <v>87</v>
      </c>
      <c r="D35" s="36" t="s">
        <v>39</v>
      </c>
      <c r="E35" s="38">
        <v>33713</v>
      </c>
      <c r="F35" s="40">
        <f t="shared" ca="1" si="0"/>
        <v>24</v>
      </c>
      <c r="G35" s="42">
        <v>46220</v>
      </c>
      <c r="H35" s="43">
        <v>3</v>
      </c>
    </row>
    <row r="36" spans="1:8" x14ac:dyDescent="0.25">
      <c r="A36" s="36" t="s">
        <v>655</v>
      </c>
      <c r="B36" s="37" t="s">
        <v>58</v>
      </c>
      <c r="C36" s="36" t="s">
        <v>87</v>
      </c>
      <c r="D36" s="36" t="s">
        <v>47</v>
      </c>
      <c r="E36" s="38">
        <v>39417</v>
      </c>
      <c r="F36" s="40">
        <f t="shared" ca="1" si="0"/>
        <v>8</v>
      </c>
      <c r="G36" s="42">
        <v>46095</v>
      </c>
      <c r="H36" s="43">
        <v>3</v>
      </c>
    </row>
    <row r="37" spans="1:8" x14ac:dyDescent="0.25">
      <c r="A37" s="36" t="s">
        <v>744</v>
      </c>
      <c r="B37" s="37" t="s">
        <v>53</v>
      </c>
      <c r="C37" s="36" t="s">
        <v>87</v>
      </c>
      <c r="D37" s="36" t="s">
        <v>47</v>
      </c>
      <c r="E37" s="38">
        <v>40152</v>
      </c>
      <c r="F37" s="40">
        <f t="shared" ca="1" si="0"/>
        <v>6</v>
      </c>
      <c r="G37" s="42">
        <v>28680</v>
      </c>
      <c r="H37" s="43">
        <v>1</v>
      </c>
    </row>
    <row r="38" spans="1:8" x14ac:dyDescent="0.25">
      <c r="A38" s="36" t="s">
        <v>226</v>
      </c>
      <c r="B38" s="37" t="s">
        <v>58</v>
      </c>
      <c r="C38" s="36" t="s">
        <v>92</v>
      </c>
      <c r="D38" s="36" t="s">
        <v>42</v>
      </c>
      <c r="E38" s="38">
        <v>38907</v>
      </c>
      <c r="F38" s="40">
        <f t="shared" ca="1" si="0"/>
        <v>10</v>
      </c>
      <c r="G38" s="42">
        <v>89310</v>
      </c>
      <c r="H38" s="43">
        <v>5</v>
      </c>
    </row>
    <row r="39" spans="1:8" x14ac:dyDescent="0.25">
      <c r="A39" s="36" t="s">
        <v>273</v>
      </c>
      <c r="B39" s="37" t="s">
        <v>44</v>
      </c>
      <c r="C39" s="36" t="s">
        <v>92</v>
      </c>
      <c r="D39" s="36" t="s">
        <v>42</v>
      </c>
      <c r="E39" s="38">
        <v>35940</v>
      </c>
      <c r="F39" s="40">
        <f t="shared" ca="1" si="0"/>
        <v>18</v>
      </c>
      <c r="G39" s="42">
        <v>88000</v>
      </c>
      <c r="H39" s="43">
        <v>5</v>
      </c>
    </row>
    <row r="40" spans="1:8" x14ac:dyDescent="0.25">
      <c r="A40" s="36" t="s">
        <v>267</v>
      </c>
      <c r="B40" s="37" t="s">
        <v>58</v>
      </c>
      <c r="C40" s="36" t="s">
        <v>92</v>
      </c>
      <c r="D40" s="36" t="s">
        <v>39</v>
      </c>
      <c r="E40" s="38">
        <v>37785</v>
      </c>
      <c r="F40" s="40">
        <f t="shared" ca="1" si="0"/>
        <v>13</v>
      </c>
      <c r="G40" s="42">
        <v>87280</v>
      </c>
      <c r="H40" s="43">
        <v>4</v>
      </c>
    </row>
    <row r="41" spans="1:8" x14ac:dyDescent="0.25">
      <c r="A41" s="36" t="s">
        <v>675</v>
      </c>
      <c r="B41" s="37" t="s">
        <v>53</v>
      </c>
      <c r="C41" s="36" t="s">
        <v>92</v>
      </c>
      <c r="D41" s="36" t="s">
        <v>39</v>
      </c>
      <c r="E41" s="38">
        <v>33527</v>
      </c>
      <c r="F41" s="40">
        <f t="shared" ca="1" si="0"/>
        <v>25</v>
      </c>
      <c r="G41" s="42">
        <v>85920</v>
      </c>
      <c r="H41" s="43">
        <v>4</v>
      </c>
    </row>
    <row r="42" spans="1:8" x14ac:dyDescent="0.25">
      <c r="A42" s="36" t="s">
        <v>385</v>
      </c>
      <c r="B42" s="37" t="s">
        <v>58</v>
      </c>
      <c r="C42" s="36" t="s">
        <v>92</v>
      </c>
      <c r="D42" s="36" t="s">
        <v>39</v>
      </c>
      <c r="E42" s="38">
        <v>37348</v>
      </c>
      <c r="F42" s="40">
        <f t="shared" ca="1" si="0"/>
        <v>14</v>
      </c>
      <c r="G42" s="42">
        <v>85880</v>
      </c>
      <c r="H42" s="43">
        <v>3</v>
      </c>
    </row>
    <row r="43" spans="1:8" x14ac:dyDescent="0.25">
      <c r="A43" s="36" t="s">
        <v>643</v>
      </c>
      <c r="B43" s="37" t="s">
        <v>53</v>
      </c>
      <c r="C43" s="36" t="s">
        <v>92</v>
      </c>
      <c r="D43" s="36" t="s">
        <v>42</v>
      </c>
      <c r="E43" s="38">
        <v>35848</v>
      </c>
      <c r="F43" s="40">
        <f t="shared" ca="1" si="0"/>
        <v>18</v>
      </c>
      <c r="G43" s="42">
        <v>85480</v>
      </c>
      <c r="H43" s="43">
        <v>5</v>
      </c>
    </row>
    <row r="44" spans="1:8" x14ac:dyDescent="0.25">
      <c r="A44" s="36" t="s">
        <v>585</v>
      </c>
      <c r="B44" s="37" t="s">
        <v>58</v>
      </c>
      <c r="C44" s="36" t="s">
        <v>92</v>
      </c>
      <c r="D44" s="36" t="s">
        <v>42</v>
      </c>
      <c r="E44" s="38">
        <v>35569</v>
      </c>
      <c r="F44" s="40">
        <f t="shared" ca="1" si="0"/>
        <v>19</v>
      </c>
      <c r="G44" s="42">
        <v>84200</v>
      </c>
      <c r="H44" s="43">
        <v>2</v>
      </c>
    </row>
    <row r="45" spans="1:8" x14ac:dyDescent="0.25">
      <c r="A45" s="36" t="s">
        <v>337</v>
      </c>
      <c r="B45" s="37" t="s">
        <v>37</v>
      </c>
      <c r="C45" s="36" t="s">
        <v>92</v>
      </c>
      <c r="D45" s="36" t="s">
        <v>42</v>
      </c>
      <c r="E45" s="38">
        <v>38970</v>
      </c>
      <c r="F45" s="40">
        <f t="shared" ca="1" si="0"/>
        <v>10</v>
      </c>
      <c r="G45" s="42">
        <v>83070</v>
      </c>
      <c r="H45" s="43">
        <v>3</v>
      </c>
    </row>
    <row r="46" spans="1:8" x14ac:dyDescent="0.25">
      <c r="A46" s="36" t="s">
        <v>593</v>
      </c>
      <c r="B46" s="37" t="s">
        <v>37</v>
      </c>
      <c r="C46" s="36" t="s">
        <v>92</v>
      </c>
      <c r="D46" s="36" t="s">
        <v>42</v>
      </c>
      <c r="E46" s="38">
        <v>33981</v>
      </c>
      <c r="F46" s="40">
        <f t="shared" ca="1" si="0"/>
        <v>23</v>
      </c>
      <c r="G46" s="42">
        <v>83020</v>
      </c>
      <c r="H46" s="43">
        <v>4</v>
      </c>
    </row>
    <row r="47" spans="1:8" x14ac:dyDescent="0.25">
      <c r="A47" s="36" t="s">
        <v>664</v>
      </c>
      <c r="B47" s="37" t="s">
        <v>50</v>
      </c>
      <c r="C47" s="36" t="s">
        <v>92</v>
      </c>
      <c r="D47" s="36" t="s">
        <v>39</v>
      </c>
      <c r="E47" s="38">
        <v>35197</v>
      </c>
      <c r="F47" s="40">
        <f t="shared" ca="1" si="0"/>
        <v>20</v>
      </c>
      <c r="G47" s="42">
        <v>82120</v>
      </c>
      <c r="H47" s="43">
        <v>5</v>
      </c>
    </row>
    <row r="48" spans="1:8" x14ac:dyDescent="0.25">
      <c r="A48" s="36" t="s">
        <v>475</v>
      </c>
      <c r="B48" s="37" t="s">
        <v>58</v>
      </c>
      <c r="C48" s="36" t="s">
        <v>92</v>
      </c>
      <c r="D48" s="36" t="s">
        <v>42</v>
      </c>
      <c r="E48" s="38">
        <v>39959</v>
      </c>
      <c r="F48" s="40">
        <f t="shared" ca="1" si="0"/>
        <v>7</v>
      </c>
      <c r="G48" s="42">
        <v>79460</v>
      </c>
      <c r="H48" s="43">
        <v>5</v>
      </c>
    </row>
    <row r="49" spans="1:8" x14ac:dyDescent="0.25">
      <c r="A49" s="36" t="s">
        <v>241</v>
      </c>
      <c r="B49" s="37" t="s">
        <v>53</v>
      </c>
      <c r="C49" s="36" t="s">
        <v>92</v>
      </c>
      <c r="D49" s="36" t="s">
        <v>39</v>
      </c>
      <c r="E49" s="38">
        <v>40501</v>
      </c>
      <c r="F49" s="40">
        <f t="shared" ca="1" si="0"/>
        <v>5</v>
      </c>
      <c r="G49" s="42">
        <v>77820</v>
      </c>
      <c r="H49" s="43">
        <v>3</v>
      </c>
    </row>
    <row r="50" spans="1:8" x14ac:dyDescent="0.25">
      <c r="A50" s="36" t="s">
        <v>411</v>
      </c>
      <c r="B50" s="37" t="s">
        <v>58</v>
      </c>
      <c r="C50" s="36" t="s">
        <v>92</v>
      </c>
      <c r="D50" s="36" t="s">
        <v>39</v>
      </c>
      <c r="E50" s="38">
        <v>35207</v>
      </c>
      <c r="F50" s="40">
        <f t="shared" ca="1" si="0"/>
        <v>20</v>
      </c>
      <c r="G50" s="42">
        <v>77580</v>
      </c>
      <c r="H50" s="43">
        <v>3</v>
      </c>
    </row>
    <row r="51" spans="1:8" x14ac:dyDescent="0.25">
      <c r="A51" s="36" t="s">
        <v>390</v>
      </c>
      <c r="B51" s="37" t="s">
        <v>53</v>
      </c>
      <c r="C51" s="36" t="s">
        <v>92</v>
      </c>
      <c r="D51" s="36" t="s">
        <v>39</v>
      </c>
      <c r="E51" s="38">
        <v>35086</v>
      </c>
      <c r="F51" s="40">
        <f t="shared" ca="1" si="0"/>
        <v>20</v>
      </c>
      <c r="G51" s="42">
        <v>77350</v>
      </c>
      <c r="H51" s="43">
        <v>5</v>
      </c>
    </row>
    <row r="52" spans="1:8" x14ac:dyDescent="0.25">
      <c r="A52" s="36" t="s">
        <v>614</v>
      </c>
      <c r="B52" s="37" t="s">
        <v>37</v>
      </c>
      <c r="C52" s="36" t="s">
        <v>92</v>
      </c>
      <c r="D52" s="36" t="s">
        <v>42</v>
      </c>
      <c r="E52" s="38">
        <v>36087</v>
      </c>
      <c r="F52" s="40">
        <f t="shared" ca="1" si="0"/>
        <v>18</v>
      </c>
      <c r="G52" s="42">
        <v>76930</v>
      </c>
      <c r="H52" s="43">
        <v>1</v>
      </c>
    </row>
    <row r="53" spans="1:8" x14ac:dyDescent="0.25">
      <c r="A53" s="36" t="s">
        <v>255</v>
      </c>
      <c r="B53" s="37" t="s">
        <v>53</v>
      </c>
      <c r="C53" s="36" t="s">
        <v>92</v>
      </c>
      <c r="D53" s="36" t="s">
        <v>42</v>
      </c>
      <c r="E53" s="38">
        <v>35505</v>
      </c>
      <c r="F53" s="40">
        <f t="shared" ca="1" si="0"/>
        <v>19</v>
      </c>
      <c r="G53" s="42">
        <v>74740</v>
      </c>
      <c r="H53" s="43">
        <v>5</v>
      </c>
    </row>
    <row r="54" spans="1:8" x14ac:dyDescent="0.25">
      <c r="A54" s="36" t="s">
        <v>504</v>
      </c>
      <c r="B54" s="37" t="s">
        <v>50</v>
      </c>
      <c r="C54" s="36" t="s">
        <v>92</v>
      </c>
      <c r="D54" s="36" t="s">
        <v>39</v>
      </c>
      <c r="E54" s="38">
        <v>40575</v>
      </c>
      <c r="F54" s="40">
        <f t="shared" ca="1" si="0"/>
        <v>5</v>
      </c>
      <c r="G54" s="42">
        <v>74710</v>
      </c>
      <c r="H54" s="43">
        <v>2</v>
      </c>
    </row>
    <row r="55" spans="1:8" x14ac:dyDescent="0.25">
      <c r="A55" s="36" t="s">
        <v>41</v>
      </c>
      <c r="B55" s="37" t="s">
        <v>58</v>
      </c>
      <c r="C55" s="36" t="s">
        <v>92</v>
      </c>
      <c r="D55" s="36" t="s">
        <v>39</v>
      </c>
      <c r="E55" s="38">
        <v>34474</v>
      </c>
      <c r="F55" s="40">
        <f t="shared" ca="1" si="0"/>
        <v>22</v>
      </c>
      <c r="G55" s="42">
        <v>74670</v>
      </c>
      <c r="H55" s="43">
        <v>5</v>
      </c>
    </row>
    <row r="56" spans="1:8" x14ac:dyDescent="0.25">
      <c r="A56" s="36" t="s">
        <v>471</v>
      </c>
      <c r="B56" s="37" t="s">
        <v>53</v>
      </c>
      <c r="C56" s="36" t="s">
        <v>92</v>
      </c>
      <c r="D56" s="36" t="s">
        <v>39</v>
      </c>
      <c r="E56" s="38">
        <v>37241</v>
      </c>
      <c r="F56" s="40">
        <f t="shared" ca="1" si="0"/>
        <v>14</v>
      </c>
      <c r="G56" s="42">
        <v>71950</v>
      </c>
      <c r="H56" s="43">
        <v>5</v>
      </c>
    </row>
    <row r="57" spans="1:8" x14ac:dyDescent="0.25">
      <c r="A57" s="36" t="s">
        <v>243</v>
      </c>
      <c r="B57" s="37" t="s">
        <v>58</v>
      </c>
      <c r="C57" s="36" t="s">
        <v>92</v>
      </c>
      <c r="D57" s="36" t="s">
        <v>39</v>
      </c>
      <c r="E57" s="38">
        <v>33895</v>
      </c>
      <c r="F57" s="40">
        <f t="shared" ca="1" si="0"/>
        <v>24</v>
      </c>
      <c r="G57" s="42">
        <v>71670</v>
      </c>
      <c r="H57" s="43">
        <v>4</v>
      </c>
    </row>
    <row r="58" spans="1:8" x14ac:dyDescent="0.25">
      <c r="A58" s="36" t="s">
        <v>440</v>
      </c>
      <c r="B58" s="37" t="s">
        <v>37</v>
      </c>
      <c r="C58" s="36" t="s">
        <v>92</v>
      </c>
      <c r="D58" s="36" t="s">
        <v>39</v>
      </c>
      <c r="E58" s="38">
        <v>33786</v>
      </c>
      <c r="F58" s="40">
        <f t="shared" ca="1" si="0"/>
        <v>24</v>
      </c>
      <c r="G58" s="42">
        <v>71150</v>
      </c>
      <c r="H58" s="43">
        <v>2</v>
      </c>
    </row>
    <row r="59" spans="1:8" x14ac:dyDescent="0.25">
      <c r="A59" s="36" t="s">
        <v>360</v>
      </c>
      <c r="B59" s="37" t="s">
        <v>58</v>
      </c>
      <c r="C59" s="36" t="s">
        <v>92</v>
      </c>
      <c r="D59" s="36" t="s">
        <v>39</v>
      </c>
      <c r="E59" s="38">
        <v>40596</v>
      </c>
      <c r="F59" s="40">
        <f t="shared" ca="1" si="0"/>
        <v>5</v>
      </c>
      <c r="G59" s="42">
        <v>68910</v>
      </c>
      <c r="H59" s="43">
        <v>5</v>
      </c>
    </row>
    <row r="60" spans="1:8" x14ac:dyDescent="0.25">
      <c r="A60" s="36" t="s">
        <v>281</v>
      </c>
      <c r="B60" s="37" t="s">
        <v>44</v>
      </c>
      <c r="C60" s="36" t="s">
        <v>92</v>
      </c>
      <c r="D60" s="36" t="s">
        <v>39</v>
      </c>
      <c r="E60" s="38">
        <v>34996</v>
      </c>
      <c r="F60" s="40">
        <f t="shared" ca="1" si="0"/>
        <v>21</v>
      </c>
      <c r="G60" s="42">
        <v>67890</v>
      </c>
      <c r="H60" s="43">
        <v>5</v>
      </c>
    </row>
    <row r="61" spans="1:8" x14ac:dyDescent="0.25">
      <c r="A61" s="36" t="s">
        <v>678</v>
      </c>
      <c r="B61" s="37" t="s">
        <v>37</v>
      </c>
      <c r="C61" s="36" t="s">
        <v>92</v>
      </c>
      <c r="D61" s="36" t="s">
        <v>39</v>
      </c>
      <c r="E61" s="38">
        <v>37960</v>
      </c>
      <c r="F61" s="40">
        <f t="shared" ca="1" si="0"/>
        <v>12</v>
      </c>
      <c r="G61" s="42">
        <v>66890</v>
      </c>
      <c r="H61" s="43">
        <v>5</v>
      </c>
    </row>
    <row r="62" spans="1:8" x14ac:dyDescent="0.25">
      <c r="A62" s="45" t="s">
        <v>422</v>
      </c>
      <c r="B62" s="37" t="s">
        <v>50</v>
      </c>
      <c r="C62" s="36" t="s">
        <v>92</v>
      </c>
      <c r="D62" s="36" t="s">
        <v>42</v>
      </c>
      <c r="E62" s="38">
        <v>33678</v>
      </c>
      <c r="F62" s="40">
        <f t="shared" ca="1" si="0"/>
        <v>24</v>
      </c>
      <c r="G62" s="42">
        <v>64460</v>
      </c>
      <c r="H62" s="43">
        <v>1</v>
      </c>
    </row>
    <row r="63" spans="1:8" x14ac:dyDescent="0.25">
      <c r="A63" s="36" t="s">
        <v>777</v>
      </c>
      <c r="B63" s="37" t="s">
        <v>56</v>
      </c>
      <c r="C63" s="36" t="s">
        <v>92</v>
      </c>
      <c r="D63" s="36" t="s">
        <v>42</v>
      </c>
      <c r="E63" s="38">
        <v>35119</v>
      </c>
      <c r="F63" s="40">
        <f t="shared" ca="1" si="0"/>
        <v>20</v>
      </c>
      <c r="G63" s="42">
        <v>64390</v>
      </c>
      <c r="H63" s="43">
        <v>2</v>
      </c>
    </row>
    <row r="64" spans="1:8" x14ac:dyDescent="0.25">
      <c r="A64" s="36" t="s">
        <v>821</v>
      </c>
      <c r="B64" s="37" t="s">
        <v>53</v>
      </c>
      <c r="C64" s="36" t="s">
        <v>92</v>
      </c>
      <c r="D64" s="36" t="s">
        <v>42</v>
      </c>
      <c r="E64" s="38">
        <v>35902</v>
      </c>
      <c r="F64" s="40">
        <f t="shared" ca="1" si="0"/>
        <v>18</v>
      </c>
      <c r="G64" s="42">
        <v>63340</v>
      </c>
      <c r="H64" s="43">
        <v>3</v>
      </c>
    </row>
    <row r="65" spans="1:8" x14ac:dyDescent="0.25">
      <c r="A65" s="36" t="s">
        <v>606</v>
      </c>
      <c r="B65" s="37" t="s">
        <v>53</v>
      </c>
      <c r="C65" s="36" t="s">
        <v>92</v>
      </c>
      <c r="D65" s="36" t="s">
        <v>39</v>
      </c>
      <c r="E65" s="38">
        <v>37176</v>
      </c>
      <c r="F65" s="40">
        <f t="shared" ca="1" si="0"/>
        <v>15</v>
      </c>
      <c r="G65" s="42">
        <v>62790</v>
      </c>
      <c r="H65" s="43">
        <v>2</v>
      </c>
    </row>
    <row r="66" spans="1:8" x14ac:dyDescent="0.25">
      <c r="A66" s="36" t="s">
        <v>336</v>
      </c>
      <c r="B66" s="37" t="s">
        <v>37</v>
      </c>
      <c r="C66" s="36" t="s">
        <v>92</v>
      </c>
      <c r="D66" s="36" t="s">
        <v>42</v>
      </c>
      <c r="E66" s="38">
        <v>39040</v>
      </c>
      <c r="F66" s="40">
        <f t="shared" ref="F66:F129" ca="1" si="1">DATEDIF(E66,TODAY(),"Y")</f>
        <v>9</v>
      </c>
      <c r="G66" s="42">
        <v>62150</v>
      </c>
      <c r="H66" s="43">
        <v>4</v>
      </c>
    </row>
    <row r="67" spans="1:8" x14ac:dyDescent="0.25">
      <c r="A67" s="36" t="s">
        <v>413</v>
      </c>
      <c r="B67" s="37" t="s">
        <v>53</v>
      </c>
      <c r="C67" s="36" t="s">
        <v>92</v>
      </c>
      <c r="D67" s="36" t="s">
        <v>39</v>
      </c>
      <c r="E67" s="38">
        <v>33575</v>
      </c>
      <c r="F67" s="40">
        <f t="shared" ca="1" si="1"/>
        <v>24</v>
      </c>
      <c r="G67" s="42">
        <v>61400</v>
      </c>
      <c r="H67" s="43">
        <v>5</v>
      </c>
    </row>
    <row r="68" spans="1:8" x14ac:dyDescent="0.25">
      <c r="A68" s="36" t="s">
        <v>388</v>
      </c>
      <c r="B68" s="37" t="s">
        <v>58</v>
      </c>
      <c r="C68" s="36" t="s">
        <v>92</v>
      </c>
      <c r="D68" s="36" t="s">
        <v>39</v>
      </c>
      <c r="E68" s="38">
        <v>35829</v>
      </c>
      <c r="F68" s="40">
        <f t="shared" ca="1" si="1"/>
        <v>18</v>
      </c>
      <c r="G68" s="42">
        <v>61030</v>
      </c>
      <c r="H68" s="43">
        <v>3</v>
      </c>
    </row>
    <row r="69" spans="1:8" x14ac:dyDescent="0.25">
      <c r="A69" s="36" t="s">
        <v>628</v>
      </c>
      <c r="B69" s="37" t="s">
        <v>37</v>
      </c>
      <c r="C69" s="36" t="s">
        <v>92</v>
      </c>
      <c r="D69" s="36" t="s">
        <v>42</v>
      </c>
      <c r="E69" s="38">
        <v>35160</v>
      </c>
      <c r="F69" s="40">
        <f t="shared" ca="1" si="1"/>
        <v>20</v>
      </c>
      <c r="G69" s="42">
        <v>50550</v>
      </c>
      <c r="H69" s="43">
        <v>2</v>
      </c>
    </row>
    <row r="70" spans="1:8" x14ac:dyDescent="0.25">
      <c r="A70" s="36" t="s">
        <v>807</v>
      </c>
      <c r="B70" s="37" t="s">
        <v>37</v>
      </c>
      <c r="C70" s="36" t="s">
        <v>92</v>
      </c>
      <c r="D70" s="36" t="s">
        <v>39</v>
      </c>
      <c r="E70" s="38">
        <v>33348</v>
      </c>
      <c r="F70" s="40">
        <f t="shared" ca="1" si="1"/>
        <v>25</v>
      </c>
      <c r="G70" s="42">
        <v>49810</v>
      </c>
      <c r="H70" s="43">
        <v>2</v>
      </c>
    </row>
    <row r="71" spans="1:8" x14ac:dyDescent="0.25">
      <c r="A71" s="36" t="s">
        <v>408</v>
      </c>
      <c r="B71" s="37" t="s">
        <v>37</v>
      </c>
      <c r="C71" s="36" t="s">
        <v>92</v>
      </c>
      <c r="D71" s="36" t="s">
        <v>47</v>
      </c>
      <c r="E71" s="38">
        <v>35517</v>
      </c>
      <c r="F71" s="40">
        <f t="shared" ca="1" si="1"/>
        <v>19</v>
      </c>
      <c r="G71" s="42">
        <v>48415</v>
      </c>
      <c r="H71" s="43">
        <v>4</v>
      </c>
    </row>
    <row r="72" spans="1:8" x14ac:dyDescent="0.25">
      <c r="A72" s="36" t="s">
        <v>527</v>
      </c>
      <c r="B72" s="37" t="s">
        <v>58</v>
      </c>
      <c r="C72" s="36" t="s">
        <v>92</v>
      </c>
      <c r="D72" s="36" t="s">
        <v>42</v>
      </c>
      <c r="E72" s="38">
        <v>34651</v>
      </c>
      <c r="F72" s="40">
        <f t="shared" ca="1" si="1"/>
        <v>21</v>
      </c>
      <c r="G72" s="42">
        <v>46670</v>
      </c>
      <c r="H72" s="43">
        <v>3</v>
      </c>
    </row>
    <row r="73" spans="1:8" x14ac:dyDescent="0.25">
      <c r="A73" s="36" t="s">
        <v>500</v>
      </c>
      <c r="B73" s="37" t="s">
        <v>53</v>
      </c>
      <c r="C73" s="36" t="s">
        <v>92</v>
      </c>
      <c r="D73" s="36" t="s">
        <v>42</v>
      </c>
      <c r="E73" s="38">
        <v>33228</v>
      </c>
      <c r="F73" s="40">
        <f t="shared" ca="1" si="1"/>
        <v>25</v>
      </c>
      <c r="G73" s="42">
        <v>42940</v>
      </c>
      <c r="H73" s="43">
        <v>1</v>
      </c>
    </row>
    <row r="74" spans="1:8" x14ac:dyDescent="0.25">
      <c r="A74" s="36" t="s">
        <v>286</v>
      </c>
      <c r="B74" s="37" t="s">
        <v>53</v>
      </c>
      <c r="C74" s="36" t="s">
        <v>92</v>
      </c>
      <c r="D74" s="36" t="s">
        <v>39</v>
      </c>
      <c r="E74" s="38">
        <v>40085</v>
      </c>
      <c r="F74" s="40">
        <f t="shared" ca="1" si="1"/>
        <v>7</v>
      </c>
      <c r="G74" s="42">
        <v>41490</v>
      </c>
      <c r="H74" s="43">
        <v>5</v>
      </c>
    </row>
    <row r="75" spans="1:8" x14ac:dyDescent="0.25">
      <c r="A75" s="36" t="s">
        <v>566</v>
      </c>
      <c r="B75" s="37" t="s">
        <v>37</v>
      </c>
      <c r="C75" s="36" t="s">
        <v>92</v>
      </c>
      <c r="D75" s="36" t="s">
        <v>39</v>
      </c>
      <c r="E75" s="38">
        <v>35667</v>
      </c>
      <c r="F75" s="40">
        <f t="shared" ca="1" si="1"/>
        <v>19</v>
      </c>
      <c r="G75" s="42">
        <v>40920</v>
      </c>
      <c r="H75" s="43">
        <v>4</v>
      </c>
    </row>
    <row r="76" spans="1:8" x14ac:dyDescent="0.25">
      <c r="A76" s="36" t="s">
        <v>253</v>
      </c>
      <c r="B76" s="37" t="s">
        <v>58</v>
      </c>
      <c r="C76" s="36" t="s">
        <v>92</v>
      </c>
      <c r="D76" s="36" t="s">
        <v>47</v>
      </c>
      <c r="E76" s="38">
        <v>34548</v>
      </c>
      <c r="F76" s="40">
        <f t="shared" ca="1" si="1"/>
        <v>22</v>
      </c>
      <c r="G76" s="42">
        <v>38920</v>
      </c>
      <c r="H76" s="43">
        <v>4</v>
      </c>
    </row>
    <row r="77" spans="1:8" x14ac:dyDescent="0.25">
      <c r="A77" s="36" t="s">
        <v>355</v>
      </c>
      <c r="B77" s="37" t="s">
        <v>53</v>
      </c>
      <c r="C77" s="36" t="s">
        <v>92</v>
      </c>
      <c r="D77" s="36" t="s">
        <v>39</v>
      </c>
      <c r="E77" s="38">
        <v>40274</v>
      </c>
      <c r="F77" s="40">
        <f t="shared" ca="1" si="1"/>
        <v>6</v>
      </c>
      <c r="G77" s="42">
        <v>38730</v>
      </c>
      <c r="H77" s="43">
        <v>1</v>
      </c>
    </row>
    <row r="78" spans="1:8" x14ac:dyDescent="0.25">
      <c r="A78" s="36" t="s">
        <v>588</v>
      </c>
      <c r="B78" s="37" t="s">
        <v>44</v>
      </c>
      <c r="C78" s="36" t="s">
        <v>92</v>
      </c>
      <c r="D78" s="36" t="s">
        <v>47</v>
      </c>
      <c r="E78" s="38">
        <v>36896</v>
      </c>
      <c r="F78" s="40">
        <f t="shared" ca="1" si="1"/>
        <v>15</v>
      </c>
      <c r="G78" s="42">
        <v>35280</v>
      </c>
      <c r="H78" s="43">
        <v>3</v>
      </c>
    </row>
    <row r="79" spans="1:8" x14ac:dyDescent="0.25">
      <c r="A79" s="36" t="s">
        <v>507</v>
      </c>
      <c r="B79" s="37" t="s">
        <v>37</v>
      </c>
      <c r="C79" s="36" t="s">
        <v>92</v>
      </c>
      <c r="D79" s="36" t="s">
        <v>39</v>
      </c>
      <c r="E79" s="38">
        <v>35965</v>
      </c>
      <c r="F79" s="47">
        <f t="shared" ca="1" si="1"/>
        <v>18</v>
      </c>
      <c r="G79" s="42">
        <v>34780</v>
      </c>
      <c r="H79" s="43">
        <v>4</v>
      </c>
    </row>
    <row r="80" spans="1:8" x14ac:dyDescent="0.25">
      <c r="A80" s="36" t="s">
        <v>341</v>
      </c>
      <c r="B80" s="37" t="s">
        <v>37</v>
      </c>
      <c r="C80" s="36" t="s">
        <v>92</v>
      </c>
      <c r="D80" s="36" t="s">
        <v>51</v>
      </c>
      <c r="E80" s="38">
        <v>36487</v>
      </c>
      <c r="F80" s="40">
        <f t="shared" ca="1" si="1"/>
        <v>16</v>
      </c>
      <c r="G80" s="42">
        <v>33056</v>
      </c>
      <c r="H80" s="43">
        <v>5</v>
      </c>
    </row>
    <row r="81" spans="1:8" x14ac:dyDescent="0.25">
      <c r="A81" s="36" t="s">
        <v>570</v>
      </c>
      <c r="B81" s="37" t="s">
        <v>58</v>
      </c>
      <c r="C81" s="36" t="s">
        <v>92</v>
      </c>
      <c r="D81" s="36" t="s">
        <v>39</v>
      </c>
      <c r="E81" s="38">
        <v>36506</v>
      </c>
      <c r="F81" s="40">
        <f t="shared" ca="1" si="1"/>
        <v>16</v>
      </c>
      <c r="G81" s="42">
        <v>32100</v>
      </c>
      <c r="H81" s="43">
        <v>1</v>
      </c>
    </row>
    <row r="82" spans="1:8" x14ac:dyDescent="0.25">
      <c r="A82" s="36" t="s">
        <v>789</v>
      </c>
      <c r="B82" s="37" t="s">
        <v>53</v>
      </c>
      <c r="C82" s="36" t="s">
        <v>92</v>
      </c>
      <c r="D82" s="36" t="s">
        <v>39</v>
      </c>
      <c r="E82" s="38">
        <v>34832</v>
      </c>
      <c r="F82" s="40">
        <f t="shared" ca="1" si="1"/>
        <v>21</v>
      </c>
      <c r="G82" s="42">
        <v>31910</v>
      </c>
      <c r="H82" s="43">
        <v>5</v>
      </c>
    </row>
    <row r="83" spans="1:8" x14ac:dyDescent="0.25">
      <c r="A83" s="36" t="s">
        <v>683</v>
      </c>
      <c r="B83" s="37" t="s">
        <v>58</v>
      </c>
      <c r="C83" s="36" t="s">
        <v>92</v>
      </c>
      <c r="D83" s="36" t="s">
        <v>39</v>
      </c>
      <c r="E83" s="38">
        <v>33746</v>
      </c>
      <c r="F83" s="40">
        <f t="shared" ca="1" si="1"/>
        <v>24</v>
      </c>
      <c r="G83" s="42">
        <v>31830</v>
      </c>
      <c r="H83" s="43">
        <v>3</v>
      </c>
    </row>
    <row r="84" spans="1:8" x14ac:dyDescent="0.25">
      <c r="A84" s="36" t="s">
        <v>661</v>
      </c>
      <c r="B84" s="37" t="s">
        <v>56</v>
      </c>
      <c r="C84" s="36" t="s">
        <v>92</v>
      </c>
      <c r="D84" s="36" t="s">
        <v>42</v>
      </c>
      <c r="E84" s="38">
        <v>36038</v>
      </c>
      <c r="F84" s="40">
        <f t="shared" ca="1" si="1"/>
        <v>18</v>
      </c>
      <c r="G84" s="42">
        <v>30340</v>
      </c>
      <c r="H84" s="43">
        <v>3</v>
      </c>
    </row>
    <row r="85" spans="1:8" x14ac:dyDescent="0.25">
      <c r="A85" s="36" t="s">
        <v>434</v>
      </c>
      <c r="B85" s="37" t="s">
        <v>58</v>
      </c>
      <c r="C85" s="36" t="s">
        <v>92</v>
      </c>
      <c r="D85" s="36" t="s">
        <v>51</v>
      </c>
      <c r="E85" s="38">
        <v>36602</v>
      </c>
      <c r="F85" s="40">
        <f t="shared" ca="1" si="1"/>
        <v>16</v>
      </c>
      <c r="G85" s="42">
        <v>30080</v>
      </c>
      <c r="H85" s="43">
        <v>3</v>
      </c>
    </row>
    <row r="86" spans="1:8" x14ac:dyDescent="0.25">
      <c r="A86" s="36" t="s">
        <v>760</v>
      </c>
      <c r="B86" s="37" t="s">
        <v>58</v>
      </c>
      <c r="C86" s="36" t="s">
        <v>92</v>
      </c>
      <c r="D86" s="36" t="s">
        <v>39</v>
      </c>
      <c r="E86" s="38">
        <v>37018</v>
      </c>
      <c r="F86" s="40">
        <f t="shared" ca="1" si="1"/>
        <v>15</v>
      </c>
      <c r="G86" s="42">
        <v>28650</v>
      </c>
      <c r="H86" s="43">
        <v>4</v>
      </c>
    </row>
    <row r="87" spans="1:8" x14ac:dyDescent="0.25">
      <c r="A87" s="36" t="s">
        <v>568</v>
      </c>
      <c r="B87" s="37" t="s">
        <v>58</v>
      </c>
      <c r="C87" s="36" t="s">
        <v>92</v>
      </c>
      <c r="D87" s="36" t="s">
        <v>39</v>
      </c>
      <c r="E87" s="38">
        <v>37008</v>
      </c>
      <c r="F87" s="40">
        <f t="shared" ca="1" si="1"/>
        <v>15</v>
      </c>
      <c r="G87" s="42">
        <v>27180</v>
      </c>
      <c r="H87" s="43">
        <v>4</v>
      </c>
    </row>
    <row r="88" spans="1:8" x14ac:dyDescent="0.25">
      <c r="A88" s="36" t="s">
        <v>460</v>
      </c>
      <c r="B88" s="37" t="s">
        <v>53</v>
      </c>
      <c r="C88" s="36" t="s">
        <v>92</v>
      </c>
      <c r="D88" s="36" t="s">
        <v>47</v>
      </c>
      <c r="E88" s="38">
        <v>34166</v>
      </c>
      <c r="F88" s="40">
        <f t="shared" ca="1" si="1"/>
        <v>23</v>
      </c>
      <c r="G88" s="42">
        <v>26890</v>
      </c>
      <c r="H88" s="43">
        <v>3</v>
      </c>
    </row>
    <row r="89" spans="1:8" x14ac:dyDescent="0.25">
      <c r="A89" s="36" t="s">
        <v>465</v>
      </c>
      <c r="B89" s="37" t="s">
        <v>56</v>
      </c>
      <c r="C89" s="36" t="s">
        <v>92</v>
      </c>
      <c r="D89" s="36" t="s">
        <v>42</v>
      </c>
      <c r="E89" s="38">
        <v>39922</v>
      </c>
      <c r="F89" s="40">
        <f t="shared" ca="1" si="1"/>
        <v>7</v>
      </c>
      <c r="G89" s="42">
        <v>25790</v>
      </c>
      <c r="H89" s="43">
        <v>3</v>
      </c>
    </row>
    <row r="90" spans="1:8" x14ac:dyDescent="0.25">
      <c r="A90" s="36" t="s">
        <v>770</v>
      </c>
      <c r="B90" s="37" t="s">
        <v>37</v>
      </c>
      <c r="C90" s="36" t="s">
        <v>92</v>
      </c>
      <c r="D90" s="36" t="s">
        <v>42</v>
      </c>
      <c r="E90" s="38">
        <v>36470</v>
      </c>
      <c r="F90" s="40">
        <f t="shared" ca="1" si="1"/>
        <v>16</v>
      </c>
      <c r="G90" s="42">
        <v>23560</v>
      </c>
      <c r="H90" s="43">
        <v>3</v>
      </c>
    </row>
    <row r="91" spans="1:8" x14ac:dyDescent="0.25">
      <c r="A91" s="36" t="s">
        <v>333</v>
      </c>
      <c r="B91" s="37" t="s">
        <v>53</v>
      </c>
      <c r="C91" s="36" t="s">
        <v>92</v>
      </c>
      <c r="D91" s="36" t="s">
        <v>47</v>
      </c>
      <c r="E91" s="38">
        <v>35842</v>
      </c>
      <c r="F91" s="40">
        <f t="shared" ca="1" si="1"/>
        <v>18</v>
      </c>
      <c r="G91" s="42">
        <v>23380</v>
      </c>
      <c r="H91" s="43">
        <v>4</v>
      </c>
    </row>
    <row r="92" spans="1:8" x14ac:dyDescent="0.25">
      <c r="A92" s="36" t="s">
        <v>195</v>
      </c>
      <c r="B92" s="37" t="s">
        <v>37</v>
      </c>
      <c r="C92" s="36" t="s">
        <v>92</v>
      </c>
      <c r="D92" s="36" t="s">
        <v>39</v>
      </c>
      <c r="E92" s="44">
        <v>40292</v>
      </c>
      <c r="F92" s="40">
        <f t="shared" ca="1" si="1"/>
        <v>6</v>
      </c>
      <c r="G92" s="42">
        <v>23280</v>
      </c>
      <c r="H92" s="43">
        <v>1</v>
      </c>
    </row>
    <row r="93" spans="1:8" x14ac:dyDescent="0.25">
      <c r="A93" s="36" t="s">
        <v>456</v>
      </c>
      <c r="B93" s="37" t="s">
        <v>44</v>
      </c>
      <c r="C93" s="36" t="s">
        <v>92</v>
      </c>
      <c r="D93" s="36" t="s">
        <v>47</v>
      </c>
      <c r="E93" s="38">
        <v>39802</v>
      </c>
      <c r="F93" s="40">
        <f t="shared" ca="1" si="1"/>
        <v>7</v>
      </c>
      <c r="G93" s="42">
        <v>22535</v>
      </c>
      <c r="H93" s="43">
        <v>3</v>
      </c>
    </row>
    <row r="94" spans="1:8" x14ac:dyDescent="0.25">
      <c r="A94" s="36" t="s">
        <v>542</v>
      </c>
      <c r="B94" s="37" t="s">
        <v>37</v>
      </c>
      <c r="C94" s="36" t="s">
        <v>92</v>
      </c>
      <c r="D94" s="36" t="s">
        <v>51</v>
      </c>
      <c r="E94" s="38">
        <v>36059</v>
      </c>
      <c r="F94" s="40">
        <f t="shared" ca="1" si="1"/>
        <v>18</v>
      </c>
      <c r="G94" s="42">
        <v>18500</v>
      </c>
      <c r="H94" s="43">
        <v>5</v>
      </c>
    </row>
    <row r="95" spans="1:8" x14ac:dyDescent="0.25">
      <c r="A95" s="36" t="s">
        <v>205</v>
      </c>
      <c r="B95" s="37" t="s">
        <v>58</v>
      </c>
      <c r="C95" s="36" t="s">
        <v>92</v>
      </c>
      <c r="D95" s="36" t="s">
        <v>51</v>
      </c>
      <c r="E95" s="38">
        <v>33620</v>
      </c>
      <c r="F95" s="40">
        <f t="shared" ca="1" si="1"/>
        <v>24</v>
      </c>
      <c r="G95" s="42">
        <v>14568</v>
      </c>
      <c r="H95" s="43">
        <v>3</v>
      </c>
    </row>
    <row r="96" spans="1:8" x14ac:dyDescent="0.25">
      <c r="A96" s="36" t="s">
        <v>523</v>
      </c>
      <c r="B96" s="37" t="s">
        <v>58</v>
      </c>
      <c r="C96" s="36" t="s">
        <v>92</v>
      </c>
      <c r="D96" s="36" t="s">
        <v>47</v>
      </c>
      <c r="E96" s="38">
        <v>33472</v>
      </c>
      <c r="F96" s="40">
        <f t="shared" ca="1" si="1"/>
        <v>25</v>
      </c>
      <c r="G96" s="42">
        <v>13800</v>
      </c>
      <c r="H96" s="43">
        <v>3</v>
      </c>
    </row>
    <row r="97" spans="1:8" x14ac:dyDescent="0.25">
      <c r="A97" s="36" t="s">
        <v>313</v>
      </c>
      <c r="B97" s="37" t="s">
        <v>58</v>
      </c>
      <c r="C97" s="36" t="s">
        <v>152</v>
      </c>
      <c r="D97" s="36" t="s">
        <v>39</v>
      </c>
      <c r="E97" s="38">
        <v>37883</v>
      </c>
      <c r="F97" s="40">
        <f t="shared" ca="1" si="1"/>
        <v>13</v>
      </c>
      <c r="G97" s="42">
        <v>86530</v>
      </c>
      <c r="H97" s="43">
        <v>1</v>
      </c>
    </row>
    <row r="98" spans="1:8" x14ac:dyDescent="0.25">
      <c r="A98" s="36" t="s">
        <v>308</v>
      </c>
      <c r="B98" s="37" t="s">
        <v>58</v>
      </c>
      <c r="C98" s="36" t="s">
        <v>152</v>
      </c>
      <c r="D98" s="36" t="s">
        <v>42</v>
      </c>
      <c r="E98" s="38">
        <v>38755</v>
      </c>
      <c r="F98" s="40">
        <f t="shared" ca="1" si="1"/>
        <v>10</v>
      </c>
      <c r="G98" s="42">
        <v>78860</v>
      </c>
      <c r="H98" s="43">
        <v>2</v>
      </c>
    </row>
    <row r="99" spans="1:8" x14ac:dyDescent="0.25">
      <c r="A99" s="36" t="s">
        <v>348</v>
      </c>
      <c r="B99" s="37" t="s">
        <v>58</v>
      </c>
      <c r="C99" s="36" t="s">
        <v>152</v>
      </c>
      <c r="D99" s="36" t="s">
        <v>39</v>
      </c>
      <c r="E99" s="38">
        <v>39923</v>
      </c>
      <c r="F99" s="40">
        <f t="shared" ca="1" si="1"/>
        <v>7</v>
      </c>
      <c r="G99" s="42">
        <v>76440</v>
      </c>
      <c r="H99" s="43">
        <v>3</v>
      </c>
    </row>
    <row r="100" spans="1:8" x14ac:dyDescent="0.25">
      <c r="A100" s="36" t="s">
        <v>637</v>
      </c>
      <c r="B100" s="37" t="s">
        <v>56</v>
      </c>
      <c r="C100" s="36" t="s">
        <v>152</v>
      </c>
      <c r="D100" s="36" t="s">
        <v>39</v>
      </c>
      <c r="E100" s="38">
        <v>39388</v>
      </c>
      <c r="F100" s="40">
        <f t="shared" ca="1" si="1"/>
        <v>9</v>
      </c>
      <c r="G100" s="42">
        <v>71120</v>
      </c>
      <c r="H100" s="43">
        <v>4</v>
      </c>
    </row>
    <row r="101" spans="1:8" x14ac:dyDescent="0.25">
      <c r="A101" s="36" t="s">
        <v>369</v>
      </c>
      <c r="B101" s="37" t="s">
        <v>58</v>
      </c>
      <c r="C101" s="36" t="s">
        <v>152</v>
      </c>
      <c r="D101" s="36" t="s">
        <v>42</v>
      </c>
      <c r="E101" s="44">
        <v>40253</v>
      </c>
      <c r="F101" s="40">
        <f t="shared" ca="1" si="1"/>
        <v>6</v>
      </c>
      <c r="G101" s="42">
        <v>59350</v>
      </c>
      <c r="H101" s="43">
        <v>5</v>
      </c>
    </row>
    <row r="102" spans="1:8" x14ac:dyDescent="0.25">
      <c r="A102" s="36" t="s">
        <v>318</v>
      </c>
      <c r="B102" s="37" t="s">
        <v>50</v>
      </c>
      <c r="C102" s="36" t="s">
        <v>152</v>
      </c>
      <c r="D102" s="36" t="s">
        <v>47</v>
      </c>
      <c r="E102" s="44">
        <v>40505</v>
      </c>
      <c r="F102" s="40">
        <f t="shared" ca="1" si="1"/>
        <v>5</v>
      </c>
      <c r="G102" s="42">
        <v>46230</v>
      </c>
      <c r="H102" s="43">
        <v>2</v>
      </c>
    </row>
    <row r="103" spans="1:8" x14ac:dyDescent="0.25">
      <c r="A103" s="36" t="s">
        <v>648</v>
      </c>
      <c r="B103" s="37" t="s">
        <v>53</v>
      </c>
      <c r="C103" s="36" t="s">
        <v>152</v>
      </c>
      <c r="D103" s="36" t="s">
        <v>39</v>
      </c>
      <c r="E103" s="38">
        <v>38397</v>
      </c>
      <c r="F103" s="40">
        <f t="shared" ca="1" si="1"/>
        <v>11</v>
      </c>
      <c r="G103" s="42">
        <v>36630</v>
      </c>
      <c r="H103" s="43">
        <v>4</v>
      </c>
    </row>
    <row r="104" spans="1:8" x14ac:dyDescent="0.25">
      <c r="A104" s="36" t="s">
        <v>666</v>
      </c>
      <c r="B104" s="37" t="s">
        <v>53</v>
      </c>
      <c r="C104" s="36" t="s">
        <v>152</v>
      </c>
      <c r="D104" s="36" t="s">
        <v>42</v>
      </c>
      <c r="E104" s="38">
        <v>39529</v>
      </c>
      <c r="F104" s="40">
        <f t="shared" ca="1" si="1"/>
        <v>8</v>
      </c>
      <c r="G104" s="42">
        <v>35620</v>
      </c>
      <c r="H104" s="43">
        <v>4</v>
      </c>
    </row>
    <row r="105" spans="1:8" x14ac:dyDescent="0.25">
      <c r="A105" s="36" t="s">
        <v>394</v>
      </c>
      <c r="B105" s="37" t="s">
        <v>58</v>
      </c>
      <c r="C105" s="36" t="s">
        <v>161</v>
      </c>
      <c r="D105" s="36" t="s">
        <v>39</v>
      </c>
      <c r="E105" s="38">
        <v>33071</v>
      </c>
      <c r="F105" s="40">
        <f t="shared" ca="1" si="1"/>
        <v>26</v>
      </c>
      <c r="G105" s="42">
        <v>69060</v>
      </c>
      <c r="H105" s="43">
        <v>1</v>
      </c>
    </row>
    <row r="106" spans="1:8" x14ac:dyDescent="0.25">
      <c r="A106" s="36" t="s">
        <v>147</v>
      </c>
      <c r="B106" s="37" t="s">
        <v>56</v>
      </c>
      <c r="C106" s="36" t="s">
        <v>161</v>
      </c>
      <c r="D106" s="36" t="s">
        <v>39</v>
      </c>
      <c r="E106" s="38">
        <v>36182</v>
      </c>
      <c r="F106" s="40">
        <f t="shared" ca="1" si="1"/>
        <v>17</v>
      </c>
      <c r="G106" s="42">
        <v>68300</v>
      </c>
      <c r="H106" s="43">
        <v>5</v>
      </c>
    </row>
    <row r="107" spans="1:8" x14ac:dyDescent="0.25">
      <c r="A107" s="36" t="s">
        <v>719</v>
      </c>
      <c r="B107" s="37" t="s">
        <v>53</v>
      </c>
      <c r="C107" s="36" t="s">
        <v>161</v>
      </c>
      <c r="D107" s="36" t="s">
        <v>39</v>
      </c>
      <c r="E107" s="38">
        <v>36249</v>
      </c>
      <c r="F107" s="40">
        <f t="shared" ca="1" si="1"/>
        <v>17</v>
      </c>
      <c r="G107" s="42">
        <v>49860</v>
      </c>
      <c r="H107" s="43">
        <v>2</v>
      </c>
    </row>
    <row r="108" spans="1:8" x14ac:dyDescent="0.25">
      <c r="A108" s="36" t="s">
        <v>187</v>
      </c>
      <c r="B108" s="37" t="s">
        <v>58</v>
      </c>
      <c r="C108" s="36" t="s">
        <v>161</v>
      </c>
      <c r="D108" s="36" t="s">
        <v>39</v>
      </c>
      <c r="E108" s="38">
        <v>39147</v>
      </c>
      <c r="F108" s="40">
        <f t="shared" ca="1" si="1"/>
        <v>9</v>
      </c>
      <c r="G108" s="42">
        <v>43680</v>
      </c>
      <c r="H108" s="43">
        <v>5</v>
      </c>
    </row>
    <row r="109" spans="1:8" x14ac:dyDescent="0.25">
      <c r="A109" s="36" t="s">
        <v>555</v>
      </c>
      <c r="B109" s="37" t="s">
        <v>53</v>
      </c>
      <c r="C109" s="36" t="s">
        <v>161</v>
      </c>
      <c r="D109" s="36" t="s">
        <v>47</v>
      </c>
      <c r="E109" s="44">
        <v>40516</v>
      </c>
      <c r="F109" s="40">
        <f t="shared" ca="1" si="1"/>
        <v>5</v>
      </c>
      <c r="G109" s="42">
        <v>28625</v>
      </c>
      <c r="H109" s="43">
        <v>1</v>
      </c>
    </row>
    <row r="110" spans="1:8" x14ac:dyDescent="0.25">
      <c r="A110" s="36" t="s">
        <v>90</v>
      </c>
      <c r="B110" s="37" t="s">
        <v>53</v>
      </c>
      <c r="C110" s="36" t="s">
        <v>161</v>
      </c>
      <c r="D110" s="36" t="s">
        <v>51</v>
      </c>
      <c r="E110" s="44">
        <v>40313</v>
      </c>
      <c r="F110" s="40">
        <f t="shared" ca="1" si="1"/>
        <v>6</v>
      </c>
      <c r="G110" s="42">
        <v>27484</v>
      </c>
      <c r="H110" s="43">
        <v>4</v>
      </c>
    </row>
    <row r="111" spans="1:8" x14ac:dyDescent="0.25">
      <c r="A111" s="36" t="s">
        <v>687</v>
      </c>
      <c r="B111" s="37" t="s">
        <v>44</v>
      </c>
      <c r="C111" s="36" t="s">
        <v>161</v>
      </c>
      <c r="D111" s="36" t="s">
        <v>39</v>
      </c>
      <c r="E111" s="38">
        <v>35514</v>
      </c>
      <c r="F111" s="40">
        <f t="shared" ca="1" si="1"/>
        <v>19</v>
      </c>
      <c r="G111" s="42">
        <v>26510</v>
      </c>
      <c r="H111" s="43">
        <v>1</v>
      </c>
    </row>
    <row r="112" spans="1:8" x14ac:dyDescent="0.25">
      <c r="A112" s="36" t="s">
        <v>693</v>
      </c>
      <c r="B112" s="37" t="s">
        <v>53</v>
      </c>
      <c r="C112" s="36" t="s">
        <v>161</v>
      </c>
      <c r="D112" s="36" t="s">
        <v>39</v>
      </c>
      <c r="E112" s="38">
        <v>35449</v>
      </c>
      <c r="F112" s="40">
        <f t="shared" ca="1" si="1"/>
        <v>19</v>
      </c>
      <c r="G112" s="42">
        <v>22920</v>
      </c>
      <c r="H112" s="43">
        <v>3</v>
      </c>
    </row>
    <row r="113" spans="1:8" x14ac:dyDescent="0.25">
      <c r="A113" s="36" t="s">
        <v>188</v>
      </c>
      <c r="B113" s="37" t="s">
        <v>58</v>
      </c>
      <c r="C113" s="36" t="s">
        <v>161</v>
      </c>
      <c r="D113" s="36" t="s">
        <v>47</v>
      </c>
      <c r="E113" s="38">
        <v>40572</v>
      </c>
      <c r="F113" s="40">
        <f t="shared" ca="1" si="1"/>
        <v>5</v>
      </c>
      <c r="G113" s="42">
        <v>10520</v>
      </c>
      <c r="H113" s="43">
        <v>4</v>
      </c>
    </row>
    <row r="114" spans="1:8" x14ac:dyDescent="0.25">
      <c r="A114" s="36" t="s">
        <v>592</v>
      </c>
      <c r="B114" s="37" t="s">
        <v>44</v>
      </c>
      <c r="C114" s="36" t="s">
        <v>171</v>
      </c>
      <c r="D114" s="36" t="s">
        <v>42</v>
      </c>
      <c r="E114" s="38">
        <v>36342</v>
      </c>
      <c r="F114" s="40">
        <f t="shared" ca="1" si="1"/>
        <v>17</v>
      </c>
      <c r="G114" s="42">
        <v>86970</v>
      </c>
      <c r="H114" s="43">
        <v>4</v>
      </c>
    </row>
    <row r="115" spans="1:8" x14ac:dyDescent="0.25">
      <c r="A115" s="36" t="s">
        <v>71</v>
      </c>
      <c r="B115" s="37" t="s">
        <v>58</v>
      </c>
      <c r="C115" s="36" t="s">
        <v>171</v>
      </c>
      <c r="D115" s="36" t="s">
        <v>39</v>
      </c>
      <c r="E115" s="38">
        <v>33823</v>
      </c>
      <c r="F115" s="40">
        <f t="shared" ca="1" si="1"/>
        <v>24</v>
      </c>
      <c r="G115" s="42">
        <v>82760</v>
      </c>
      <c r="H115" s="43">
        <v>4</v>
      </c>
    </row>
    <row r="116" spans="1:8" x14ac:dyDescent="0.25">
      <c r="A116" s="36" t="s">
        <v>231</v>
      </c>
      <c r="B116" s="37" t="s">
        <v>53</v>
      </c>
      <c r="C116" s="36" t="s">
        <v>171</v>
      </c>
      <c r="D116" s="36" t="s">
        <v>39</v>
      </c>
      <c r="E116" s="38">
        <v>33613</v>
      </c>
      <c r="F116" s="40">
        <f t="shared" ca="1" si="1"/>
        <v>24</v>
      </c>
      <c r="G116" s="42">
        <v>82500</v>
      </c>
      <c r="H116" s="43">
        <v>5</v>
      </c>
    </row>
    <row r="117" spans="1:8" x14ac:dyDescent="0.25">
      <c r="A117" s="36" t="s">
        <v>663</v>
      </c>
      <c r="B117" s="37" t="s">
        <v>44</v>
      </c>
      <c r="C117" s="36" t="s">
        <v>171</v>
      </c>
      <c r="D117" s="36" t="s">
        <v>39</v>
      </c>
      <c r="E117" s="38">
        <v>35487</v>
      </c>
      <c r="F117" s="40">
        <f t="shared" ca="1" si="1"/>
        <v>19</v>
      </c>
      <c r="G117" s="42">
        <v>80120</v>
      </c>
      <c r="H117" s="43">
        <v>4</v>
      </c>
    </row>
    <row r="118" spans="1:8" x14ac:dyDescent="0.25">
      <c r="A118" s="36" t="s">
        <v>179</v>
      </c>
      <c r="B118" s="37" t="s">
        <v>50</v>
      </c>
      <c r="C118" s="36" t="s">
        <v>171</v>
      </c>
      <c r="D118" s="36" t="s">
        <v>42</v>
      </c>
      <c r="E118" s="38">
        <v>33245</v>
      </c>
      <c r="F118" s="40">
        <f t="shared" ca="1" si="1"/>
        <v>25</v>
      </c>
      <c r="G118" s="42">
        <v>80050</v>
      </c>
      <c r="H118" s="43">
        <v>2</v>
      </c>
    </row>
    <row r="119" spans="1:8" x14ac:dyDescent="0.25">
      <c r="A119" s="36" t="s">
        <v>137</v>
      </c>
      <c r="B119" s="37" t="s">
        <v>53</v>
      </c>
      <c r="C119" s="36" t="s">
        <v>171</v>
      </c>
      <c r="D119" s="36" t="s">
        <v>42</v>
      </c>
      <c r="E119" s="38">
        <v>35737</v>
      </c>
      <c r="F119" s="40">
        <f t="shared" ca="1" si="1"/>
        <v>18</v>
      </c>
      <c r="G119" s="42">
        <v>76020</v>
      </c>
      <c r="H119" s="43">
        <v>1</v>
      </c>
    </row>
    <row r="120" spans="1:8" x14ac:dyDescent="0.25">
      <c r="A120" s="36" t="s">
        <v>808</v>
      </c>
      <c r="B120" s="37" t="s">
        <v>56</v>
      </c>
      <c r="C120" s="36" t="s">
        <v>171</v>
      </c>
      <c r="D120" s="36" t="s">
        <v>42</v>
      </c>
      <c r="E120" s="38">
        <v>37667</v>
      </c>
      <c r="F120" s="40">
        <f t="shared" ca="1" si="1"/>
        <v>13</v>
      </c>
      <c r="G120" s="42">
        <v>73390</v>
      </c>
      <c r="H120" s="43">
        <v>2</v>
      </c>
    </row>
    <row r="121" spans="1:8" x14ac:dyDescent="0.25">
      <c r="A121" s="36" t="s">
        <v>520</v>
      </c>
      <c r="B121" s="37" t="s">
        <v>53</v>
      </c>
      <c r="C121" s="36" t="s">
        <v>171</v>
      </c>
      <c r="D121" s="36" t="s">
        <v>42</v>
      </c>
      <c r="E121" s="38">
        <v>35959</v>
      </c>
      <c r="F121" s="40">
        <f t="shared" ca="1" si="1"/>
        <v>18</v>
      </c>
      <c r="G121" s="42">
        <v>64470</v>
      </c>
      <c r="H121" s="43">
        <v>3</v>
      </c>
    </row>
    <row r="122" spans="1:8" x14ac:dyDescent="0.25">
      <c r="A122" s="36" t="s">
        <v>688</v>
      </c>
      <c r="B122" s="37" t="s">
        <v>58</v>
      </c>
      <c r="C122" s="36" t="s">
        <v>171</v>
      </c>
      <c r="D122" s="36" t="s">
        <v>39</v>
      </c>
      <c r="E122" s="38">
        <v>36269</v>
      </c>
      <c r="F122" s="40">
        <f t="shared" ca="1" si="1"/>
        <v>17</v>
      </c>
      <c r="G122" s="42">
        <v>61330</v>
      </c>
      <c r="H122" s="43">
        <v>1</v>
      </c>
    </row>
    <row r="123" spans="1:8" x14ac:dyDescent="0.25">
      <c r="A123" s="36" t="s">
        <v>421</v>
      </c>
      <c r="B123" s="37" t="s">
        <v>53</v>
      </c>
      <c r="C123" s="36" t="s">
        <v>171</v>
      </c>
      <c r="D123" s="36" t="s">
        <v>39</v>
      </c>
      <c r="E123" s="38">
        <v>37113</v>
      </c>
      <c r="F123" s="40">
        <f t="shared" ca="1" si="1"/>
        <v>15</v>
      </c>
      <c r="G123" s="42">
        <v>61150</v>
      </c>
      <c r="H123" s="43">
        <v>4</v>
      </c>
    </row>
    <row r="124" spans="1:8" x14ac:dyDescent="0.25">
      <c r="A124" s="36" t="s">
        <v>416</v>
      </c>
      <c r="B124" s="37" t="s">
        <v>53</v>
      </c>
      <c r="C124" s="36" t="s">
        <v>171</v>
      </c>
      <c r="D124" s="36" t="s">
        <v>39</v>
      </c>
      <c r="E124" s="38">
        <v>36077</v>
      </c>
      <c r="F124" s="40">
        <f t="shared" ca="1" si="1"/>
        <v>18</v>
      </c>
      <c r="G124" s="42">
        <v>50110</v>
      </c>
      <c r="H124" s="43">
        <v>1</v>
      </c>
    </row>
    <row r="125" spans="1:8" x14ac:dyDescent="0.25">
      <c r="A125" s="36" t="s">
        <v>199</v>
      </c>
      <c r="B125" s="37" t="s">
        <v>53</v>
      </c>
      <c r="C125" s="36" t="s">
        <v>171</v>
      </c>
      <c r="D125" s="36" t="s">
        <v>47</v>
      </c>
      <c r="E125" s="38">
        <v>36357</v>
      </c>
      <c r="F125" s="40">
        <f t="shared" ca="1" si="1"/>
        <v>17</v>
      </c>
      <c r="G125" s="42">
        <v>42905</v>
      </c>
      <c r="H125" s="43">
        <v>1</v>
      </c>
    </row>
    <row r="126" spans="1:8" x14ac:dyDescent="0.25">
      <c r="A126" s="36" t="s">
        <v>582</v>
      </c>
      <c r="B126" s="37" t="s">
        <v>44</v>
      </c>
      <c r="C126" s="36" t="s">
        <v>171</v>
      </c>
      <c r="D126" s="36" t="s">
        <v>39</v>
      </c>
      <c r="E126" s="38">
        <v>37612</v>
      </c>
      <c r="F126" s="40">
        <f t="shared" ca="1" si="1"/>
        <v>13</v>
      </c>
      <c r="G126" s="42">
        <v>39740</v>
      </c>
      <c r="H126" s="43">
        <v>1</v>
      </c>
    </row>
    <row r="127" spans="1:8" x14ac:dyDescent="0.25">
      <c r="A127" s="36" t="s">
        <v>640</v>
      </c>
      <c r="B127" s="37" t="s">
        <v>37</v>
      </c>
      <c r="C127" s="36" t="s">
        <v>171</v>
      </c>
      <c r="D127" s="36" t="s">
        <v>39</v>
      </c>
      <c r="E127" s="38">
        <v>33447</v>
      </c>
      <c r="F127" s="40">
        <f t="shared" ca="1" si="1"/>
        <v>25</v>
      </c>
      <c r="G127" s="42">
        <v>37620</v>
      </c>
      <c r="H127" s="43">
        <v>5</v>
      </c>
    </row>
    <row r="128" spans="1:8" x14ac:dyDescent="0.25">
      <c r="A128" s="36" t="s">
        <v>761</v>
      </c>
      <c r="B128" s="37" t="s">
        <v>37</v>
      </c>
      <c r="C128" s="36" t="s">
        <v>171</v>
      </c>
      <c r="D128" s="36" t="s">
        <v>42</v>
      </c>
      <c r="E128" s="38">
        <v>35150</v>
      </c>
      <c r="F128" s="40">
        <f t="shared" ca="1" si="1"/>
        <v>20</v>
      </c>
      <c r="G128" s="42">
        <v>35260</v>
      </c>
      <c r="H128" s="43">
        <v>2</v>
      </c>
    </row>
    <row r="129" spans="1:8" x14ac:dyDescent="0.25">
      <c r="A129" s="36" t="s">
        <v>303</v>
      </c>
      <c r="B129" s="37" t="s">
        <v>50</v>
      </c>
      <c r="C129" s="36" t="s">
        <v>171</v>
      </c>
      <c r="D129" s="36" t="s">
        <v>42</v>
      </c>
      <c r="E129" s="38">
        <v>36176</v>
      </c>
      <c r="F129" s="40">
        <f t="shared" ca="1" si="1"/>
        <v>17</v>
      </c>
      <c r="G129" s="42">
        <v>32940</v>
      </c>
      <c r="H129" s="43">
        <v>5</v>
      </c>
    </row>
    <row r="130" spans="1:8" x14ac:dyDescent="0.25">
      <c r="A130" s="36" t="s">
        <v>669</v>
      </c>
      <c r="B130" s="37" t="s">
        <v>58</v>
      </c>
      <c r="C130" s="36" t="s">
        <v>171</v>
      </c>
      <c r="D130" s="36" t="s">
        <v>47</v>
      </c>
      <c r="E130" s="38">
        <v>33994</v>
      </c>
      <c r="F130" s="40">
        <f t="shared" ref="F130:F193" ca="1" si="2">DATEDIF(E130,TODAY(),"Y")</f>
        <v>23</v>
      </c>
      <c r="G130" s="42">
        <v>18655</v>
      </c>
      <c r="H130" s="43">
        <v>4</v>
      </c>
    </row>
    <row r="131" spans="1:8" x14ac:dyDescent="0.25">
      <c r="A131" s="36" t="s">
        <v>607</v>
      </c>
      <c r="B131" s="37" t="s">
        <v>58</v>
      </c>
      <c r="C131" s="36" t="s">
        <v>171</v>
      </c>
      <c r="D131" s="36" t="s">
        <v>51</v>
      </c>
      <c r="E131" s="38">
        <v>33183</v>
      </c>
      <c r="F131" s="40">
        <f t="shared" ca="1" si="2"/>
        <v>25</v>
      </c>
      <c r="G131" s="42">
        <v>14712</v>
      </c>
      <c r="H131" s="43">
        <v>5</v>
      </c>
    </row>
    <row r="132" spans="1:8" x14ac:dyDescent="0.25">
      <c r="A132" s="36" t="s">
        <v>109</v>
      </c>
      <c r="B132" s="37" t="s">
        <v>58</v>
      </c>
      <c r="C132" s="36" t="s">
        <v>171</v>
      </c>
      <c r="D132" s="36" t="s">
        <v>51</v>
      </c>
      <c r="E132" s="38">
        <v>35673</v>
      </c>
      <c r="F132" s="40">
        <f t="shared" ca="1" si="2"/>
        <v>19</v>
      </c>
      <c r="G132" s="42">
        <v>12676</v>
      </c>
      <c r="H132" s="43">
        <v>2</v>
      </c>
    </row>
    <row r="133" spans="1:8" x14ac:dyDescent="0.25">
      <c r="A133" s="36" t="s">
        <v>389</v>
      </c>
      <c r="B133" s="37" t="s">
        <v>37</v>
      </c>
      <c r="C133" s="36" t="s">
        <v>191</v>
      </c>
      <c r="D133" s="36" t="s">
        <v>39</v>
      </c>
      <c r="E133" s="44">
        <v>40400</v>
      </c>
      <c r="F133" s="40">
        <f t="shared" ca="1" si="2"/>
        <v>6</v>
      </c>
      <c r="G133" s="42">
        <v>79150</v>
      </c>
      <c r="H133" s="43">
        <v>2</v>
      </c>
    </row>
    <row r="134" spans="1:8" x14ac:dyDescent="0.25">
      <c r="A134" s="36" t="s">
        <v>771</v>
      </c>
      <c r="B134" s="37" t="s">
        <v>37</v>
      </c>
      <c r="C134" s="36" t="s">
        <v>191</v>
      </c>
      <c r="D134" s="36" t="s">
        <v>39</v>
      </c>
      <c r="E134" s="38">
        <v>36569</v>
      </c>
      <c r="F134" s="40">
        <f t="shared" ca="1" si="2"/>
        <v>16</v>
      </c>
      <c r="G134" s="42">
        <v>75060</v>
      </c>
      <c r="H134" s="43">
        <v>5</v>
      </c>
    </row>
    <row r="135" spans="1:8" x14ac:dyDescent="0.25">
      <c r="A135" s="36" t="s">
        <v>494</v>
      </c>
      <c r="B135" s="37" t="s">
        <v>53</v>
      </c>
      <c r="C135" s="36" t="s">
        <v>191</v>
      </c>
      <c r="D135" s="36" t="s">
        <v>39</v>
      </c>
      <c r="E135" s="38">
        <v>35329</v>
      </c>
      <c r="F135" s="40">
        <f t="shared" ca="1" si="2"/>
        <v>20</v>
      </c>
      <c r="G135" s="42">
        <v>66740</v>
      </c>
      <c r="H135" s="43">
        <v>2</v>
      </c>
    </row>
    <row r="136" spans="1:8" x14ac:dyDescent="0.25">
      <c r="A136" s="36" t="s">
        <v>563</v>
      </c>
      <c r="B136" s="37" t="s">
        <v>58</v>
      </c>
      <c r="C136" s="36" t="s">
        <v>191</v>
      </c>
      <c r="D136" s="36" t="s">
        <v>42</v>
      </c>
      <c r="E136" s="38">
        <v>38527</v>
      </c>
      <c r="F136" s="40">
        <f t="shared" ca="1" si="2"/>
        <v>11</v>
      </c>
      <c r="G136" s="42">
        <v>60060</v>
      </c>
      <c r="H136" s="43">
        <v>2</v>
      </c>
    </row>
    <row r="137" spans="1:8" x14ac:dyDescent="0.25">
      <c r="A137" s="36" t="s">
        <v>554</v>
      </c>
      <c r="B137" s="37" t="s">
        <v>58</v>
      </c>
      <c r="C137" s="36" t="s">
        <v>191</v>
      </c>
      <c r="D137" s="36" t="s">
        <v>39</v>
      </c>
      <c r="E137" s="38">
        <v>38587</v>
      </c>
      <c r="F137" s="40">
        <f t="shared" ca="1" si="2"/>
        <v>11</v>
      </c>
      <c r="G137" s="42">
        <v>47350</v>
      </c>
      <c r="H137" s="43">
        <v>5</v>
      </c>
    </row>
    <row r="138" spans="1:8" x14ac:dyDescent="0.25">
      <c r="A138" s="36" t="s">
        <v>386</v>
      </c>
      <c r="B138" s="37" t="s">
        <v>50</v>
      </c>
      <c r="C138" s="36" t="s">
        <v>197</v>
      </c>
      <c r="D138" s="36" t="s">
        <v>39</v>
      </c>
      <c r="E138" s="38">
        <v>36082</v>
      </c>
      <c r="F138" s="40">
        <f t="shared" ca="1" si="2"/>
        <v>18</v>
      </c>
      <c r="G138" s="42">
        <v>82400</v>
      </c>
      <c r="H138" s="43">
        <v>2</v>
      </c>
    </row>
    <row r="139" spans="1:8" x14ac:dyDescent="0.25">
      <c r="A139" s="36" t="s">
        <v>586</v>
      </c>
      <c r="B139" s="37" t="s">
        <v>53</v>
      </c>
      <c r="C139" s="36" t="s">
        <v>197</v>
      </c>
      <c r="D139" s="36" t="s">
        <v>42</v>
      </c>
      <c r="E139" s="38">
        <v>33949</v>
      </c>
      <c r="F139" s="40">
        <f t="shared" ca="1" si="2"/>
        <v>23</v>
      </c>
      <c r="G139" s="42">
        <v>81070</v>
      </c>
      <c r="H139" s="43">
        <v>5</v>
      </c>
    </row>
    <row r="140" spans="1:8" x14ac:dyDescent="0.25">
      <c r="A140" s="36" t="s">
        <v>376</v>
      </c>
      <c r="B140" s="37" t="s">
        <v>53</v>
      </c>
      <c r="C140" s="36" t="s">
        <v>197</v>
      </c>
      <c r="D140" s="36" t="s">
        <v>39</v>
      </c>
      <c r="E140" s="38">
        <v>34213</v>
      </c>
      <c r="F140" s="40">
        <f t="shared" ca="1" si="2"/>
        <v>23</v>
      </c>
      <c r="G140" s="42">
        <v>72900</v>
      </c>
      <c r="H140" s="43">
        <v>3</v>
      </c>
    </row>
    <row r="141" spans="1:8" x14ac:dyDescent="0.25">
      <c r="A141" s="36" t="s">
        <v>358</v>
      </c>
      <c r="B141" s="37" t="s">
        <v>37</v>
      </c>
      <c r="C141" s="36" t="s">
        <v>197</v>
      </c>
      <c r="D141" s="36" t="s">
        <v>39</v>
      </c>
      <c r="E141" s="38">
        <v>36643</v>
      </c>
      <c r="F141" s="40">
        <f t="shared" ca="1" si="2"/>
        <v>16</v>
      </c>
      <c r="G141" s="42">
        <v>71380</v>
      </c>
      <c r="H141" s="43">
        <v>2</v>
      </c>
    </row>
    <row r="142" spans="1:8" x14ac:dyDescent="0.25">
      <c r="A142" s="36" t="s">
        <v>262</v>
      </c>
      <c r="B142" s="37" t="s">
        <v>50</v>
      </c>
      <c r="C142" s="36" t="s">
        <v>197</v>
      </c>
      <c r="D142" s="36" t="s">
        <v>39</v>
      </c>
      <c r="E142" s="38">
        <v>35989</v>
      </c>
      <c r="F142" s="40">
        <f t="shared" ca="1" si="2"/>
        <v>18</v>
      </c>
      <c r="G142" s="42">
        <v>71010</v>
      </c>
      <c r="H142" s="43">
        <v>5</v>
      </c>
    </row>
    <row r="143" spans="1:8" x14ac:dyDescent="0.25">
      <c r="A143" s="36" t="s">
        <v>73</v>
      </c>
      <c r="B143" s="37" t="s">
        <v>58</v>
      </c>
      <c r="C143" s="36" t="s">
        <v>197</v>
      </c>
      <c r="D143" s="36" t="s">
        <v>39</v>
      </c>
      <c r="E143" s="38">
        <v>38135</v>
      </c>
      <c r="F143" s="40">
        <f t="shared" ca="1" si="2"/>
        <v>12</v>
      </c>
      <c r="G143" s="42">
        <v>65560</v>
      </c>
      <c r="H143" s="43">
        <v>1</v>
      </c>
    </row>
    <row r="144" spans="1:8" x14ac:dyDescent="0.25">
      <c r="A144" s="36" t="s">
        <v>825</v>
      </c>
      <c r="B144" s="37" t="s">
        <v>56</v>
      </c>
      <c r="C144" s="36" t="s">
        <v>197</v>
      </c>
      <c r="D144" s="36" t="s">
        <v>39</v>
      </c>
      <c r="E144" s="38">
        <v>33872</v>
      </c>
      <c r="F144" s="40">
        <f t="shared" ca="1" si="2"/>
        <v>24</v>
      </c>
      <c r="G144" s="42">
        <v>64510</v>
      </c>
      <c r="H144" s="43">
        <v>3</v>
      </c>
    </row>
    <row r="145" spans="1:8" x14ac:dyDescent="0.25">
      <c r="A145" s="36" t="s">
        <v>827</v>
      </c>
      <c r="B145" s="37" t="s">
        <v>37</v>
      </c>
      <c r="C145" s="36" t="s">
        <v>197</v>
      </c>
      <c r="D145" s="36" t="s">
        <v>42</v>
      </c>
      <c r="E145" s="38">
        <v>34161</v>
      </c>
      <c r="F145" s="40">
        <f t="shared" ca="1" si="2"/>
        <v>23</v>
      </c>
      <c r="G145" s="42">
        <v>64090</v>
      </c>
      <c r="H145" s="43">
        <v>2</v>
      </c>
    </row>
    <row r="146" spans="1:8" x14ac:dyDescent="0.25">
      <c r="A146" s="36" t="s">
        <v>828</v>
      </c>
      <c r="B146" s="37" t="s">
        <v>58</v>
      </c>
      <c r="C146" s="36" t="s">
        <v>197</v>
      </c>
      <c r="D146" s="36" t="s">
        <v>39</v>
      </c>
      <c r="E146" s="38">
        <v>35253</v>
      </c>
      <c r="F146" s="40">
        <f t="shared" ca="1" si="2"/>
        <v>20</v>
      </c>
      <c r="G146" s="42">
        <v>63780</v>
      </c>
      <c r="H146" s="43">
        <v>5</v>
      </c>
    </row>
    <row r="147" spans="1:8" x14ac:dyDescent="0.25">
      <c r="A147" s="36" t="s">
        <v>461</v>
      </c>
      <c r="B147" s="37" t="s">
        <v>50</v>
      </c>
      <c r="C147" s="36" t="s">
        <v>197</v>
      </c>
      <c r="D147" s="36" t="s">
        <v>42</v>
      </c>
      <c r="E147" s="38">
        <v>40054</v>
      </c>
      <c r="F147" s="40">
        <f t="shared" ca="1" si="2"/>
        <v>7</v>
      </c>
      <c r="G147" s="42">
        <v>56920</v>
      </c>
      <c r="H147" s="43">
        <v>4</v>
      </c>
    </row>
    <row r="148" spans="1:8" x14ac:dyDescent="0.25">
      <c r="A148" s="36" t="s">
        <v>699</v>
      </c>
      <c r="B148" s="37" t="s">
        <v>53</v>
      </c>
      <c r="C148" s="36" t="s">
        <v>197</v>
      </c>
      <c r="D148" s="36" t="s">
        <v>39</v>
      </c>
      <c r="E148" s="38">
        <v>35605</v>
      </c>
      <c r="F148" s="40">
        <f t="shared" ca="1" si="2"/>
        <v>19</v>
      </c>
      <c r="G148" s="42">
        <v>56870</v>
      </c>
      <c r="H148" s="43">
        <v>1</v>
      </c>
    </row>
    <row r="149" spans="1:8" x14ac:dyDescent="0.25">
      <c r="A149" s="36" t="s">
        <v>826</v>
      </c>
      <c r="B149" s="37" t="s">
        <v>53</v>
      </c>
      <c r="C149" s="36" t="s">
        <v>197</v>
      </c>
      <c r="D149" s="36" t="s">
        <v>39</v>
      </c>
      <c r="E149" s="38">
        <v>35084</v>
      </c>
      <c r="F149" s="40">
        <f t="shared" ca="1" si="2"/>
        <v>20</v>
      </c>
      <c r="G149" s="42">
        <v>49260</v>
      </c>
      <c r="H149" s="43">
        <v>3</v>
      </c>
    </row>
    <row r="150" spans="1:8" x14ac:dyDescent="0.25">
      <c r="A150" s="36" t="s">
        <v>145</v>
      </c>
      <c r="B150" s="37" t="s">
        <v>50</v>
      </c>
      <c r="C150" s="36" t="s">
        <v>197</v>
      </c>
      <c r="D150" s="36" t="s">
        <v>39</v>
      </c>
      <c r="E150" s="38">
        <v>33923</v>
      </c>
      <c r="F150" s="40">
        <f t="shared" ca="1" si="2"/>
        <v>23</v>
      </c>
      <c r="G150" s="42">
        <v>46340</v>
      </c>
      <c r="H150" s="43">
        <v>5</v>
      </c>
    </row>
    <row r="151" spans="1:8" x14ac:dyDescent="0.25">
      <c r="A151" s="36" t="s">
        <v>491</v>
      </c>
      <c r="B151" s="37" t="s">
        <v>53</v>
      </c>
      <c r="C151" s="36" t="s">
        <v>197</v>
      </c>
      <c r="D151" s="36" t="s">
        <v>42</v>
      </c>
      <c r="E151" s="44">
        <v>40236</v>
      </c>
      <c r="F151" s="40">
        <f t="shared" ca="1" si="2"/>
        <v>6</v>
      </c>
      <c r="G151" s="42">
        <v>45830</v>
      </c>
      <c r="H151" s="43">
        <v>4</v>
      </c>
    </row>
    <row r="152" spans="1:8" x14ac:dyDescent="0.25">
      <c r="A152" s="36" t="s">
        <v>518</v>
      </c>
      <c r="B152" s="37" t="s">
        <v>44</v>
      </c>
      <c r="C152" s="36" t="s">
        <v>197</v>
      </c>
      <c r="D152" s="36" t="s">
        <v>42</v>
      </c>
      <c r="E152" s="38">
        <v>40259</v>
      </c>
      <c r="F152" s="40">
        <f t="shared" ca="1" si="2"/>
        <v>6</v>
      </c>
      <c r="G152" s="42">
        <v>45710</v>
      </c>
      <c r="H152" s="43">
        <v>3</v>
      </c>
    </row>
    <row r="153" spans="1:8" x14ac:dyDescent="0.25">
      <c r="A153" s="36" t="s">
        <v>776</v>
      </c>
      <c r="B153" s="37" t="s">
        <v>37</v>
      </c>
      <c r="C153" s="36" t="s">
        <v>197</v>
      </c>
      <c r="D153" s="36" t="s">
        <v>42</v>
      </c>
      <c r="E153" s="38">
        <v>34761</v>
      </c>
      <c r="F153" s="40">
        <f t="shared" ca="1" si="2"/>
        <v>21</v>
      </c>
      <c r="G153" s="42">
        <v>45040</v>
      </c>
      <c r="H153" s="43">
        <v>5</v>
      </c>
    </row>
    <row r="154" spans="1:8" x14ac:dyDescent="0.25">
      <c r="A154" s="36" t="s">
        <v>477</v>
      </c>
      <c r="B154" s="37" t="s">
        <v>58</v>
      </c>
      <c r="C154" s="36" t="s">
        <v>197</v>
      </c>
      <c r="D154" s="36" t="s">
        <v>39</v>
      </c>
      <c r="E154" s="38">
        <v>40470</v>
      </c>
      <c r="F154" s="40">
        <f t="shared" ca="1" si="2"/>
        <v>6</v>
      </c>
      <c r="G154" s="42">
        <v>42620</v>
      </c>
      <c r="H154" s="43">
        <v>3</v>
      </c>
    </row>
    <row r="155" spans="1:8" x14ac:dyDescent="0.25">
      <c r="A155" s="36" t="s">
        <v>508</v>
      </c>
      <c r="B155" s="37" t="s">
        <v>53</v>
      </c>
      <c r="C155" s="36" t="s">
        <v>197</v>
      </c>
      <c r="D155" s="36" t="s">
        <v>39</v>
      </c>
      <c r="E155" s="38">
        <v>37288</v>
      </c>
      <c r="F155" s="40">
        <f t="shared" ca="1" si="2"/>
        <v>14</v>
      </c>
      <c r="G155" s="42">
        <v>42480</v>
      </c>
      <c r="H155" s="43">
        <v>3</v>
      </c>
    </row>
    <row r="156" spans="1:8" x14ac:dyDescent="0.25">
      <c r="A156" s="45" t="s">
        <v>478</v>
      </c>
      <c r="B156" s="37" t="s">
        <v>58</v>
      </c>
      <c r="C156" s="36" t="s">
        <v>197</v>
      </c>
      <c r="D156" s="36" t="s">
        <v>42</v>
      </c>
      <c r="E156" s="38">
        <v>34912</v>
      </c>
      <c r="F156" s="40">
        <f t="shared" ca="1" si="2"/>
        <v>21</v>
      </c>
      <c r="G156" s="42">
        <v>40560</v>
      </c>
      <c r="H156" s="43">
        <v>5</v>
      </c>
    </row>
    <row r="157" spans="1:8" x14ac:dyDescent="0.25">
      <c r="A157" s="36" t="s">
        <v>576</v>
      </c>
      <c r="B157" s="37" t="s">
        <v>56</v>
      </c>
      <c r="C157" s="36" t="s">
        <v>197</v>
      </c>
      <c r="D157" s="36" t="s">
        <v>39</v>
      </c>
      <c r="E157" s="38">
        <v>36414</v>
      </c>
      <c r="F157" s="40">
        <f t="shared" ca="1" si="2"/>
        <v>17</v>
      </c>
      <c r="G157" s="42">
        <v>39680</v>
      </c>
      <c r="H157" s="43">
        <v>5</v>
      </c>
    </row>
    <row r="158" spans="1:8" x14ac:dyDescent="0.25">
      <c r="A158" s="36" t="s">
        <v>359</v>
      </c>
      <c r="B158" s="37" t="s">
        <v>53</v>
      </c>
      <c r="C158" s="36" t="s">
        <v>197</v>
      </c>
      <c r="D158" s="36" t="s">
        <v>47</v>
      </c>
      <c r="E158" s="38">
        <v>39768</v>
      </c>
      <c r="F158" s="40">
        <f t="shared" ca="1" si="2"/>
        <v>7</v>
      </c>
      <c r="G158" s="42">
        <v>39515</v>
      </c>
      <c r="H158" s="43">
        <v>5</v>
      </c>
    </row>
    <row r="159" spans="1:8" x14ac:dyDescent="0.25">
      <c r="A159" s="36" t="s">
        <v>738</v>
      </c>
      <c r="B159" s="37" t="s">
        <v>56</v>
      </c>
      <c r="C159" s="36" t="s">
        <v>197</v>
      </c>
      <c r="D159" s="36" t="s">
        <v>51</v>
      </c>
      <c r="E159" s="38">
        <v>36263</v>
      </c>
      <c r="F159" s="40">
        <f t="shared" ca="1" si="2"/>
        <v>17</v>
      </c>
      <c r="G159" s="42">
        <v>38768</v>
      </c>
      <c r="H159" s="43">
        <v>4</v>
      </c>
    </row>
    <row r="160" spans="1:8" x14ac:dyDescent="0.25">
      <c r="A160" s="36" t="s">
        <v>512</v>
      </c>
      <c r="B160" s="37" t="s">
        <v>58</v>
      </c>
      <c r="C160" s="36" t="s">
        <v>197</v>
      </c>
      <c r="D160" s="36" t="s">
        <v>39</v>
      </c>
      <c r="E160" s="38">
        <v>35501</v>
      </c>
      <c r="F160" s="40">
        <f t="shared" ca="1" si="2"/>
        <v>19</v>
      </c>
      <c r="G160" s="42">
        <v>37750</v>
      </c>
      <c r="H160" s="43">
        <v>5</v>
      </c>
    </row>
    <row r="161" spans="1:8" x14ac:dyDescent="0.25">
      <c r="A161" s="36" t="s">
        <v>154</v>
      </c>
      <c r="B161" s="37" t="s">
        <v>53</v>
      </c>
      <c r="C161" s="36" t="s">
        <v>197</v>
      </c>
      <c r="D161" s="36" t="s">
        <v>39</v>
      </c>
      <c r="E161" s="38">
        <v>33117</v>
      </c>
      <c r="F161" s="40">
        <f t="shared" ca="1" si="2"/>
        <v>26</v>
      </c>
      <c r="G161" s="42">
        <v>35360</v>
      </c>
      <c r="H161" s="43">
        <v>5</v>
      </c>
    </row>
    <row r="162" spans="1:8" x14ac:dyDescent="0.25">
      <c r="A162" s="36" t="s">
        <v>176</v>
      </c>
      <c r="B162" s="37" t="s">
        <v>37</v>
      </c>
      <c r="C162" s="36" t="s">
        <v>197</v>
      </c>
      <c r="D162" s="36" t="s">
        <v>47</v>
      </c>
      <c r="E162" s="38">
        <v>33709</v>
      </c>
      <c r="F162" s="40">
        <f t="shared" ca="1" si="2"/>
        <v>24</v>
      </c>
      <c r="G162" s="42">
        <v>34110</v>
      </c>
      <c r="H162" s="43">
        <v>4</v>
      </c>
    </row>
    <row r="163" spans="1:8" x14ac:dyDescent="0.25">
      <c r="A163" s="36" t="s">
        <v>441</v>
      </c>
      <c r="B163" s="37" t="s">
        <v>58</v>
      </c>
      <c r="C163" s="36" t="s">
        <v>197</v>
      </c>
      <c r="D163" s="36" t="s">
        <v>47</v>
      </c>
      <c r="E163" s="38">
        <v>35186</v>
      </c>
      <c r="F163" s="40">
        <f t="shared" ca="1" si="2"/>
        <v>20</v>
      </c>
      <c r="G163" s="42">
        <v>32835</v>
      </c>
      <c r="H163" s="43">
        <v>2</v>
      </c>
    </row>
    <row r="164" spans="1:8" x14ac:dyDescent="0.25">
      <c r="A164" s="36" t="s">
        <v>101</v>
      </c>
      <c r="B164" s="37" t="s">
        <v>53</v>
      </c>
      <c r="C164" s="36" t="s">
        <v>197</v>
      </c>
      <c r="D164" s="36" t="s">
        <v>39</v>
      </c>
      <c r="E164" s="38">
        <v>40399</v>
      </c>
      <c r="F164" s="40">
        <f t="shared" ca="1" si="2"/>
        <v>6</v>
      </c>
      <c r="G164" s="42">
        <v>32640</v>
      </c>
      <c r="H164" s="43">
        <v>4</v>
      </c>
    </row>
    <row r="165" spans="1:8" x14ac:dyDescent="0.25">
      <c r="A165" s="36" t="s">
        <v>69</v>
      </c>
      <c r="B165" s="37" t="s">
        <v>56</v>
      </c>
      <c r="C165" s="36" t="s">
        <v>197</v>
      </c>
      <c r="D165" s="36" t="s">
        <v>39</v>
      </c>
      <c r="E165" s="38">
        <v>33079</v>
      </c>
      <c r="F165" s="40">
        <f t="shared" ca="1" si="2"/>
        <v>26</v>
      </c>
      <c r="G165" s="42">
        <v>32360</v>
      </c>
      <c r="H165" s="43">
        <v>4</v>
      </c>
    </row>
    <row r="166" spans="1:8" x14ac:dyDescent="0.25">
      <c r="A166" s="36" t="s">
        <v>443</v>
      </c>
      <c r="B166" s="37" t="s">
        <v>53</v>
      </c>
      <c r="C166" s="36" t="s">
        <v>197</v>
      </c>
      <c r="D166" s="36" t="s">
        <v>39</v>
      </c>
      <c r="E166" s="38">
        <v>33405</v>
      </c>
      <c r="F166" s="40">
        <f t="shared" ca="1" si="2"/>
        <v>25</v>
      </c>
      <c r="G166" s="42">
        <v>32140</v>
      </c>
      <c r="H166" s="43">
        <v>2</v>
      </c>
    </row>
    <row r="167" spans="1:8" x14ac:dyDescent="0.25">
      <c r="A167" s="36" t="s">
        <v>558</v>
      </c>
      <c r="B167" s="37" t="s">
        <v>58</v>
      </c>
      <c r="C167" s="36" t="s">
        <v>197</v>
      </c>
      <c r="D167" s="36" t="s">
        <v>42</v>
      </c>
      <c r="E167" s="38">
        <v>37641</v>
      </c>
      <c r="F167" s="40">
        <f t="shared" ca="1" si="2"/>
        <v>13</v>
      </c>
      <c r="G167" s="42">
        <v>31970</v>
      </c>
      <c r="H167" s="43">
        <v>5</v>
      </c>
    </row>
    <row r="168" spans="1:8" x14ac:dyDescent="0.25">
      <c r="A168" s="36" t="s">
        <v>567</v>
      </c>
      <c r="B168" s="37" t="s">
        <v>58</v>
      </c>
      <c r="C168" s="36" t="s">
        <v>197</v>
      </c>
      <c r="D168" s="36" t="s">
        <v>39</v>
      </c>
      <c r="E168" s="38">
        <v>34086</v>
      </c>
      <c r="F168" s="40">
        <f t="shared" ca="1" si="2"/>
        <v>23</v>
      </c>
      <c r="G168" s="42">
        <v>31840</v>
      </c>
      <c r="H168" s="43">
        <v>1</v>
      </c>
    </row>
    <row r="169" spans="1:8" x14ac:dyDescent="0.25">
      <c r="A169" s="36" t="s">
        <v>374</v>
      </c>
      <c r="B169" s="37" t="s">
        <v>53</v>
      </c>
      <c r="C169" s="36" t="s">
        <v>197</v>
      </c>
      <c r="D169" s="36" t="s">
        <v>42</v>
      </c>
      <c r="E169" s="38">
        <v>34771</v>
      </c>
      <c r="F169" s="40">
        <f t="shared" ca="1" si="2"/>
        <v>21</v>
      </c>
      <c r="G169" s="42">
        <v>26360</v>
      </c>
      <c r="H169" s="43">
        <v>4</v>
      </c>
    </row>
    <row r="170" spans="1:8" x14ac:dyDescent="0.25">
      <c r="A170" s="36" t="s">
        <v>463</v>
      </c>
      <c r="B170" s="37" t="s">
        <v>53</v>
      </c>
      <c r="C170" s="36" t="s">
        <v>197</v>
      </c>
      <c r="D170" s="36" t="s">
        <v>42</v>
      </c>
      <c r="E170" s="38">
        <v>35939</v>
      </c>
      <c r="F170" s="40">
        <f t="shared" ca="1" si="2"/>
        <v>18</v>
      </c>
      <c r="G170" s="42">
        <v>25120</v>
      </c>
      <c r="H170" s="43">
        <v>5</v>
      </c>
    </row>
    <row r="171" spans="1:8" x14ac:dyDescent="0.25">
      <c r="A171" s="36" t="s">
        <v>642</v>
      </c>
      <c r="B171" s="37" t="s">
        <v>58</v>
      </c>
      <c r="C171" s="36" t="s">
        <v>197</v>
      </c>
      <c r="D171" s="36" t="s">
        <v>39</v>
      </c>
      <c r="E171" s="38">
        <v>38753</v>
      </c>
      <c r="F171" s="40">
        <f t="shared" ca="1" si="2"/>
        <v>10</v>
      </c>
      <c r="G171" s="42">
        <v>22410</v>
      </c>
      <c r="H171" s="43">
        <v>4</v>
      </c>
    </row>
    <row r="172" spans="1:8" x14ac:dyDescent="0.25">
      <c r="A172" s="36" t="s">
        <v>739</v>
      </c>
      <c r="B172" s="37" t="s">
        <v>58</v>
      </c>
      <c r="C172" s="36" t="s">
        <v>197</v>
      </c>
      <c r="D172" s="36" t="s">
        <v>42</v>
      </c>
      <c r="E172" s="38">
        <v>33424</v>
      </c>
      <c r="F172" s="40">
        <f t="shared" ca="1" si="2"/>
        <v>25</v>
      </c>
      <c r="G172" s="42">
        <v>22320</v>
      </c>
      <c r="H172" s="43">
        <v>2</v>
      </c>
    </row>
    <row r="173" spans="1:8" x14ac:dyDescent="0.25">
      <c r="A173" s="36" t="s">
        <v>765</v>
      </c>
      <c r="B173" s="37" t="s">
        <v>58</v>
      </c>
      <c r="C173" s="36" t="s">
        <v>197</v>
      </c>
      <c r="D173" s="36" t="s">
        <v>47</v>
      </c>
      <c r="E173" s="38">
        <v>35070</v>
      </c>
      <c r="F173" s="40">
        <f t="shared" ca="1" si="2"/>
        <v>20</v>
      </c>
      <c r="G173" s="42">
        <v>21220</v>
      </c>
      <c r="H173" s="43">
        <v>3</v>
      </c>
    </row>
    <row r="174" spans="1:8" x14ac:dyDescent="0.25">
      <c r="A174" s="36" t="s">
        <v>632</v>
      </c>
      <c r="B174" s="37" t="s">
        <v>53</v>
      </c>
      <c r="C174" s="36" t="s">
        <v>197</v>
      </c>
      <c r="D174" s="36" t="s">
        <v>51</v>
      </c>
      <c r="E174" s="38">
        <v>39893</v>
      </c>
      <c r="F174" s="40">
        <f t="shared" ca="1" si="2"/>
        <v>7</v>
      </c>
      <c r="G174" s="42">
        <v>15744</v>
      </c>
      <c r="H174" s="43">
        <v>3</v>
      </c>
    </row>
    <row r="175" spans="1:8" x14ac:dyDescent="0.25">
      <c r="A175" s="36" t="s">
        <v>635</v>
      </c>
      <c r="B175" s="37" t="s">
        <v>58</v>
      </c>
      <c r="C175" s="36" t="s">
        <v>197</v>
      </c>
      <c r="D175" s="36" t="s">
        <v>47</v>
      </c>
      <c r="E175" s="38">
        <v>34755</v>
      </c>
      <c r="F175" s="40">
        <f t="shared" ca="1" si="2"/>
        <v>21</v>
      </c>
      <c r="G175" s="42">
        <v>15005</v>
      </c>
      <c r="H175" s="43">
        <v>4</v>
      </c>
    </row>
    <row r="176" spans="1:8" x14ac:dyDescent="0.25">
      <c r="A176" s="36" t="s">
        <v>251</v>
      </c>
      <c r="B176" s="37" t="s">
        <v>53</v>
      </c>
      <c r="C176" s="36" t="s">
        <v>236</v>
      </c>
      <c r="D176" s="36" t="s">
        <v>47</v>
      </c>
      <c r="E176" s="38">
        <v>34401</v>
      </c>
      <c r="F176" s="40">
        <f t="shared" ca="1" si="2"/>
        <v>22</v>
      </c>
      <c r="G176" s="42">
        <v>89780</v>
      </c>
      <c r="H176" s="43">
        <v>4</v>
      </c>
    </row>
    <row r="177" spans="1:8" x14ac:dyDescent="0.25">
      <c r="A177" s="36" t="s">
        <v>104</v>
      </c>
      <c r="B177" s="37" t="s">
        <v>53</v>
      </c>
      <c r="C177" s="36" t="s">
        <v>236</v>
      </c>
      <c r="D177" s="36" t="s">
        <v>39</v>
      </c>
      <c r="E177" s="38">
        <v>33385</v>
      </c>
      <c r="F177" s="40">
        <f t="shared" ca="1" si="2"/>
        <v>25</v>
      </c>
      <c r="G177" s="42">
        <v>89140</v>
      </c>
      <c r="H177" s="43">
        <v>1</v>
      </c>
    </row>
    <row r="178" spans="1:8" x14ac:dyDescent="0.25">
      <c r="A178" s="36" t="s">
        <v>372</v>
      </c>
      <c r="B178" s="37" t="s">
        <v>58</v>
      </c>
      <c r="C178" s="36" t="s">
        <v>236</v>
      </c>
      <c r="D178" s="36" t="s">
        <v>51</v>
      </c>
      <c r="E178" s="38">
        <v>37946</v>
      </c>
      <c r="F178" s="40">
        <f t="shared" ca="1" si="2"/>
        <v>12</v>
      </c>
      <c r="G178" s="42">
        <v>85130</v>
      </c>
      <c r="H178" s="43">
        <v>5</v>
      </c>
    </row>
    <row r="179" spans="1:8" x14ac:dyDescent="0.25">
      <c r="A179" s="36" t="s">
        <v>498</v>
      </c>
      <c r="B179" s="37" t="s">
        <v>50</v>
      </c>
      <c r="C179" s="36" t="s">
        <v>236</v>
      </c>
      <c r="D179" s="36" t="s">
        <v>42</v>
      </c>
      <c r="E179" s="38">
        <v>40263</v>
      </c>
      <c r="F179" s="40">
        <f t="shared" ca="1" si="2"/>
        <v>6</v>
      </c>
      <c r="G179" s="42">
        <v>71190</v>
      </c>
      <c r="H179" s="43">
        <v>4</v>
      </c>
    </row>
    <row r="180" spans="1:8" x14ac:dyDescent="0.25">
      <c r="A180" s="36" t="s">
        <v>158</v>
      </c>
      <c r="B180" s="37" t="s">
        <v>56</v>
      </c>
      <c r="C180" s="36" t="s">
        <v>236</v>
      </c>
      <c r="D180" s="36" t="s">
        <v>42</v>
      </c>
      <c r="E180" s="38">
        <v>36673</v>
      </c>
      <c r="F180" s="40">
        <f t="shared" ca="1" si="2"/>
        <v>16</v>
      </c>
      <c r="G180" s="42">
        <v>69410</v>
      </c>
      <c r="H180" s="43">
        <v>4</v>
      </c>
    </row>
    <row r="181" spans="1:8" x14ac:dyDescent="0.25">
      <c r="A181" s="36" t="s">
        <v>377</v>
      </c>
      <c r="B181" s="37" t="s">
        <v>53</v>
      </c>
      <c r="C181" s="36" t="s">
        <v>236</v>
      </c>
      <c r="D181" s="36" t="s">
        <v>51</v>
      </c>
      <c r="E181" s="38">
        <v>36519</v>
      </c>
      <c r="F181" s="40">
        <f t="shared" ca="1" si="2"/>
        <v>16</v>
      </c>
      <c r="G181" s="42">
        <v>61860</v>
      </c>
      <c r="H181" s="43">
        <v>5</v>
      </c>
    </row>
    <row r="182" spans="1:8" x14ac:dyDescent="0.25">
      <c r="A182" s="36" t="s">
        <v>438</v>
      </c>
      <c r="B182" s="37" t="s">
        <v>58</v>
      </c>
      <c r="C182" s="36" t="s">
        <v>236</v>
      </c>
      <c r="D182" s="36" t="s">
        <v>47</v>
      </c>
      <c r="E182" s="38">
        <v>37505</v>
      </c>
      <c r="F182" s="40">
        <f t="shared" ca="1" si="2"/>
        <v>14</v>
      </c>
      <c r="G182" s="42">
        <v>51800</v>
      </c>
      <c r="H182" s="43">
        <v>1</v>
      </c>
    </row>
    <row r="183" spans="1:8" x14ac:dyDescent="0.25">
      <c r="A183" s="36" t="s">
        <v>181</v>
      </c>
      <c r="B183" s="37" t="s">
        <v>56</v>
      </c>
      <c r="C183" s="36" t="s">
        <v>236</v>
      </c>
      <c r="D183" s="36" t="s">
        <v>39</v>
      </c>
      <c r="E183" s="38">
        <v>37043</v>
      </c>
      <c r="F183" s="40">
        <f t="shared" ca="1" si="2"/>
        <v>15</v>
      </c>
      <c r="G183" s="42">
        <v>45150</v>
      </c>
      <c r="H183" s="43">
        <v>1</v>
      </c>
    </row>
    <row r="184" spans="1:8" x14ac:dyDescent="0.25">
      <c r="A184" s="36" t="s">
        <v>270</v>
      </c>
      <c r="B184" s="37" t="s">
        <v>58</v>
      </c>
      <c r="C184" s="36" t="s">
        <v>245</v>
      </c>
      <c r="D184" s="36" t="s">
        <v>39</v>
      </c>
      <c r="E184" s="38">
        <v>35932</v>
      </c>
      <c r="F184" s="40">
        <f t="shared" ca="1" si="2"/>
        <v>18</v>
      </c>
      <c r="G184" s="42">
        <v>89740</v>
      </c>
      <c r="H184" s="43">
        <v>5</v>
      </c>
    </row>
    <row r="185" spans="1:8" x14ac:dyDescent="0.25">
      <c r="A185" s="36" t="s">
        <v>737</v>
      </c>
      <c r="B185" s="37" t="s">
        <v>58</v>
      </c>
      <c r="C185" s="36" t="s">
        <v>245</v>
      </c>
      <c r="D185" s="36" t="s">
        <v>42</v>
      </c>
      <c r="E185" s="38">
        <v>36718</v>
      </c>
      <c r="F185" s="40">
        <f t="shared" ca="1" si="2"/>
        <v>16</v>
      </c>
      <c r="G185" s="42">
        <v>89520</v>
      </c>
      <c r="H185" s="43">
        <v>5</v>
      </c>
    </row>
    <row r="186" spans="1:8" x14ac:dyDescent="0.25">
      <c r="A186" s="36" t="s">
        <v>316</v>
      </c>
      <c r="B186" s="37" t="s">
        <v>58</v>
      </c>
      <c r="C186" s="36" t="s">
        <v>245</v>
      </c>
      <c r="D186" s="36" t="s">
        <v>42</v>
      </c>
      <c r="E186" s="44">
        <v>40449</v>
      </c>
      <c r="F186" s="40">
        <f t="shared" ca="1" si="2"/>
        <v>6</v>
      </c>
      <c r="G186" s="42">
        <v>88840</v>
      </c>
      <c r="H186" s="43">
        <v>5</v>
      </c>
    </row>
    <row r="187" spans="1:8" x14ac:dyDescent="0.25">
      <c r="A187" s="36" t="s">
        <v>748</v>
      </c>
      <c r="B187" s="37" t="s">
        <v>53</v>
      </c>
      <c r="C187" s="36" t="s">
        <v>245</v>
      </c>
      <c r="D187" s="36" t="s">
        <v>39</v>
      </c>
      <c r="E187" s="38">
        <v>36101</v>
      </c>
      <c r="F187" s="40">
        <f t="shared" ca="1" si="2"/>
        <v>18</v>
      </c>
      <c r="G187" s="42">
        <v>88240</v>
      </c>
      <c r="H187" s="43">
        <v>5</v>
      </c>
    </row>
    <row r="188" spans="1:8" x14ac:dyDescent="0.25">
      <c r="A188" s="36" t="s">
        <v>575</v>
      </c>
      <c r="B188" s="37" t="s">
        <v>58</v>
      </c>
      <c r="C188" s="36" t="s">
        <v>245</v>
      </c>
      <c r="D188" s="36" t="s">
        <v>39</v>
      </c>
      <c r="E188" s="38">
        <v>38377</v>
      </c>
      <c r="F188" s="40">
        <f t="shared" ca="1" si="2"/>
        <v>11</v>
      </c>
      <c r="G188" s="42">
        <v>87760</v>
      </c>
      <c r="H188" s="43">
        <v>1</v>
      </c>
    </row>
    <row r="189" spans="1:8" x14ac:dyDescent="0.25">
      <c r="A189" s="36" t="s">
        <v>787</v>
      </c>
      <c r="B189" s="37" t="s">
        <v>53</v>
      </c>
      <c r="C189" s="36" t="s">
        <v>245</v>
      </c>
      <c r="D189" s="36" t="s">
        <v>39</v>
      </c>
      <c r="E189" s="38">
        <v>35156</v>
      </c>
      <c r="F189" s="40">
        <f t="shared" ca="1" si="2"/>
        <v>20</v>
      </c>
      <c r="G189" s="42">
        <v>86260</v>
      </c>
      <c r="H189" s="43">
        <v>3</v>
      </c>
    </row>
    <row r="190" spans="1:8" x14ac:dyDescent="0.25">
      <c r="A190" s="36" t="s">
        <v>759</v>
      </c>
      <c r="B190" s="37" t="s">
        <v>53</v>
      </c>
      <c r="C190" s="36" t="s">
        <v>245</v>
      </c>
      <c r="D190" s="36" t="s">
        <v>42</v>
      </c>
      <c r="E190" s="38">
        <v>39545</v>
      </c>
      <c r="F190" s="40">
        <f t="shared" ca="1" si="2"/>
        <v>8</v>
      </c>
      <c r="G190" s="42">
        <v>84170</v>
      </c>
      <c r="H190" s="43">
        <v>2</v>
      </c>
    </row>
    <row r="191" spans="1:8" x14ac:dyDescent="0.25">
      <c r="A191" s="45" t="s">
        <v>224</v>
      </c>
      <c r="B191" s="37" t="s">
        <v>53</v>
      </c>
      <c r="C191" s="36" t="s">
        <v>245</v>
      </c>
      <c r="D191" s="36" t="s">
        <v>39</v>
      </c>
      <c r="E191" s="38">
        <v>34151</v>
      </c>
      <c r="F191" s="40">
        <f t="shared" ca="1" si="2"/>
        <v>23</v>
      </c>
      <c r="G191" s="42">
        <v>81980</v>
      </c>
      <c r="H191" s="43">
        <v>2</v>
      </c>
    </row>
    <row r="192" spans="1:8" x14ac:dyDescent="0.25">
      <c r="A192" s="36" t="s">
        <v>172</v>
      </c>
      <c r="B192" s="37" t="s">
        <v>50</v>
      </c>
      <c r="C192" s="36" t="s">
        <v>245</v>
      </c>
      <c r="D192" s="36" t="s">
        <v>39</v>
      </c>
      <c r="E192" s="38">
        <v>36198</v>
      </c>
      <c r="F192" s="40">
        <f t="shared" ca="1" si="2"/>
        <v>17</v>
      </c>
      <c r="G192" s="42">
        <v>81400</v>
      </c>
      <c r="H192" s="43">
        <v>2</v>
      </c>
    </row>
    <row r="193" spans="1:8" x14ac:dyDescent="0.25">
      <c r="A193" s="36" t="s">
        <v>204</v>
      </c>
      <c r="B193" s="37" t="s">
        <v>50</v>
      </c>
      <c r="C193" s="36" t="s">
        <v>245</v>
      </c>
      <c r="D193" s="36" t="s">
        <v>39</v>
      </c>
      <c r="E193" s="38">
        <v>34483</v>
      </c>
      <c r="F193" s="40">
        <f t="shared" ca="1" si="2"/>
        <v>22</v>
      </c>
      <c r="G193" s="42">
        <v>81010</v>
      </c>
      <c r="H193" s="43">
        <v>4</v>
      </c>
    </row>
    <row r="194" spans="1:8" x14ac:dyDescent="0.25">
      <c r="A194" s="36" t="s">
        <v>617</v>
      </c>
      <c r="B194" s="37" t="s">
        <v>44</v>
      </c>
      <c r="C194" s="36" t="s">
        <v>245</v>
      </c>
      <c r="D194" s="36" t="s">
        <v>42</v>
      </c>
      <c r="E194" s="38">
        <v>34671</v>
      </c>
      <c r="F194" s="40">
        <f t="shared" ref="F194:F257" ca="1" si="3">DATEDIF(E194,TODAY(),"Y")</f>
        <v>21</v>
      </c>
      <c r="G194" s="42">
        <v>80690</v>
      </c>
      <c r="H194" s="43">
        <v>3</v>
      </c>
    </row>
    <row r="195" spans="1:8" x14ac:dyDescent="0.25">
      <c r="A195" s="36" t="s">
        <v>183</v>
      </c>
      <c r="B195" s="37" t="s">
        <v>50</v>
      </c>
      <c r="C195" s="36" t="s">
        <v>245</v>
      </c>
      <c r="D195" s="36" t="s">
        <v>42</v>
      </c>
      <c r="E195" s="38">
        <v>38912</v>
      </c>
      <c r="F195" s="40">
        <f t="shared" ca="1" si="3"/>
        <v>10</v>
      </c>
      <c r="G195" s="42">
        <v>80330</v>
      </c>
      <c r="H195" s="43">
        <v>4</v>
      </c>
    </row>
    <row r="196" spans="1:8" x14ac:dyDescent="0.25">
      <c r="A196" s="36" t="s">
        <v>795</v>
      </c>
      <c r="B196" s="37" t="s">
        <v>53</v>
      </c>
      <c r="C196" s="36" t="s">
        <v>245</v>
      </c>
      <c r="D196" s="36" t="s">
        <v>39</v>
      </c>
      <c r="E196" s="38">
        <v>35520</v>
      </c>
      <c r="F196" s="40">
        <f t="shared" ca="1" si="3"/>
        <v>19</v>
      </c>
      <c r="G196" s="42">
        <v>79730</v>
      </c>
      <c r="H196" s="43">
        <v>2</v>
      </c>
    </row>
    <row r="197" spans="1:8" x14ac:dyDescent="0.25">
      <c r="A197" s="36" t="s">
        <v>728</v>
      </c>
      <c r="B197" s="37" t="s">
        <v>37</v>
      </c>
      <c r="C197" s="36" t="s">
        <v>245</v>
      </c>
      <c r="D197" s="36" t="s">
        <v>42</v>
      </c>
      <c r="E197" s="38">
        <v>34053</v>
      </c>
      <c r="F197" s="40">
        <f t="shared" ca="1" si="3"/>
        <v>23</v>
      </c>
      <c r="G197" s="42">
        <v>79220</v>
      </c>
      <c r="H197" s="43">
        <v>4</v>
      </c>
    </row>
    <row r="198" spans="1:8" x14ac:dyDescent="0.25">
      <c r="A198" s="36" t="s">
        <v>157</v>
      </c>
      <c r="B198" s="37" t="s">
        <v>50</v>
      </c>
      <c r="C198" s="36" t="s">
        <v>245</v>
      </c>
      <c r="D198" s="36" t="s">
        <v>39</v>
      </c>
      <c r="E198" s="38">
        <v>35801</v>
      </c>
      <c r="F198" s="40">
        <f t="shared" ca="1" si="3"/>
        <v>18</v>
      </c>
      <c r="G198" s="42">
        <v>78570</v>
      </c>
      <c r="H198" s="43">
        <v>1</v>
      </c>
    </row>
    <row r="199" spans="1:8" x14ac:dyDescent="0.25">
      <c r="A199" s="36" t="s">
        <v>108</v>
      </c>
      <c r="B199" s="37" t="s">
        <v>37</v>
      </c>
      <c r="C199" s="36" t="s">
        <v>245</v>
      </c>
      <c r="D199" s="36" t="s">
        <v>42</v>
      </c>
      <c r="E199" s="38">
        <v>39830</v>
      </c>
      <c r="F199" s="40">
        <f t="shared" ca="1" si="3"/>
        <v>7</v>
      </c>
      <c r="G199" s="42">
        <v>78520</v>
      </c>
      <c r="H199" s="43">
        <v>4</v>
      </c>
    </row>
    <row r="200" spans="1:8" x14ac:dyDescent="0.25">
      <c r="A200" s="36" t="s">
        <v>274</v>
      </c>
      <c r="B200" s="37" t="s">
        <v>56</v>
      </c>
      <c r="C200" s="36" t="s">
        <v>245</v>
      </c>
      <c r="D200" s="36" t="s">
        <v>39</v>
      </c>
      <c r="E200" s="38">
        <v>39972</v>
      </c>
      <c r="F200" s="40">
        <f t="shared" ca="1" si="3"/>
        <v>7</v>
      </c>
      <c r="G200" s="42">
        <v>78170</v>
      </c>
      <c r="H200" s="43">
        <v>5</v>
      </c>
    </row>
    <row r="201" spans="1:8" x14ac:dyDescent="0.25">
      <c r="A201" s="36" t="s">
        <v>415</v>
      </c>
      <c r="B201" s="37" t="s">
        <v>50</v>
      </c>
      <c r="C201" s="36" t="s">
        <v>245</v>
      </c>
      <c r="D201" s="36" t="s">
        <v>42</v>
      </c>
      <c r="E201" s="38">
        <v>35927</v>
      </c>
      <c r="F201" s="40">
        <f t="shared" ca="1" si="3"/>
        <v>18</v>
      </c>
      <c r="G201" s="42">
        <v>76910</v>
      </c>
      <c r="H201" s="43">
        <v>1</v>
      </c>
    </row>
    <row r="202" spans="1:8" x14ac:dyDescent="0.25">
      <c r="A202" s="36" t="s">
        <v>349</v>
      </c>
      <c r="B202" s="37" t="s">
        <v>37</v>
      </c>
      <c r="C202" s="36" t="s">
        <v>245</v>
      </c>
      <c r="D202" s="36" t="s">
        <v>39</v>
      </c>
      <c r="E202" s="38">
        <v>38809</v>
      </c>
      <c r="F202" s="40">
        <f t="shared" ca="1" si="3"/>
        <v>10</v>
      </c>
      <c r="G202" s="42">
        <v>76584</v>
      </c>
      <c r="H202" s="43">
        <v>1</v>
      </c>
    </row>
    <row r="203" spans="1:8" x14ac:dyDescent="0.25">
      <c r="A203" s="36" t="s">
        <v>732</v>
      </c>
      <c r="B203" s="37" t="s">
        <v>53</v>
      </c>
      <c r="C203" s="36" t="s">
        <v>245</v>
      </c>
      <c r="D203" s="36" t="s">
        <v>39</v>
      </c>
      <c r="E203" s="38">
        <v>36535</v>
      </c>
      <c r="F203" s="40">
        <f t="shared" ca="1" si="3"/>
        <v>16</v>
      </c>
      <c r="G203" s="42">
        <v>76192</v>
      </c>
      <c r="H203" s="43">
        <v>4</v>
      </c>
    </row>
    <row r="204" spans="1:8" x14ac:dyDescent="0.25">
      <c r="A204" s="36" t="s">
        <v>716</v>
      </c>
      <c r="B204" s="37" t="s">
        <v>44</v>
      </c>
      <c r="C204" s="36" t="s">
        <v>245</v>
      </c>
      <c r="D204" s="36" t="s">
        <v>42</v>
      </c>
      <c r="E204" s="38">
        <v>37820</v>
      </c>
      <c r="F204" s="40">
        <f t="shared" ca="1" si="3"/>
        <v>13</v>
      </c>
      <c r="G204" s="42">
        <v>75420</v>
      </c>
      <c r="H204" s="43">
        <v>1</v>
      </c>
    </row>
    <row r="205" spans="1:8" x14ac:dyDescent="0.25">
      <c r="A205" s="36" t="s">
        <v>605</v>
      </c>
      <c r="B205" s="37" t="s">
        <v>53</v>
      </c>
      <c r="C205" s="36" t="s">
        <v>245</v>
      </c>
      <c r="D205" s="36" t="s">
        <v>39</v>
      </c>
      <c r="E205" s="38">
        <v>37943</v>
      </c>
      <c r="F205" s="40">
        <f t="shared" ca="1" si="3"/>
        <v>12</v>
      </c>
      <c r="G205" s="42">
        <v>75176</v>
      </c>
      <c r="H205" s="43">
        <v>3</v>
      </c>
    </row>
    <row r="206" spans="1:8" x14ac:dyDescent="0.25">
      <c r="A206" s="36" t="s">
        <v>225</v>
      </c>
      <c r="B206" s="37" t="s">
        <v>53</v>
      </c>
      <c r="C206" s="36" t="s">
        <v>245</v>
      </c>
      <c r="D206" s="36" t="s">
        <v>39</v>
      </c>
      <c r="E206" s="38">
        <v>36009</v>
      </c>
      <c r="F206" s="40">
        <f t="shared" ca="1" si="3"/>
        <v>18</v>
      </c>
      <c r="G206" s="42">
        <v>75120</v>
      </c>
      <c r="H206" s="43">
        <v>5</v>
      </c>
    </row>
    <row r="207" spans="1:8" x14ac:dyDescent="0.25">
      <c r="A207" s="36" t="s">
        <v>654</v>
      </c>
      <c r="B207" s="37" t="s">
        <v>53</v>
      </c>
      <c r="C207" s="36" t="s">
        <v>245</v>
      </c>
      <c r="D207" s="36" t="s">
        <v>42</v>
      </c>
      <c r="E207" s="38">
        <v>33979</v>
      </c>
      <c r="F207" s="40">
        <f t="shared" ca="1" si="3"/>
        <v>23</v>
      </c>
      <c r="G207" s="42">
        <v>73990</v>
      </c>
      <c r="H207" s="43">
        <v>3</v>
      </c>
    </row>
    <row r="208" spans="1:8" x14ac:dyDescent="0.25">
      <c r="A208" s="36" t="s">
        <v>166</v>
      </c>
      <c r="B208" s="37" t="s">
        <v>58</v>
      </c>
      <c r="C208" s="36" t="s">
        <v>245</v>
      </c>
      <c r="D208" s="36" t="s">
        <v>39</v>
      </c>
      <c r="E208" s="38">
        <v>35199</v>
      </c>
      <c r="F208" s="40">
        <f t="shared" ca="1" si="3"/>
        <v>20</v>
      </c>
      <c r="G208" s="42">
        <v>73450</v>
      </c>
      <c r="H208" s="43">
        <v>3</v>
      </c>
    </row>
    <row r="209" spans="1:8" x14ac:dyDescent="0.25">
      <c r="A209" s="36" t="s">
        <v>595</v>
      </c>
      <c r="B209" s="37" t="s">
        <v>37</v>
      </c>
      <c r="C209" s="36" t="s">
        <v>245</v>
      </c>
      <c r="D209" s="36" t="s">
        <v>39</v>
      </c>
      <c r="E209" s="38">
        <v>35511</v>
      </c>
      <c r="F209" s="40">
        <f t="shared" ca="1" si="3"/>
        <v>19</v>
      </c>
      <c r="G209" s="42">
        <v>73144</v>
      </c>
      <c r="H209" s="43">
        <v>5</v>
      </c>
    </row>
    <row r="210" spans="1:8" x14ac:dyDescent="0.25">
      <c r="A210" s="36" t="s">
        <v>290</v>
      </c>
      <c r="B210" s="37" t="s">
        <v>58</v>
      </c>
      <c r="C210" s="36" t="s">
        <v>245</v>
      </c>
      <c r="D210" s="36" t="s">
        <v>39</v>
      </c>
      <c r="E210" s="38">
        <v>35024</v>
      </c>
      <c r="F210" s="40">
        <f t="shared" ca="1" si="3"/>
        <v>20</v>
      </c>
      <c r="G210" s="42">
        <v>73072</v>
      </c>
      <c r="H210" s="43">
        <v>5</v>
      </c>
    </row>
    <row r="211" spans="1:8" x14ac:dyDescent="0.25">
      <c r="A211" s="36" t="s">
        <v>790</v>
      </c>
      <c r="B211" s="37" t="s">
        <v>58</v>
      </c>
      <c r="C211" s="36" t="s">
        <v>245</v>
      </c>
      <c r="D211" s="36" t="s">
        <v>42</v>
      </c>
      <c r="E211" s="38">
        <v>35997</v>
      </c>
      <c r="F211" s="40">
        <f t="shared" ca="1" si="3"/>
        <v>18</v>
      </c>
      <c r="G211" s="42">
        <v>72520</v>
      </c>
      <c r="H211" s="43">
        <v>3</v>
      </c>
    </row>
    <row r="212" spans="1:8" x14ac:dyDescent="0.25">
      <c r="A212" s="36" t="s">
        <v>665</v>
      </c>
      <c r="B212" s="37" t="s">
        <v>37</v>
      </c>
      <c r="C212" s="36" t="s">
        <v>245</v>
      </c>
      <c r="D212" s="36" t="s">
        <v>42</v>
      </c>
      <c r="E212" s="38">
        <v>38289</v>
      </c>
      <c r="F212" s="40">
        <f t="shared" ca="1" si="3"/>
        <v>12</v>
      </c>
      <c r="G212" s="42">
        <v>71830</v>
      </c>
      <c r="H212" s="43">
        <v>3</v>
      </c>
    </row>
    <row r="213" spans="1:8" x14ac:dyDescent="0.25">
      <c r="A213" s="36" t="s">
        <v>631</v>
      </c>
      <c r="B213" s="37" t="s">
        <v>58</v>
      </c>
      <c r="C213" s="36" t="s">
        <v>245</v>
      </c>
      <c r="D213" s="36" t="s">
        <v>42</v>
      </c>
      <c r="E213" s="38">
        <v>35972</v>
      </c>
      <c r="F213" s="40">
        <f t="shared" ca="1" si="3"/>
        <v>18</v>
      </c>
      <c r="G213" s="42">
        <v>71710</v>
      </c>
      <c r="H213" s="43">
        <v>5</v>
      </c>
    </row>
    <row r="214" spans="1:8" x14ac:dyDescent="0.25">
      <c r="A214" s="36" t="s">
        <v>622</v>
      </c>
      <c r="B214" s="37" t="s">
        <v>53</v>
      </c>
      <c r="C214" s="36" t="s">
        <v>245</v>
      </c>
      <c r="D214" s="36" t="s">
        <v>39</v>
      </c>
      <c r="E214" s="38">
        <v>39390</v>
      </c>
      <c r="F214" s="40">
        <f t="shared" ca="1" si="3"/>
        <v>8</v>
      </c>
      <c r="G214" s="42">
        <v>71490</v>
      </c>
      <c r="H214" s="43">
        <v>5</v>
      </c>
    </row>
    <row r="215" spans="1:8" x14ac:dyDescent="0.25">
      <c r="A215" s="36" t="s">
        <v>353</v>
      </c>
      <c r="B215" s="37" t="s">
        <v>44</v>
      </c>
      <c r="C215" s="36" t="s">
        <v>245</v>
      </c>
      <c r="D215" s="36" t="s">
        <v>39</v>
      </c>
      <c r="E215" s="38">
        <v>39312</v>
      </c>
      <c r="F215" s="40">
        <f t="shared" ca="1" si="3"/>
        <v>9</v>
      </c>
      <c r="G215" s="42">
        <v>71030</v>
      </c>
      <c r="H215" s="43">
        <v>3</v>
      </c>
    </row>
    <row r="216" spans="1:8" x14ac:dyDescent="0.25">
      <c r="A216" s="36" t="s">
        <v>468</v>
      </c>
      <c r="B216" s="37" t="s">
        <v>44</v>
      </c>
      <c r="C216" s="36" t="s">
        <v>245</v>
      </c>
      <c r="D216" s="36" t="s">
        <v>39</v>
      </c>
      <c r="E216" s="38">
        <v>38321</v>
      </c>
      <c r="F216" s="40">
        <f t="shared" ca="1" si="3"/>
        <v>11</v>
      </c>
      <c r="G216" s="42">
        <v>70760</v>
      </c>
      <c r="H216" s="43">
        <v>1</v>
      </c>
    </row>
    <row r="217" spans="1:8" x14ac:dyDescent="0.25">
      <c r="A217" s="36" t="s">
        <v>685</v>
      </c>
      <c r="B217" s="37" t="s">
        <v>37</v>
      </c>
      <c r="C217" s="36" t="s">
        <v>245</v>
      </c>
      <c r="D217" s="36" t="s">
        <v>39</v>
      </c>
      <c r="E217" s="38">
        <v>35714</v>
      </c>
      <c r="F217" s="40">
        <f t="shared" ca="1" si="3"/>
        <v>19</v>
      </c>
      <c r="G217" s="42">
        <v>70020</v>
      </c>
      <c r="H217" s="43">
        <v>3</v>
      </c>
    </row>
    <row r="218" spans="1:8" x14ac:dyDescent="0.25">
      <c r="A218" s="36" t="s">
        <v>522</v>
      </c>
      <c r="B218" s="37" t="s">
        <v>53</v>
      </c>
      <c r="C218" s="36" t="s">
        <v>245</v>
      </c>
      <c r="D218" s="36" t="s">
        <v>39</v>
      </c>
      <c r="E218" s="38">
        <v>39696</v>
      </c>
      <c r="F218" s="40">
        <f t="shared" ca="1" si="3"/>
        <v>8</v>
      </c>
      <c r="G218" s="42">
        <v>69320</v>
      </c>
      <c r="H218" s="43">
        <v>3</v>
      </c>
    </row>
    <row r="219" spans="1:8" x14ac:dyDescent="0.25">
      <c r="A219" s="36" t="s">
        <v>794</v>
      </c>
      <c r="B219" s="37" t="s">
        <v>53</v>
      </c>
      <c r="C219" s="36" t="s">
        <v>245</v>
      </c>
      <c r="D219" s="36" t="s">
        <v>39</v>
      </c>
      <c r="E219" s="38">
        <v>37509</v>
      </c>
      <c r="F219" s="40">
        <f t="shared" ca="1" si="3"/>
        <v>14</v>
      </c>
      <c r="G219" s="42">
        <v>69080</v>
      </c>
      <c r="H219" s="43">
        <v>3</v>
      </c>
    </row>
    <row r="220" spans="1:8" x14ac:dyDescent="0.25">
      <c r="A220" s="36" t="s">
        <v>235</v>
      </c>
      <c r="B220" s="37" t="s">
        <v>58</v>
      </c>
      <c r="C220" s="36" t="s">
        <v>245</v>
      </c>
      <c r="D220" s="36" t="s">
        <v>39</v>
      </c>
      <c r="E220" s="38">
        <v>36318</v>
      </c>
      <c r="F220" s="40">
        <f t="shared" ca="1" si="3"/>
        <v>17</v>
      </c>
      <c r="G220" s="42">
        <v>68750</v>
      </c>
      <c r="H220" s="43">
        <v>1</v>
      </c>
    </row>
    <row r="221" spans="1:8" x14ac:dyDescent="0.25">
      <c r="A221" s="36" t="s">
        <v>535</v>
      </c>
      <c r="B221" s="37" t="s">
        <v>37</v>
      </c>
      <c r="C221" s="36" t="s">
        <v>245</v>
      </c>
      <c r="D221" s="36" t="s">
        <v>39</v>
      </c>
      <c r="E221" s="38">
        <v>38733</v>
      </c>
      <c r="F221" s="40">
        <f t="shared" ca="1" si="3"/>
        <v>10</v>
      </c>
      <c r="G221" s="42">
        <v>68710</v>
      </c>
      <c r="H221" s="43">
        <v>4</v>
      </c>
    </row>
    <row r="222" spans="1:8" x14ac:dyDescent="0.25">
      <c r="A222" s="36" t="s">
        <v>455</v>
      </c>
      <c r="B222" s="37" t="s">
        <v>58</v>
      </c>
      <c r="C222" s="36" t="s">
        <v>245</v>
      </c>
      <c r="D222" s="36" t="s">
        <v>42</v>
      </c>
      <c r="E222" s="38">
        <v>36977</v>
      </c>
      <c r="F222" s="40">
        <f t="shared" ca="1" si="3"/>
        <v>15</v>
      </c>
      <c r="G222" s="42">
        <v>68510</v>
      </c>
      <c r="H222" s="43">
        <v>5</v>
      </c>
    </row>
    <row r="223" spans="1:8" x14ac:dyDescent="0.25">
      <c r="A223" s="36" t="s">
        <v>495</v>
      </c>
      <c r="B223" s="37" t="s">
        <v>53</v>
      </c>
      <c r="C223" s="36" t="s">
        <v>245</v>
      </c>
      <c r="D223" s="36" t="s">
        <v>42</v>
      </c>
      <c r="E223" s="38">
        <v>35992</v>
      </c>
      <c r="F223" s="40">
        <f t="shared" ca="1" si="3"/>
        <v>18</v>
      </c>
      <c r="G223" s="42">
        <v>68260</v>
      </c>
      <c r="H223" s="43">
        <v>5</v>
      </c>
    </row>
    <row r="224" spans="1:8" x14ac:dyDescent="0.25">
      <c r="A224" s="36" t="s">
        <v>496</v>
      </c>
      <c r="B224" s="37" t="s">
        <v>37</v>
      </c>
      <c r="C224" s="36" t="s">
        <v>245</v>
      </c>
      <c r="D224" s="36" t="s">
        <v>39</v>
      </c>
      <c r="E224" s="38">
        <v>36444</v>
      </c>
      <c r="F224" s="40">
        <f t="shared" ca="1" si="3"/>
        <v>17</v>
      </c>
      <c r="G224" s="42">
        <v>67280</v>
      </c>
      <c r="H224" s="43">
        <v>3</v>
      </c>
    </row>
    <row r="225" spans="1:8" x14ac:dyDescent="0.25">
      <c r="A225" s="36" t="s">
        <v>437</v>
      </c>
      <c r="B225" s="37" t="s">
        <v>58</v>
      </c>
      <c r="C225" s="36" t="s">
        <v>245</v>
      </c>
      <c r="D225" s="36" t="s">
        <v>39</v>
      </c>
      <c r="E225" s="38">
        <v>34971</v>
      </c>
      <c r="F225" s="40">
        <f t="shared" ca="1" si="3"/>
        <v>21</v>
      </c>
      <c r="G225" s="42">
        <v>67050</v>
      </c>
      <c r="H225" s="43">
        <v>4</v>
      </c>
    </row>
    <row r="226" spans="1:8" x14ac:dyDescent="0.25">
      <c r="A226" s="36" t="s">
        <v>824</v>
      </c>
      <c r="B226" s="37" t="s">
        <v>58</v>
      </c>
      <c r="C226" s="36" t="s">
        <v>245</v>
      </c>
      <c r="D226" s="36" t="s">
        <v>39</v>
      </c>
      <c r="E226" s="38">
        <v>35703</v>
      </c>
      <c r="F226" s="40">
        <f t="shared" ca="1" si="3"/>
        <v>19</v>
      </c>
      <c r="G226" s="42">
        <v>66430</v>
      </c>
      <c r="H226" s="43">
        <v>2</v>
      </c>
    </row>
    <row r="227" spans="1:8" x14ac:dyDescent="0.25">
      <c r="A227" s="36" t="s">
        <v>121</v>
      </c>
      <c r="B227" s="37" t="s">
        <v>53</v>
      </c>
      <c r="C227" s="36" t="s">
        <v>245</v>
      </c>
      <c r="D227" s="36" t="s">
        <v>42</v>
      </c>
      <c r="E227" s="38">
        <v>35379</v>
      </c>
      <c r="F227" s="40">
        <f t="shared" ca="1" si="3"/>
        <v>19</v>
      </c>
      <c r="G227" s="42">
        <v>66010</v>
      </c>
      <c r="H227" s="43">
        <v>2</v>
      </c>
    </row>
    <row r="228" spans="1:8" x14ac:dyDescent="0.25">
      <c r="A228" s="36" t="s">
        <v>721</v>
      </c>
      <c r="B228" s="37" t="s">
        <v>58</v>
      </c>
      <c r="C228" s="36" t="s">
        <v>245</v>
      </c>
      <c r="D228" s="36" t="s">
        <v>39</v>
      </c>
      <c r="E228" s="38">
        <v>37068</v>
      </c>
      <c r="F228" s="40">
        <f t="shared" ca="1" si="3"/>
        <v>15</v>
      </c>
      <c r="G228" s="42">
        <v>66010</v>
      </c>
      <c r="H228" s="43">
        <v>5</v>
      </c>
    </row>
    <row r="229" spans="1:8" x14ac:dyDescent="0.25">
      <c r="A229" s="36" t="s">
        <v>751</v>
      </c>
      <c r="B229" s="37" t="s">
        <v>58</v>
      </c>
      <c r="C229" s="36" t="s">
        <v>245</v>
      </c>
      <c r="D229" s="36" t="s">
        <v>39</v>
      </c>
      <c r="E229" s="38">
        <v>38821</v>
      </c>
      <c r="F229" s="40">
        <f t="shared" ca="1" si="3"/>
        <v>10</v>
      </c>
      <c r="G229" s="42">
        <v>65720</v>
      </c>
      <c r="H229" s="43">
        <v>1</v>
      </c>
    </row>
    <row r="230" spans="1:8" x14ac:dyDescent="0.25">
      <c r="A230" s="36" t="s">
        <v>723</v>
      </c>
      <c r="B230" s="37" t="s">
        <v>50</v>
      </c>
      <c r="C230" s="36" t="s">
        <v>245</v>
      </c>
      <c r="D230" s="36" t="s">
        <v>42</v>
      </c>
      <c r="E230" s="38">
        <v>34031</v>
      </c>
      <c r="F230" s="40">
        <f t="shared" ca="1" si="3"/>
        <v>23</v>
      </c>
      <c r="G230" s="42">
        <v>64430</v>
      </c>
      <c r="H230" s="43">
        <v>4</v>
      </c>
    </row>
    <row r="231" spans="1:8" x14ac:dyDescent="0.25">
      <c r="A231" s="36" t="s">
        <v>351</v>
      </c>
      <c r="B231" s="37" t="s">
        <v>44</v>
      </c>
      <c r="C231" s="36" t="s">
        <v>245</v>
      </c>
      <c r="D231" s="36" t="s">
        <v>42</v>
      </c>
      <c r="E231" s="38">
        <v>37899</v>
      </c>
      <c r="F231" s="40">
        <f t="shared" ca="1" si="3"/>
        <v>13</v>
      </c>
      <c r="G231" s="42">
        <v>64220</v>
      </c>
      <c r="H231" s="43">
        <v>5</v>
      </c>
    </row>
    <row r="232" spans="1:8" x14ac:dyDescent="0.25">
      <c r="A232" s="36" t="s">
        <v>540</v>
      </c>
      <c r="B232" s="37" t="s">
        <v>53</v>
      </c>
      <c r="C232" s="36" t="s">
        <v>245</v>
      </c>
      <c r="D232" s="36" t="s">
        <v>39</v>
      </c>
      <c r="E232" s="38">
        <v>37436</v>
      </c>
      <c r="F232" s="40">
        <f t="shared" ca="1" si="3"/>
        <v>14</v>
      </c>
      <c r="G232" s="42">
        <v>64130</v>
      </c>
      <c r="H232" s="43">
        <v>1</v>
      </c>
    </row>
    <row r="233" spans="1:8" x14ac:dyDescent="0.25">
      <c r="A233" s="36" t="s">
        <v>331</v>
      </c>
      <c r="B233" s="37" t="s">
        <v>58</v>
      </c>
      <c r="C233" s="36" t="s">
        <v>245</v>
      </c>
      <c r="D233" s="36" t="s">
        <v>42</v>
      </c>
      <c r="E233" s="38">
        <v>39189</v>
      </c>
      <c r="F233" s="40">
        <f t="shared" ca="1" si="3"/>
        <v>9</v>
      </c>
      <c r="G233" s="42">
        <v>63850</v>
      </c>
      <c r="H233" s="43">
        <v>2</v>
      </c>
    </row>
    <row r="234" spans="1:8" x14ac:dyDescent="0.25">
      <c r="A234" s="36" t="s">
        <v>312</v>
      </c>
      <c r="B234" s="37" t="s">
        <v>53</v>
      </c>
      <c r="C234" s="36" t="s">
        <v>245</v>
      </c>
      <c r="D234" s="36" t="s">
        <v>42</v>
      </c>
      <c r="E234" s="38">
        <v>34425</v>
      </c>
      <c r="F234" s="40">
        <f t="shared" ca="1" si="3"/>
        <v>22</v>
      </c>
      <c r="G234" s="42">
        <v>63310</v>
      </c>
      <c r="H234" s="43">
        <v>3</v>
      </c>
    </row>
    <row r="235" spans="1:8" x14ac:dyDescent="0.25">
      <c r="A235" s="36" t="s">
        <v>139</v>
      </c>
      <c r="B235" s="37" t="s">
        <v>58</v>
      </c>
      <c r="C235" s="36" t="s">
        <v>245</v>
      </c>
      <c r="D235" s="36" t="s">
        <v>39</v>
      </c>
      <c r="E235" s="38">
        <v>34881</v>
      </c>
      <c r="F235" s="40">
        <f t="shared" ca="1" si="3"/>
        <v>21</v>
      </c>
      <c r="G235" s="42">
        <v>63070</v>
      </c>
      <c r="H235" s="43">
        <v>1</v>
      </c>
    </row>
    <row r="236" spans="1:8" x14ac:dyDescent="0.25">
      <c r="A236" s="36" t="s">
        <v>596</v>
      </c>
      <c r="B236" s="37" t="s">
        <v>37</v>
      </c>
      <c r="C236" s="36" t="s">
        <v>245</v>
      </c>
      <c r="D236" s="36" t="s">
        <v>42</v>
      </c>
      <c r="E236" s="38">
        <v>39538</v>
      </c>
      <c r="F236" s="40">
        <f t="shared" ca="1" si="3"/>
        <v>8</v>
      </c>
      <c r="G236" s="42">
        <v>62780</v>
      </c>
      <c r="H236" s="43">
        <v>4</v>
      </c>
    </row>
    <row r="237" spans="1:8" x14ac:dyDescent="0.25">
      <c r="A237" s="36" t="s">
        <v>717</v>
      </c>
      <c r="B237" s="37" t="s">
        <v>53</v>
      </c>
      <c r="C237" s="36" t="s">
        <v>245</v>
      </c>
      <c r="D237" s="36" t="s">
        <v>39</v>
      </c>
      <c r="E237" s="38">
        <v>37331</v>
      </c>
      <c r="F237" s="40">
        <f t="shared" ca="1" si="3"/>
        <v>14</v>
      </c>
      <c r="G237" s="42">
        <v>62750</v>
      </c>
      <c r="H237" s="43">
        <v>3</v>
      </c>
    </row>
    <row r="238" spans="1:8" x14ac:dyDescent="0.25">
      <c r="A238" s="36" t="s">
        <v>182</v>
      </c>
      <c r="B238" s="37" t="s">
        <v>58</v>
      </c>
      <c r="C238" s="36" t="s">
        <v>245</v>
      </c>
      <c r="D238" s="36" t="s">
        <v>42</v>
      </c>
      <c r="E238" s="38">
        <v>37634</v>
      </c>
      <c r="F238" s="40">
        <f t="shared" ca="1" si="3"/>
        <v>13</v>
      </c>
      <c r="G238" s="42">
        <v>61370</v>
      </c>
      <c r="H238" s="43">
        <v>3</v>
      </c>
    </row>
    <row r="239" spans="1:8" x14ac:dyDescent="0.25">
      <c r="A239" s="36" t="s">
        <v>244</v>
      </c>
      <c r="B239" s="37" t="s">
        <v>53</v>
      </c>
      <c r="C239" s="36" t="s">
        <v>245</v>
      </c>
      <c r="D239" s="36" t="s">
        <v>39</v>
      </c>
      <c r="E239" s="38">
        <v>36273</v>
      </c>
      <c r="F239" s="40">
        <f t="shared" ca="1" si="3"/>
        <v>17</v>
      </c>
      <c r="G239" s="42">
        <v>61330</v>
      </c>
      <c r="H239" s="43">
        <v>4</v>
      </c>
    </row>
    <row r="240" spans="1:8" x14ac:dyDescent="0.25">
      <c r="A240" s="36" t="s">
        <v>52</v>
      </c>
      <c r="B240" s="37" t="s">
        <v>50</v>
      </c>
      <c r="C240" s="36" t="s">
        <v>245</v>
      </c>
      <c r="D240" s="36" t="s">
        <v>39</v>
      </c>
      <c r="E240" s="38">
        <v>35591</v>
      </c>
      <c r="F240" s="40">
        <f t="shared" ca="1" si="3"/>
        <v>19</v>
      </c>
      <c r="G240" s="42">
        <v>61150</v>
      </c>
      <c r="H240" s="43">
        <v>2</v>
      </c>
    </row>
    <row r="241" spans="1:8" x14ac:dyDescent="0.25">
      <c r="A241" s="36" t="s">
        <v>624</v>
      </c>
      <c r="B241" s="37" t="s">
        <v>58</v>
      </c>
      <c r="C241" s="36" t="s">
        <v>245</v>
      </c>
      <c r="D241" s="36" t="s">
        <v>39</v>
      </c>
      <c r="E241" s="38">
        <v>38664</v>
      </c>
      <c r="F241" s="40">
        <f t="shared" ca="1" si="3"/>
        <v>10</v>
      </c>
      <c r="G241" s="42">
        <v>61060</v>
      </c>
      <c r="H241" s="43">
        <v>5</v>
      </c>
    </row>
    <row r="242" spans="1:8" x14ac:dyDescent="0.25">
      <c r="A242" s="36" t="s">
        <v>578</v>
      </c>
      <c r="B242" s="37" t="s">
        <v>53</v>
      </c>
      <c r="C242" s="36" t="s">
        <v>245</v>
      </c>
      <c r="D242" s="36" t="s">
        <v>39</v>
      </c>
      <c r="E242" s="38">
        <v>33648</v>
      </c>
      <c r="F242" s="40">
        <f t="shared" ca="1" si="3"/>
        <v>24</v>
      </c>
      <c r="G242" s="42">
        <v>60380</v>
      </c>
      <c r="H242" s="43">
        <v>4</v>
      </c>
    </row>
    <row r="243" spans="1:8" x14ac:dyDescent="0.25">
      <c r="A243" s="36" t="s">
        <v>621</v>
      </c>
      <c r="B243" s="37" t="s">
        <v>53</v>
      </c>
      <c r="C243" s="36" t="s">
        <v>245</v>
      </c>
      <c r="D243" s="36" t="s">
        <v>39</v>
      </c>
      <c r="E243" s="38">
        <v>35589</v>
      </c>
      <c r="F243" s="40">
        <f t="shared" ca="1" si="3"/>
        <v>19</v>
      </c>
      <c r="G243" s="42">
        <v>60280</v>
      </c>
      <c r="H243" s="43">
        <v>1</v>
      </c>
    </row>
    <row r="244" spans="1:8" x14ac:dyDescent="0.25">
      <c r="A244" s="36" t="s">
        <v>612</v>
      </c>
      <c r="B244" s="37" t="s">
        <v>53</v>
      </c>
      <c r="C244" s="36" t="s">
        <v>245</v>
      </c>
      <c r="D244" s="36" t="s">
        <v>39</v>
      </c>
      <c r="E244" s="38">
        <v>35695</v>
      </c>
      <c r="F244" s="40">
        <f t="shared" ca="1" si="3"/>
        <v>19</v>
      </c>
      <c r="G244" s="42">
        <v>60100</v>
      </c>
      <c r="H244" s="43">
        <v>1</v>
      </c>
    </row>
    <row r="245" spans="1:8" x14ac:dyDescent="0.25">
      <c r="A245" s="36" t="s">
        <v>452</v>
      </c>
      <c r="B245" s="37" t="s">
        <v>37</v>
      </c>
      <c r="C245" s="36" t="s">
        <v>245</v>
      </c>
      <c r="D245" s="36" t="s">
        <v>42</v>
      </c>
      <c r="E245" s="38">
        <v>39822</v>
      </c>
      <c r="F245" s="40">
        <f t="shared" ca="1" si="3"/>
        <v>7</v>
      </c>
      <c r="G245" s="42">
        <v>60040</v>
      </c>
      <c r="H245" s="43">
        <v>5</v>
      </c>
    </row>
    <row r="246" spans="1:8" x14ac:dyDescent="0.25">
      <c r="A246" s="36" t="s">
        <v>651</v>
      </c>
      <c r="B246" s="37" t="s">
        <v>44</v>
      </c>
      <c r="C246" s="36" t="s">
        <v>245</v>
      </c>
      <c r="D246" s="36" t="s">
        <v>39</v>
      </c>
      <c r="E246" s="38">
        <v>39455</v>
      </c>
      <c r="F246" s="40">
        <f t="shared" ca="1" si="3"/>
        <v>8</v>
      </c>
      <c r="G246" s="42">
        <v>59420</v>
      </c>
      <c r="H246" s="43">
        <v>4</v>
      </c>
    </row>
    <row r="247" spans="1:8" x14ac:dyDescent="0.25">
      <c r="A247" s="36" t="s">
        <v>86</v>
      </c>
      <c r="B247" s="37" t="s">
        <v>56</v>
      </c>
      <c r="C247" s="36" t="s">
        <v>245</v>
      </c>
      <c r="D247" s="36" t="s">
        <v>42</v>
      </c>
      <c r="E247" s="38">
        <v>38874</v>
      </c>
      <c r="F247" s="40">
        <f t="shared" ca="1" si="3"/>
        <v>10</v>
      </c>
      <c r="G247" s="42">
        <v>59330</v>
      </c>
      <c r="H247" s="43">
        <v>4</v>
      </c>
    </row>
    <row r="248" spans="1:8" x14ac:dyDescent="0.25">
      <c r="A248" s="36" t="s">
        <v>580</v>
      </c>
      <c r="B248" s="37" t="s">
        <v>44</v>
      </c>
      <c r="C248" s="36" t="s">
        <v>245</v>
      </c>
      <c r="D248" s="36" t="s">
        <v>39</v>
      </c>
      <c r="E248" s="38">
        <v>35361</v>
      </c>
      <c r="F248" s="40">
        <f t="shared" ca="1" si="3"/>
        <v>20</v>
      </c>
      <c r="G248" s="42">
        <v>59320</v>
      </c>
      <c r="H248" s="43">
        <v>4</v>
      </c>
    </row>
    <row r="249" spans="1:8" x14ac:dyDescent="0.25">
      <c r="A249" s="36" t="s">
        <v>497</v>
      </c>
      <c r="B249" s="37" t="s">
        <v>37</v>
      </c>
      <c r="C249" s="36" t="s">
        <v>245</v>
      </c>
      <c r="D249" s="36" t="s">
        <v>39</v>
      </c>
      <c r="E249" s="38">
        <v>33720</v>
      </c>
      <c r="F249" s="40">
        <f t="shared" ca="1" si="3"/>
        <v>24</v>
      </c>
      <c r="G249" s="42">
        <v>58910</v>
      </c>
      <c r="H249" s="43">
        <v>1</v>
      </c>
    </row>
    <row r="250" spans="1:8" x14ac:dyDescent="0.25">
      <c r="A250" s="36" t="s">
        <v>200</v>
      </c>
      <c r="B250" s="37" t="s">
        <v>56</v>
      </c>
      <c r="C250" s="36" t="s">
        <v>245</v>
      </c>
      <c r="D250" s="36" t="s">
        <v>42</v>
      </c>
      <c r="E250" s="38">
        <v>36704</v>
      </c>
      <c r="F250" s="40">
        <f t="shared" ca="1" si="3"/>
        <v>16</v>
      </c>
      <c r="G250" s="42">
        <v>57760</v>
      </c>
      <c r="H250" s="43">
        <v>3</v>
      </c>
    </row>
    <row r="251" spans="1:8" x14ac:dyDescent="0.25">
      <c r="A251" s="36" t="s">
        <v>345</v>
      </c>
      <c r="B251" s="37" t="s">
        <v>53</v>
      </c>
      <c r="C251" s="36" t="s">
        <v>245</v>
      </c>
      <c r="D251" s="36" t="s">
        <v>42</v>
      </c>
      <c r="E251" s="38">
        <v>36637</v>
      </c>
      <c r="F251" s="40">
        <f t="shared" ca="1" si="3"/>
        <v>16</v>
      </c>
      <c r="G251" s="42">
        <v>57600</v>
      </c>
      <c r="H251" s="43">
        <v>3</v>
      </c>
    </row>
    <row r="252" spans="1:8" x14ac:dyDescent="0.25">
      <c r="A252" s="36" t="s">
        <v>489</v>
      </c>
      <c r="B252" s="37" t="s">
        <v>58</v>
      </c>
      <c r="C252" s="36" t="s">
        <v>245</v>
      </c>
      <c r="D252" s="36" t="s">
        <v>42</v>
      </c>
      <c r="E252" s="38">
        <v>38044</v>
      </c>
      <c r="F252" s="40">
        <f t="shared" ca="1" si="3"/>
        <v>12</v>
      </c>
      <c r="G252" s="42">
        <v>57410</v>
      </c>
      <c r="H252" s="43">
        <v>2</v>
      </c>
    </row>
    <row r="253" spans="1:8" x14ac:dyDescent="0.25">
      <c r="A253" s="36" t="s">
        <v>169</v>
      </c>
      <c r="B253" s="37" t="s">
        <v>53</v>
      </c>
      <c r="C253" s="36" t="s">
        <v>245</v>
      </c>
      <c r="D253" s="36" t="s">
        <v>42</v>
      </c>
      <c r="E253" s="44">
        <v>40680</v>
      </c>
      <c r="F253" s="40">
        <f t="shared" ca="1" si="3"/>
        <v>5</v>
      </c>
      <c r="G253" s="42">
        <v>57110</v>
      </c>
      <c r="H253" s="43">
        <v>3</v>
      </c>
    </row>
    <row r="254" spans="1:8" x14ac:dyDescent="0.25">
      <c r="A254" s="36" t="s">
        <v>591</v>
      </c>
      <c r="B254" s="37" t="s">
        <v>58</v>
      </c>
      <c r="C254" s="36" t="s">
        <v>245</v>
      </c>
      <c r="D254" s="36" t="s">
        <v>39</v>
      </c>
      <c r="E254" s="38">
        <v>33613</v>
      </c>
      <c r="F254" s="40">
        <f t="shared" ca="1" si="3"/>
        <v>24</v>
      </c>
      <c r="G254" s="42">
        <v>56900</v>
      </c>
      <c r="H254" s="43">
        <v>5</v>
      </c>
    </row>
    <row r="255" spans="1:8" x14ac:dyDescent="0.25">
      <c r="A255" s="36" t="s">
        <v>254</v>
      </c>
      <c r="B255" s="37" t="s">
        <v>37</v>
      </c>
      <c r="C255" s="36" t="s">
        <v>245</v>
      </c>
      <c r="D255" s="36" t="s">
        <v>39</v>
      </c>
      <c r="E255" s="38">
        <v>35938</v>
      </c>
      <c r="F255" s="40">
        <f t="shared" ca="1" si="3"/>
        <v>18</v>
      </c>
      <c r="G255" s="42">
        <v>55450</v>
      </c>
      <c r="H255" s="43">
        <v>5</v>
      </c>
    </row>
    <row r="256" spans="1:8" x14ac:dyDescent="0.25">
      <c r="A256" s="36" t="s">
        <v>371</v>
      </c>
      <c r="B256" s="37" t="s">
        <v>58</v>
      </c>
      <c r="C256" s="36" t="s">
        <v>245</v>
      </c>
      <c r="D256" s="36" t="s">
        <v>39</v>
      </c>
      <c r="E256" s="38">
        <v>37866</v>
      </c>
      <c r="F256" s="40">
        <f t="shared" ca="1" si="3"/>
        <v>13</v>
      </c>
      <c r="G256" s="42">
        <v>54230</v>
      </c>
      <c r="H256" s="43">
        <v>5</v>
      </c>
    </row>
    <row r="257" spans="1:8" x14ac:dyDescent="0.25">
      <c r="A257" s="36" t="s">
        <v>713</v>
      </c>
      <c r="B257" s="37" t="s">
        <v>53</v>
      </c>
      <c r="C257" s="36" t="s">
        <v>245</v>
      </c>
      <c r="D257" s="36" t="s">
        <v>39</v>
      </c>
      <c r="E257" s="38">
        <v>33631</v>
      </c>
      <c r="F257" s="40">
        <f t="shared" ca="1" si="3"/>
        <v>24</v>
      </c>
      <c r="G257" s="42">
        <v>52940</v>
      </c>
      <c r="H257" s="43">
        <v>4</v>
      </c>
    </row>
    <row r="258" spans="1:8" x14ac:dyDescent="0.25">
      <c r="A258" s="36" t="s">
        <v>638</v>
      </c>
      <c r="B258" s="37" t="s">
        <v>53</v>
      </c>
      <c r="C258" s="36" t="s">
        <v>245</v>
      </c>
      <c r="D258" s="36" t="s">
        <v>42</v>
      </c>
      <c r="E258" s="38">
        <v>35349</v>
      </c>
      <c r="F258" s="40">
        <f t="shared" ref="F258:F321" ca="1" si="4">DATEDIF(E258,TODAY(),"Y")</f>
        <v>20</v>
      </c>
      <c r="G258" s="42">
        <v>52940</v>
      </c>
      <c r="H258" s="43">
        <v>4</v>
      </c>
    </row>
    <row r="259" spans="1:8" x14ac:dyDescent="0.25">
      <c r="A259" s="36" t="s">
        <v>502</v>
      </c>
      <c r="B259" s="37" t="s">
        <v>50</v>
      </c>
      <c r="C259" s="36" t="s">
        <v>245</v>
      </c>
      <c r="D259" s="36" t="s">
        <v>42</v>
      </c>
      <c r="E259" s="38">
        <v>37326</v>
      </c>
      <c r="F259" s="40">
        <f t="shared" ca="1" si="4"/>
        <v>14</v>
      </c>
      <c r="G259" s="42">
        <v>52770</v>
      </c>
      <c r="H259" s="43">
        <v>2</v>
      </c>
    </row>
    <row r="260" spans="1:8" x14ac:dyDescent="0.25">
      <c r="A260" s="36" t="s">
        <v>561</v>
      </c>
      <c r="B260" s="37" t="s">
        <v>53</v>
      </c>
      <c r="C260" s="36" t="s">
        <v>245</v>
      </c>
      <c r="D260" s="36" t="s">
        <v>42</v>
      </c>
      <c r="E260" s="38">
        <v>33819</v>
      </c>
      <c r="F260" s="40">
        <f t="shared" ca="1" si="4"/>
        <v>24</v>
      </c>
      <c r="G260" s="42">
        <v>49530</v>
      </c>
      <c r="H260" s="43">
        <v>2</v>
      </c>
    </row>
    <row r="261" spans="1:8" x14ac:dyDescent="0.25">
      <c r="A261" s="36" t="s">
        <v>483</v>
      </c>
      <c r="B261" s="37" t="s">
        <v>50</v>
      </c>
      <c r="C261" s="36" t="s">
        <v>245</v>
      </c>
      <c r="D261" s="36" t="s">
        <v>47</v>
      </c>
      <c r="E261" s="38">
        <v>35807</v>
      </c>
      <c r="F261" s="40">
        <f t="shared" ca="1" si="4"/>
        <v>18</v>
      </c>
      <c r="G261" s="42">
        <v>48835</v>
      </c>
      <c r="H261" s="43">
        <v>5</v>
      </c>
    </row>
    <row r="262" spans="1:8" x14ac:dyDescent="0.25">
      <c r="A262" s="36" t="s">
        <v>639</v>
      </c>
      <c r="B262" s="37" t="s">
        <v>53</v>
      </c>
      <c r="C262" s="36" t="s">
        <v>245</v>
      </c>
      <c r="D262" s="36" t="s">
        <v>47</v>
      </c>
      <c r="E262" s="38">
        <v>36269</v>
      </c>
      <c r="F262" s="40">
        <f t="shared" ca="1" si="4"/>
        <v>17</v>
      </c>
      <c r="G262" s="42">
        <v>48190</v>
      </c>
      <c r="H262" s="43">
        <v>1</v>
      </c>
    </row>
    <row r="263" spans="1:8" x14ac:dyDescent="0.25">
      <c r="A263" s="36" t="s">
        <v>338</v>
      </c>
      <c r="B263" s="37" t="s">
        <v>53</v>
      </c>
      <c r="C263" s="36" t="s">
        <v>245</v>
      </c>
      <c r="D263" s="36" t="s">
        <v>39</v>
      </c>
      <c r="E263" s="38">
        <v>40634</v>
      </c>
      <c r="F263" s="40">
        <f t="shared" ca="1" si="4"/>
        <v>5</v>
      </c>
      <c r="G263" s="42">
        <v>47440</v>
      </c>
      <c r="H263" s="43">
        <v>3</v>
      </c>
    </row>
    <row r="264" spans="1:8" x14ac:dyDescent="0.25">
      <c r="A264" s="36" t="s">
        <v>619</v>
      </c>
      <c r="B264" s="37" t="s">
        <v>37</v>
      </c>
      <c r="C264" s="36" t="s">
        <v>245</v>
      </c>
      <c r="D264" s="36" t="s">
        <v>39</v>
      </c>
      <c r="E264" s="38">
        <v>38146</v>
      </c>
      <c r="F264" s="40">
        <f t="shared" ca="1" si="4"/>
        <v>12</v>
      </c>
      <c r="G264" s="42">
        <v>47340</v>
      </c>
      <c r="H264" s="43">
        <v>2</v>
      </c>
    </row>
    <row r="265" spans="1:8" x14ac:dyDescent="0.25">
      <c r="A265" s="36" t="s">
        <v>729</v>
      </c>
      <c r="B265" s="37" t="s">
        <v>58</v>
      </c>
      <c r="C265" s="36" t="s">
        <v>245</v>
      </c>
      <c r="D265" s="36" t="s">
        <v>47</v>
      </c>
      <c r="E265" s="38">
        <v>36604</v>
      </c>
      <c r="F265" s="40">
        <f t="shared" ca="1" si="4"/>
        <v>16</v>
      </c>
      <c r="G265" s="42">
        <v>46710</v>
      </c>
      <c r="H265" s="43">
        <v>3</v>
      </c>
    </row>
    <row r="266" spans="1:8" x14ac:dyDescent="0.25">
      <c r="A266" s="36" t="s">
        <v>122</v>
      </c>
      <c r="B266" s="37" t="s">
        <v>50</v>
      </c>
      <c r="C266" s="36" t="s">
        <v>245</v>
      </c>
      <c r="D266" s="36" t="s">
        <v>47</v>
      </c>
      <c r="E266" s="38">
        <v>35343</v>
      </c>
      <c r="F266" s="40">
        <f t="shared" ca="1" si="4"/>
        <v>20</v>
      </c>
      <c r="G266" s="42">
        <v>46645</v>
      </c>
      <c r="H266" s="43">
        <v>5</v>
      </c>
    </row>
    <row r="267" spans="1:8" x14ac:dyDescent="0.25">
      <c r="A267" s="45" t="s">
        <v>79</v>
      </c>
      <c r="B267" s="37" t="s">
        <v>58</v>
      </c>
      <c r="C267" s="36" t="s">
        <v>245</v>
      </c>
      <c r="D267" s="36" t="s">
        <v>47</v>
      </c>
      <c r="E267" s="38">
        <v>35189</v>
      </c>
      <c r="F267" s="40">
        <f t="shared" ca="1" si="4"/>
        <v>20</v>
      </c>
      <c r="G267" s="42">
        <v>46285</v>
      </c>
      <c r="H267" s="43">
        <v>5</v>
      </c>
    </row>
    <row r="268" spans="1:8" x14ac:dyDescent="0.25">
      <c r="A268" s="36" t="s">
        <v>84</v>
      </c>
      <c r="B268" s="37" t="s">
        <v>56</v>
      </c>
      <c r="C268" s="36" t="s">
        <v>245</v>
      </c>
      <c r="D268" s="36" t="s">
        <v>39</v>
      </c>
      <c r="E268" s="38">
        <v>39348</v>
      </c>
      <c r="F268" s="40">
        <f t="shared" ca="1" si="4"/>
        <v>9</v>
      </c>
      <c r="G268" s="42">
        <v>46220</v>
      </c>
      <c r="H268" s="43">
        <v>2</v>
      </c>
    </row>
    <row r="269" spans="1:8" x14ac:dyDescent="0.25">
      <c r="A269" s="36" t="s">
        <v>694</v>
      </c>
      <c r="B269" s="37" t="s">
        <v>53</v>
      </c>
      <c r="C269" s="36" t="s">
        <v>245</v>
      </c>
      <c r="D269" s="36" t="s">
        <v>42</v>
      </c>
      <c r="E269" s="38">
        <v>34149</v>
      </c>
      <c r="F269" s="40">
        <f t="shared" ca="1" si="4"/>
        <v>23</v>
      </c>
      <c r="G269" s="42">
        <v>45770</v>
      </c>
      <c r="H269" s="43">
        <v>5</v>
      </c>
    </row>
    <row r="270" spans="1:8" x14ac:dyDescent="0.25">
      <c r="A270" s="36" t="s">
        <v>767</v>
      </c>
      <c r="B270" s="37" t="s">
        <v>53</v>
      </c>
      <c r="C270" s="36" t="s">
        <v>245</v>
      </c>
      <c r="D270" s="36" t="s">
        <v>39</v>
      </c>
      <c r="E270" s="38">
        <v>33993</v>
      </c>
      <c r="F270" s="40">
        <f t="shared" ca="1" si="4"/>
        <v>23</v>
      </c>
      <c r="G270" s="42">
        <v>45500</v>
      </c>
      <c r="H270" s="43">
        <v>3</v>
      </c>
    </row>
    <row r="271" spans="1:8" x14ac:dyDescent="0.25">
      <c r="A271" s="36" t="s">
        <v>43</v>
      </c>
      <c r="B271" s="37" t="s">
        <v>53</v>
      </c>
      <c r="C271" s="36" t="s">
        <v>245</v>
      </c>
      <c r="D271" s="36" t="s">
        <v>39</v>
      </c>
      <c r="E271" s="38">
        <v>35356</v>
      </c>
      <c r="F271" s="40">
        <f t="shared" ca="1" si="4"/>
        <v>20</v>
      </c>
      <c r="G271" s="42">
        <v>45480</v>
      </c>
      <c r="H271" s="43">
        <v>4</v>
      </c>
    </row>
    <row r="272" spans="1:8" x14ac:dyDescent="0.25">
      <c r="A272" s="36" t="s">
        <v>222</v>
      </c>
      <c r="B272" s="37" t="s">
        <v>58</v>
      </c>
      <c r="C272" s="36" t="s">
        <v>245</v>
      </c>
      <c r="D272" s="36" t="s">
        <v>42</v>
      </c>
      <c r="E272" s="38">
        <v>36729</v>
      </c>
      <c r="F272" s="40">
        <f t="shared" ca="1" si="4"/>
        <v>16</v>
      </c>
      <c r="G272" s="42">
        <v>45420</v>
      </c>
      <c r="H272" s="43">
        <v>1</v>
      </c>
    </row>
    <row r="273" spans="1:8" x14ac:dyDescent="0.25">
      <c r="A273" s="36" t="s">
        <v>350</v>
      </c>
      <c r="B273" s="37" t="s">
        <v>56</v>
      </c>
      <c r="C273" s="36" t="s">
        <v>245</v>
      </c>
      <c r="D273" s="36" t="s">
        <v>42</v>
      </c>
      <c r="E273" s="38">
        <v>36011</v>
      </c>
      <c r="F273" s="40">
        <f t="shared" ca="1" si="4"/>
        <v>18</v>
      </c>
      <c r="G273" s="42">
        <v>45050</v>
      </c>
      <c r="H273" s="43">
        <v>1</v>
      </c>
    </row>
    <row r="274" spans="1:8" x14ac:dyDescent="0.25">
      <c r="A274" s="36" t="s">
        <v>361</v>
      </c>
      <c r="B274" s="37" t="s">
        <v>56</v>
      </c>
      <c r="C274" s="36" t="s">
        <v>245</v>
      </c>
      <c r="D274" s="36" t="s">
        <v>39</v>
      </c>
      <c r="E274" s="38">
        <v>35529</v>
      </c>
      <c r="F274" s="40">
        <f t="shared" ca="1" si="4"/>
        <v>19</v>
      </c>
      <c r="G274" s="42">
        <v>44920</v>
      </c>
      <c r="H274" s="43">
        <v>1</v>
      </c>
    </row>
    <row r="275" spans="1:8" x14ac:dyDescent="0.25">
      <c r="A275" s="36" t="s">
        <v>127</v>
      </c>
      <c r="B275" s="37" t="s">
        <v>53</v>
      </c>
      <c r="C275" s="36" t="s">
        <v>245</v>
      </c>
      <c r="D275" s="36" t="s">
        <v>39</v>
      </c>
      <c r="E275" s="38">
        <v>35188</v>
      </c>
      <c r="F275" s="40">
        <f t="shared" ca="1" si="4"/>
        <v>20</v>
      </c>
      <c r="G275" s="42">
        <v>44270</v>
      </c>
      <c r="H275" s="43">
        <v>2</v>
      </c>
    </row>
    <row r="276" spans="1:8" x14ac:dyDescent="0.25">
      <c r="A276" s="36" t="s">
        <v>583</v>
      </c>
      <c r="B276" s="37" t="s">
        <v>58</v>
      </c>
      <c r="C276" s="36" t="s">
        <v>245</v>
      </c>
      <c r="D276" s="36" t="s">
        <v>39</v>
      </c>
      <c r="E276" s="44">
        <v>40603</v>
      </c>
      <c r="F276" s="40">
        <f t="shared" ca="1" si="4"/>
        <v>5</v>
      </c>
      <c r="G276" s="42">
        <v>44260</v>
      </c>
      <c r="H276" s="43">
        <v>1</v>
      </c>
    </row>
    <row r="277" spans="1:8" x14ac:dyDescent="0.25">
      <c r="A277" s="36" t="s">
        <v>467</v>
      </c>
      <c r="B277" s="37" t="s">
        <v>37</v>
      </c>
      <c r="C277" s="36" t="s">
        <v>245</v>
      </c>
      <c r="D277" s="36" t="s">
        <v>39</v>
      </c>
      <c r="E277" s="38">
        <v>40578</v>
      </c>
      <c r="F277" s="40">
        <f t="shared" ca="1" si="4"/>
        <v>5</v>
      </c>
      <c r="G277" s="42">
        <v>43820</v>
      </c>
      <c r="H277" s="43">
        <v>2</v>
      </c>
    </row>
    <row r="278" spans="1:8" x14ac:dyDescent="0.25">
      <c r="A278" s="36" t="s">
        <v>367</v>
      </c>
      <c r="B278" s="37" t="s">
        <v>53</v>
      </c>
      <c r="C278" s="36" t="s">
        <v>245</v>
      </c>
      <c r="D278" s="36" t="s">
        <v>42</v>
      </c>
      <c r="E278" s="38">
        <v>35451</v>
      </c>
      <c r="F278" s="40">
        <f t="shared" ca="1" si="4"/>
        <v>19</v>
      </c>
      <c r="G278" s="42">
        <v>42150</v>
      </c>
      <c r="H278" s="43">
        <v>5</v>
      </c>
    </row>
    <row r="279" spans="1:8" x14ac:dyDescent="0.25">
      <c r="A279" s="36" t="s">
        <v>65</v>
      </c>
      <c r="B279" s="37" t="s">
        <v>56</v>
      </c>
      <c r="C279" s="36" t="s">
        <v>245</v>
      </c>
      <c r="D279" s="36" t="s">
        <v>42</v>
      </c>
      <c r="E279" s="38">
        <v>36600</v>
      </c>
      <c r="F279" s="40">
        <f t="shared" ca="1" si="4"/>
        <v>16</v>
      </c>
      <c r="G279" s="42">
        <v>41840</v>
      </c>
      <c r="H279" s="43">
        <v>2</v>
      </c>
    </row>
    <row r="280" spans="1:8" x14ac:dyDescent="0.25">
      <c r="A280" s="36" t="s">
        <v>682</v>
      </c>
      <c r="B280" s="37" t="s">
        <v>53</v>
      </c>
      <c r="C280" s="36" t="s">
        <v>245</v>
      </c>
      <c r="D280" s="36" t="s">
        <v>47</v>
      </c>
      <c r="E280" s="38">
        <v>36503</v>
      </c>
      <c r="F280" s="40">
        <f t="shared" ca="1" si="4"/>
        <v>16</v>
      </c>
      <c r="G280" s="42">
        <v>41615</v>
      </c>
      <c r="H280" s="43">
        <v>1</v>
      </c>
    </row>
    <row r="281" spans="1:8" x14ac:dyDescent="0.25">
      <c r="A281" s="36" t="s">
        <v>560</v>
      </c>
      <c r="B281" s="37" t="s">
        <v>56</v>
      </c>
      <c r="C281" s="36" t="s">
        <v>245</v>
      </c>
      <c r="D281" s="36" t="s">
        <v>39</v>
      </c>
      <c r="E281" s="38">
        <v>38377</v>
      </c>
      <c r="F281" s="40">
        <f t="shared" ca="1" si="4"/>
        <v>11</v>
      </c>
      <c r="G281" s="42">
        <v>41060</v>
      </c>
      <c r="H281" s="43">
        <v>3</v>
      </c>
    </row>
    <row r="282" spans="1:8" x14ac:dyDescent="0.25">
      <c r="A282" s="36" t="s">
        <v>283</v>
      </c>
      <c r="B282" s="37" t="s">
        <v>58</v>
      </c>
      <c r="C282" s="36" t="s">
        <v>245</v>
      </c>
      <c r="D282" s="36" t="s">
        <v>42</v>
      </c>
      <c r="E282" s="38">
        <v>38507</v>
      </c>
      <c r="F282" s="40">
        <f t="shared" ca="1" si="4"/>
        <v>11</v>
      </c>
      <c r="G282" s="42">
        <v>40940</v>
      </c>
      <c r="H282" s="43">
        <v>2</v>
      </c>
    </row>
    <row r="283" spans="1:8" x14ac:dyDescent="0.25">
      <c r="A283" s="36" t="s">
        <v>681</v>
      </c>
      <c r="B283" s="37" t="s">
        <v>53</v>
      </c>
      <c r="C283" s="36" t="s">
        <v>245</v>
      </c>
      <c r="D283" s="36" t="s">
        <v>39</v>
      </c>
      <c r="E283" s="38">
        <v>35996</v>
      </c>
      <c r="F283" s="40">
        <f t="shared" ca="1" si="4"/>
        <v>18</v>
      </c>
      <c r="G283" s="42">
        <v>40340</v>
      </c>
      <c r="H283" s="43">
        <v>2</v>
      </c>
    </row>
    <row r="284" spans="1:8" x14ac:dyDescent="0.25">
      <c r="A284" s="36" t="s">
        <v>469</v>
      </c>
      <c r="B284" s="37" t="s">
        <v>56</v>
      </c>
      <c r="C284" s="36" t="s">
        <v>245</v>
      </c>
      <c r="D284" s="36" t="s">
        <v>39</v>
      </c>
      <c r="E284" s="38">
        <v>36413</v>
      </c>
      <c r="F284" s="40">
        <f t="shared" ca="1" si="4"/>
        <v>17</v>
      </c>
      <c r="G284" s="42">
        <v>40060</v>
      </c>
      <c r="H284" s="43">
        <v>3</v>
      </c>
    </row>
    <row r="285" spans="1:8" x14ac:dyDescent="0.25">
      <c r="A285" s="36" t="s">
        <v>383</v>
      </c>
      <c r="B285" s="37" t="s">
        <v>37</v>
      </c>
      <c r="C285" s="36" t="s">
        <v>245</v>
      </c>
      <c r="D285" s="36" t="s">
        <v>42</v>
      </c>
      <c r="E285" s="38">
        <v>38537</v>
      </c>
      <c r="F285" s="40">
        <f t="shared" ca="1" si="4"/>
        <v>11</v>
      </c>
      <c r="G285" s="42">
        <v>39680</v>
      </c>
      <c r="H285" s="43">
        <v>1</v>
      </c>
    </row>
    <row r="286" spans="1:8" x14ac:dyDescent="0.25">
      <c r="A286" s="36" t="s">
        <v>577</v>
      </c>
      <c r="B286" s="37" t="s">
        <v>50</v>
      </c>
      <c r="C286" s="36" t="s">
        <v>245</v>
      </c>
      <c r="D286" s="36" t="s">
        <v>39</v>
      </c>
      <c r="E286" s="38">
        <v>35311</v>
      </c>
      <c r="F286" s="40">
        <f t="shared" ca="1" si="4"/>
        <v>20</v>
      </c>
      <c r="G286" s="42">
        <v>39520</v>
      </c>
      <c r="H286" s="43">
        <v>5</v>
      </c>
    </row>
    <row r="287" spans="1:8" x14ac:dyDescent="0.25">
      <c r="A287" s="36" t="s">
        <v>673</v>
      </c>
      <c r="B287" s="37" t="s">
        <v>58</v>
      </c>
      <c r="C287" s="36" t="s">
        <v>245</v>
      </c>
      <c r="D287" s="36" t="s">
        <v>42</v>
      </c>
      <c r="E287" s="38">
        <v>38073</v>
      </c>
      <c r="F287" s="40">
        <f t="shared" ca="1" si="4"/>
        <v>12</v>
      </c>
      <c r="G287" s="42">
        <v>39300</v>
      </c>
      <c r="H287" s="43">
        <v>2</v>
      </c>
    </row>
    <row r="288" spans="1:8" x14ac:dyDescent="0.25">
      <c r="A288" s="36" t="s">
        <v>649</v>
      </c>
      <c r="B288" s="37" t="s">
        <v>37</v>
      </c>
      <c r="C288" s="36" t="s">
        <v>245</v>
      </c>
      <c r="D288" s="36" t="s">
        <v>39</v>
      </c>
      <c r="E288" s="38">
        <v>35020</v>
      </c>
      <c r="F288" s="40">
        <f t="shared" ca="1" si="4"/>
        <v>20</v>
      </c>
      <c r="G288" s="42">
        <v>38940</v>
      </c>
      <c r="H288" s="43">
        <v>2</v>
      </c>
    </row>
    <row r="289" spans="1:8" x14ac:dyDescent="0.25">
      <c r="A289" s="36" t="s">
        <v>295</v>
      </c>
      <c r="B289" s="37" t="s">
        <v>58</v>
      </c>
      <c r="C289" s="36" t="s">
        <v>245</v>
      </c>
      <c r="D289" s="36" t="s">
        <v>39</v>
      </c>
      <c r="E289" s="38">
        <v>36707</v>
      </c>
      <c r="F289" s="40">
        <f t="shared" ca="1" si="4"/>
        <v>16</v>
      </c>
      <c r="G289" s="42">
        <v>38870</v>
      </c>
      <c r="H289" s="43">
        <v>2</v>
      </c>
    </row>
    <row r="290" spans="1:8" x14ac:dyDescent="0.25">
      <c r="A290" s="36" t="s">
        <v>375</v>
      </c>
      <c r="B290" s="37" t="s">
        <v>58</v>
      </c>
      <c r="C290" s="36" t="s">
        <v>245</v>
      </c>
      <c r="D290" s="36" t="s">
        <v>42</v>
      </c>
      <c r="E290" s="38">
        <v>38321</v>
      </c>
      <c r="F290" s="40">
        <f t="shared" ca="1" si="4"/>
        <v>11</v>
      </c>
      <c r="G290" s="42">
        <v>37980</v>
      </c>
      <c r="H290" s="43">
        <v>4</v>
      </c>
    </row>
    <row r="291" spans="1:8" x14ac:dyDescent="0.25">
      <c r="A291" s="36" t="s">
        <v>294</v>
      </c>
      <c r="B291" s="37" t="s">
        <v>53</v>
      </c>
      <c r="C291" s="36" t="s">
        <v>245</v>
      </c>
      <c r="D291" s="36" t="s">
        <v>42</v>
      </c>
      <c r="E291" s="38">
        <v>40470</v>
      </c>
      <c r="F291" s="40">
        <f t="shared" ca="1" si="4"/>
        <v>6</v>
      </c>
      <c r="G291" s="42">
        <v>37840</v>
      </c>
      <c r="H291" s="43">
        <v>1</v>
      </c>
    </row>
    <row r="292" spans="1:8" x14ac:dyDescent="0.25">
      <c r="A292" s="36" t="s">
        <v>526</v>
      </c>
      <c r="B292" s="37" t="s">
        <v>58</v>
      </c>
      <c r="C292" s="36" t="s">
        <v>245</v>
      </c>
      <c r="D292" s="36" t="s">
        <v>39</v>
      </c>
      <c r="E292" s="38">
        <v>36332</v>
      </c>
      <c r="F292" s="40">
        <f t="shared" ca="1" si="4"/>
        <v>17</v>
      </c>
      <c r="G292" s="42">
        <v>37760</v>
      </c>
      <c r="H292" s="43">
        <v>2</v>
      </c>
    </row>
    <row r="293" spans="1:8" x14ac:dyDescent="0.25">
      <c r="A293" s="36" t="s">
        <v>758</v>
      </c>
      <c r="B293" s="37" t="s">
        <v>56</v>
      </c>
      <c r="C293" s="36" t="s">
        <v>245</v>
      </c>
      <c r="D293" s="36" t="s">
        <v>51</v>
      </c>
      <c r="E293" s="38">
        <v>36067</v>
      </c>
      <c r="F293" s="40">
        <f t="shared" ca="1" si="4"/>
        <v>18</v>
      </c>
      <c r="G293" s="42">
        <v>37612</v>
      </c>
      <c r="H293" s="43">
        <v>4</v>
      </c>
    </row>
    <row r="294" spans="1:8" x14ac:dyDescent="0.25">
      <c r="A294" s="36" t="s">
        <v>696</v>
      </c>
      <c r="B294" s="37" t="s">
        <v>58</v>
      </c>
      <c r="C294" s="36" t="s">
        <v>245</v>
      </c>
      <c r="D294" s="36" t="s">
        <v>39</v>
      </c>
      <c r="E294" s="38">
        <v>36431</v>
      </c>
      <c r="F294" s="40">
        <f t="shared" ca="1" si="4"/>
        <v>17</v>
      </c>
      <c r="G294" s="42">
        <v>35820</v>
      </c>
      <c r="H294" s="43">
        <v>2</v>
      </c>
    </row>
    <row r="295" spans="1:8" x14ac:dyDescent="0.25">
      <c r="A295" s="36" t="s">
        <v>819</v>
      </c>
      <c r="B295" s="37" t="s">
        <v>58</v>
      </c>
      <c r="C295" s="36" t="s">
        <v>245</v>
      </c>
      <c r="D295" s="36" t="s">
        <v>39</v>
      </c>
      <c r="E295" s="38">
        <v>40203</v>
      </c>
      <c r="F295" s="40">
        <f t="shared" ca="1" si="4"/>
        <v>6</v>
      </c>
      <c r="G295" s="42">
        <v>35600</v>
      </c>
      <c r="H295" s="43">
        <v>5</v>
      </c>
    </row>
    <row r="296" spans="1:8" x14ac:dyDescent="0.25">
      <c r="A296" s="36" t="s">
        <v>601</v>
      </c>
      <c r="B296" s="37" t="s">
        <v>56</v>
      </c>
      <c r="C296" s="36" t="s">
        <v>245</v>
      </c>
      <c r="D296" s="36" t="s">
        <v>42</v>
      </c>
      <c r="E296" s="38">
        <v>34265</v>
      </c>
      <c r="F296" s="40">
        <f t="shared" ca="1" si="4"/>
        <v>23</v>
      </c>
      <c r="G296" s="42">
        <v>35460</v>
      </c>
      <c r="H296" s="43">
        <v>3</v>
      </c>
    </row>
    <row r="297" spans="1:8" x14ac:dyDescent="0.25">
      <c r="A297" s="36" t="s">
        <v>288</v>
      </c>
      <c r="B297" s="37" t="s">
        <v>44</v>
      </c>
      <c r="C297" s="36" t="s">
        <v>245</v>
      </c>
      <c r="D297" s="36" t="s">
        <v>39</v>
      </c>
      <c r="E297" s="38">
        <v>35830</v>
      </c>
      <c r="F297" s="40">
        <f t="shared" ca="1" si="4"/>
        <v>18</v>
      </c>
      <c r="G297" s="42">
        <v>35460</v>
      </c>
      <c r="H297" s="43">
        <v>5</v>
      </c>
    </row>
    <row r="298" spans="1:8" x14ac:dyDescent="0.25">
      <c r="A298" s="36" t="s">
        <v>784</v>
      </c>
      <c r="B298" s="37" t="s">
        <v>53</v>
      </c>
      <c r="C298" s="36" t="s">
        <v>245</v>
      </c>
      <c r="D298" s="36" t="s">
        <v>39</v>
      </c>
      <c r="E298" s="38">
        <v>40270</v>
      </c>
      <c r="F298" s="40">
        <f t="shared" ca="1" si="4"/>
        <v>6</v>
      </c>
      <c r="G298" s="42">
        <v>35300</v>
      </c>
      <c r="H298" s="43">
        <v>5</v>
      </c>
    </row>
    <row r="299" spans="1:8" x14ac:dyDescent="0.25">
      <c r="A299" s="36" t="s">
        <v>725</v>
      </c>
      <c r="B299" s="37" t="s">
        <v>44</v>
      </c>
      <c r="C299" s="36" t="s">
        <v>245</v>
      </c>
      <c r="D299" s="36" t="s">
        <v>39</v>
      </c>
      <c r="E299" s="38">
        <v>40175</v>
      </c>
      <c r="F299" s="40">
        <f t="shared" ca="1" si="4"/>
        <v>6</v>
      </c>
      <c r="G299" s="42">
        <v>34690</v>
      </c>
      <c r="H299" s="43">
        <v>2</v>
      </c>
    </row>
    <row r="300" spans="1:8" x14ac:dyDescent="0.25">
      <c r="A300" s="36" t="s">
        <v>132</v>
      </c>
      <c r="B300" s="37" t="s">
        <v>37</v>
      </c>
      <c r="C300" s="36" t="s">
        <v>245</v>
      </c>
      <c r="D300" s="36" t="s">
        <v>39</v>
      </c>
      <c r="E300" s="38">
        <v>34541</v>
      </c>
      <c r="F300" s="40">
        <f t="shared" ca="1" si="4"/>
        <v>22</v>
      </c>
      <c r="G300" s="42">
        <v>34480</v>
      </c>
      <c r="H300" s="43">
        <v>3</v>
      </c>
    </row>
    <row r="301" spans="1:8" x14ac:dyDescent="0.25">
      <c r="A301" s="36" t="s">
        <v>536</v>
      </c>
      <c r="B301" s="37" t="s">
        <v>56</v>
      </c>
      <c r="C301" s="36" t="s">
        <v>245</v>
      </c>
      <c r="D301" s="36" t="s">
        <v>39</v>
      </c>
      <c r="E301" s="38">
        <v>36084</v>
      </c>
      <c r="F301" s="40">
        <f t="shared" ca="1" si="4"/>
        <v>18</v>
      </c>
      <c r="G301" s="42">
        <v>33210</v>
      </c>
      <c r="H301" s="43">
        <v>4</v>
      </c>
    </row>
    <row r="302" spans="1:8" x14ac:dyDescent="0.25">
      <c r="A302" s="36" t="s">
        <v>111</v>
      </c>
      <c r="B302" s="37" t="s">
        <v>58</v>
      </c>
      <c r="C302" s="36" t="s">
        <v>245</v>
      </c>
      <c r="D302" s="36" t="s">
        <v>39</v>
      </c>
      <c r="E302" s="38">
        <v>35526</v>
      </c>
      <c r="F302" s="40">
        <f t="shared" ca="1" si="4"/>
        <v>19</v>
      </c>
      <c r="G302" s="42">
        <v>32390</v>
      </c>
      <c r="H302" s="43">
        <v>2</v>
      </c>
    </row>
    <row r="303" spans="1:8" x14ac:dyDescent="0.25">
      <c r="A303" s="45" t="s">
        <v>206</v>
      </c>
      <c r="B303" s="37" t="s">
        <v>58</v>
      </c>
      <c r="C303" s="36" t="s">
        <v>245</v>
      </c>
      <c r="D303" s="36" t="s">
        <v>42</v>
      </c>
      <c r="E303" s="38">
        <v>33774</v>
      </c>
      <c r="F303" s="40">
        <f t="shared" ca="1" si="4"/>
        <v>24</v>
      </c>
      <c r="G303" s="42">
        <v>32190</v>
      </c>
      <c r="H303" s="43">
        <v>3</v>
      </c>
    </row>
    <row r="304" spans="1:8" x14ac:dyDescent="0.25">
      <c r="A304" s="36" t="s">
        <v>384</v>
      </c>
      <c r="B304" s="37" t="s">
        <v>44</v>
      </c>
      <c r="C304" s="36" t="s">
        <v>245</v>
      </c>
      <c r="D304" s="36" t="s">
        <v>39</v>
      </c>
      <c r="E304" s="38">
        <v>37936</v>
      </c>
      <c r="F304" s="40">
        <f t="shared" ca="1" si="4"/>
        <v>12</v>
      </c>
      <c r="G304" s="42">
        <v>30920</v>
      </c>
      <c r="H304" s="43">
        <v>5</v>
      </c>
    </row>
    <row r="305" spans="1:8" x14ac:dyDescent="0.25">
      <c r="A305" s="36" t="s">
        <v>537</v>
      </c>
      <c r="B305" s="37" t="s">
        <v>56</v>
      </c>
      <c r="C305" s="36" t="s">
        <v>245</v>
      </c>
      <c r="D305" s="36" t="s">
        <v>51</v>
      </c>
      <c r="E305" s="38">
        <v>34165</v>
      </c>
      <c r="F305" s="40">
        <f t="shared" ca="1" si="4"/>
        <v>23</v>
      </c>
      <c r="G305" s="42">
        <v>30416</v>
      </c>
      <c r="H305" s="43">
        <v>1</v>
      </c>
    </row>
    <row r="306" spans="1:8" x14ac:dyDescent="0.25">
      <c r="A306" s="36" t="s">
        <v>645</v>
      </c>
      <c r="B306" s="37" t="s">
        <v>58</v>
      </c>
      <c r="C306" s="36" t="s">
        <v>245</v>
      </c>
      <c r="D306" s="36" t="s">
        <v>39</v>
      </c>
      <c r="E306" s="38">
        <v>38832</v>
      </c>
      <c r="F306" s="40">
        <f t="shared" ca="1" si="4"/>
        <v>10</v>
      </c>
      <c r="G306" s="42">
        <v>29420</v>
      </c>
      <c r="H306" s="43">
        <v>5</v>
      </c>
    </row>
    <row r="307" spans="1:8" x14ac:dyDescent="0.25">
      <c r="A307" s="36" t="s">
        <v>749</v>
      </c>
      <c r="B307" s="37" t="s">
        <v>37</v>
      </c>
      <c r="C307" s="36" t="s">
        <v>245</v>
      </c>
      <c r="D307" s="36" t="s">
        <v>51</v>
      </c>
      <c r="E307" s="38">
        <v>35829</v>
      </c>
      <c r="F307" s="40">
        <f t="shared" ca="1" si="4"/>
        <v>18</v>
      </c>
      <c r="G307" s="42">
        <v>29176</v>
      </c>
      <c r="H307" s="43">
        <v>3</v>
      </c>
    </row>
    <row r="308" spans="1:8" x14ac:dyDescent="0.25">
      <c r="A308" s="36" t="s">
        <v>470</v>
      </c>
      <c r="B308" s="37" t="s">
        <v>58</v>
      </c>
      <c r="C308" s="36" t="s">
        <v>245</v>
      </c>
      <c r="D308" s="36" t="s">
        <v>39</v>
      </c>
      <c r="E308" s="38">
        <v>37394</v>
      </c>
      <c r="F308" s="40">
        <f t="shared" ca="1" si="4"/>
        <v>14</v>
      </c>
      <c r="G308" s="42">
        <v>28970</v>
      </c>
      <c r="H308" s="43">
        <v>3</v>
      </c>
    </row>
    <row r="309" spans="1:8" x14ac:dyDescent="0.25">
      <c r="A309" s="36" t="s">
        <v>707</v>
      </c>
      <c r="B309" s="37" t="s">
        <v>53</v>
      </c>
      <c r="C309" s="36" t="s">
        <v>245</v>
      </c>
      <c r="D309" s="36" t="s">
        <v>51</v>
      </c>
      <c r="E309" s="38">
        <v>40574</v>
      </c>
      <c r="F309" s="40">
        <f t="shared" ca="1" si="4"/>
        <v>5</v>
      </c>
      <c r="G309" s="42">
        <v>28424</v>
      </c>
      <c r="H309" s="43">
        <v>4</v>
      </c>
    </row>
    <row r="310" spans="1:8" x14ac:dyDescent="0.25">
      <c r="A310" s="36" t="s">
        <v>782</v>
      </c>
      <c r="B310" s="37" t="s">
        <v>44</v>
      </c>
      <c r="C310" s="36" t="s">
        <v>245</v>
      </c>
      <c r="D310" s="36" t="s">
        <v>42</v>
      </c>
      <c r="E310" s="38">
        <v>35360</v>
      </c>
      <c r="F310" s="40">
        <f t="shared" ca="1" si="4"/>
        <v>20</v>
      </c>
      <c r="G310" s="42">
        <v>28260</v>
      </c>
      <c r="H310" s="43">
        <v>5</v>
      </c>
    </row>
    <row r="311" spans="1:8" x14ac:dyDescent="0.25">
      <c r="A311" s="36" t="s">
        <v>446</v>
      </c>
      <c r="B311" s="37" t="s">
        <v>44</v>
      </c>
      <c r="C311" s="36" t="s">
        <v>245</v>
      </c>
      <c r="D311" s="36" t="s">
        <v>42</v>
      </c>
      <c r="E311" s="38">
        <v>36350</v>
      </c>
      <c r="F311" s="40">
        <f t="shared" ca="1" si="4"/>
        <v>17</v>
      </c>
      <c r="G311" s="42">
        <v>27380</v>
      </c>
      <c r="H311" s="43">
        <v>3</v>
      </c>
    </row>
    <row r="312" spans="1:8" x14ac:dyDescent="0.25">
      <c r="A312" s="36" t="s">
        <v>237</v>
      </c>
      <c r="B312" s="37" t="s">
        <v>53</v>
      </c>
      <c r="C312" s="36" t="s">
        <v>245</v>
      </c>
      <c r="D312" s="36" t="s">
        <v>39</v>
      </c>
      <c r="E312" s="38">
        <v>33721</v>
      </c>
      <c r="F312" s="40">
        <f t="shared" ca="1" si="4"/>
        <v>24</v>
      </c>
      <c r="G312" s="42">
        <v>26190</v>
      </c>
      <c r="H312" s="43">
        <v>5</v>
      </c>
    </row>
    <row r="313" spans="1:8" x14ac:dyDescent="0.25">
      <c r="A313" s="36" t="s">
        <v>229</v>
      </c>
      <c r="B313" s="37" t="s">
        <v>56</v>
      </c>
      <c r="C313" s="36" t="s">
        <v>245</v>
      </c>
      <c r="D313" s="36" t="s">
        <v>39</v>
      </c>
      <c r="E313" s="38">
        <v>37229</v>
      </c>
      <c r="F313" s="40">
        <f t="shared" ca="1" si="4"/>
        <v>14</v>
      </c>
      <c r="G313" s="42">
        <v>25310</v>
      </c>
      <c r="H313" s="43">
        <v>4</v>
      </c>
    </row>
    <row r="314" spans="1:8" x14ac:dyDescent="0.25">
      <c r="A314" s="36" t="s">
        <v>786</v>
      </c>
      <c r="B314" s="37" t="s">
        <v>56</v>
      </c>
      <c r="C314" s="36" t="s">
        <v>245</v>
      </c>
      <c r="D314" s="36" t="s">
        <v>42</v>
      </c>
      <c r="E314" s="38">
        <v>36283</v>
      </c>
      <c r="F314" s="40">
        <f t="shared" ca="1" si="4"/>
        <v>17</v>
      </c>
      <c r="G314" s="42">
        <v>25130</v>
      </c>
      <c r="H314" s="43">
        <v>5</v>
      </c>
    </row>
    <row r="315" spans="1:8" x14ac:dyDescent="0.25">
      <c r="A315" s="36" t="s">
        <v>573</v>
      </c>
      <c r="B315" s="37" t="s">
        <v>53</v>
      </c>
      <c r="C315" s="36" t="s">
        <v>245</v>
      </c>
      <c r="D315" s="36" t="s">
        <v>39</v>
      </c>
      <c r="E315" s="38">
        <v>34404</v>
      </c>
      <c r="F315" s="40">
        <f t="shared" ca="1" si="4"/>
        <v>22</v>
      </c>
      <c r="G315" s="42">
        <v>24710</v>
      </c>
      <c r="H315" s="43">
        <v>2</v>
      </c>
    </row>
    <row r="316" spans="1:8" x14ac:dyDescent="0.25">
      <c r="A316" s="36" t="s">
        <v>503</v>
      </c>
      <c r="B316" s="37" t="s">
        <v>37</v>
      </c>
      <c r="C316" s="36" t="s">
        <v>245</v>
      </c>
      <c r="D316" s="36" t="s">
        <v>47</v>
      </c>
      <c r="E316" s="38">
        <v>37620</v>
      </c>
      <c r="F316" s="40">
        <f t="shared" ca="1" si="4"/>
        <v>13</v>
      </c>
      <c r="G316" s="42">
        <v>24460</v>
      </c>
      <c r="H316" s="43">
        <v>1</v>
      </c>
    </row>
    <row r="317" spans="1:8" x14ac:dyDescent="0.25">
      <c r="A317" s="36" t="s">
        <v>806</v>
      </c>
      <c r="B317" s="37" t="s">
        <v>58</v>
      </c>
      <c r="C317" s="36" t="s">
        <v>245</v>
      </c>
      <c r="D317" s="36" t="s">
        <v>42</v>
      </c>
      <c r="E317" s="38">
        <v>35185</v>
      </c>
      <c r="F317" s="40">
        <f t="shared" ca="1" si="4"/>
        <v>20</v>
      </c>
      <c r="G317" s="42">
        <v>24410</v>
      </c>
      <c r="H317" s="43">
        <v>3</v>
      </c>
    </row>
    <row r="318" spans="1:8" x14ac:dyDescent="0.25">
      <c r="A318" s="36" t="s">
        <v>785</v>
      </c>
      <c r="B318" s="37" t="s">
        <v>50</v>
      </c>
      <c r="C318" s="36" t="s">
        <v>245</v>
      </c>
      <c r="D318" s="36" t="s">
        <v>39</v>
      </c>
      <c r="E318" s="38">
        <v>34785</v>
      </c>
      <c r="F318" s="40">
        <f t="shared" ca="1" si="4"/>
        <v>21</v>
      </c>
      <c r="G318" s="42">
        <v>24300</v>
      </c>
      <c r="H318" s="43">
        <v>3</v>
      </c>
    </row>
    <row r="319" spans="1:8" x14ac:dyDescent="0.25">
      <c r="A319" s="36" t="s">
        <v>123</v>
      </c>
      <c r="B319" s="37" t="s">
        <v>53</v>
      </c>
      <c r="C319" s="36" t="s">
        <v>245</v>
      </c>
      <c r="D319" s="36" t="s">
        <v>42</v>
      </c>
      <c r="E319" s="38">
        <v>36455</v>
      </c>
      <c r="F319" s="40">
        <f t="shared" ca="1" si="4"/>
        <v>17</v>
      </c>
      <c r="G319" s="42">
        <v>23810</v>
      </c>
      <c r="H319" s="43">
        <v>4</v>
      </c>
    </row>
    <row r="320" spans="1:8" x14ac:dyDescent="0.25">
      <c r="A320" s="36" t="s">
        <v>574</v>
      </c>
      <c r="B320" s="37" t="s">
        <v>37</v>
      </c>
      <c r="C320" s="36" t="s">
        <v>245</v>
      </c>
      <c r="D320" s="36" t="s">
        <v>39</v>
      </c>
      <c r="E320" s="38">
        <v>36698</v>
      </c>
      <c r="F320" s="40">
        <f t="shared" ca="1" si="4"/>
        <v>16</v>
      </c>
      <c r="G320" s="42">
        <v>23650</v>
      </c>
      <c r="H320" s="43">
        <v>1</v>
      </c>
    </row>
    <row r="321" spans="1:8" x14ac:dyDescent="0.25">
      <c r="A321" s="36" t="s">
        <v>543</v>
      </c>
      <c r="B321" s="37" t="s">
        <v>56</v>
      </c>
      <c r="C321" s="36" t="s">
        <v>245</v>
      </c>
      <c r="D321" s="36" t="s">
        <v>39</v>
      </c>
      <c r="E321" s="38">
        <v>34068</v>
      </c>
      <c r="F321" s="40">
        <f t="shared" ca="1" si="4"/>
        <v>23</v>
      </c>
      <c r="G321" s="42">
        <v>23330</v>
      </c>
      <c r="H321" s="43">
        <v>4</v>
      </c>
    </row>
    <row r="322" spans="1:8" x14ac:dyDescent="0.25">
      <c r="A322" s="36" t="s">
        <v>753</v>
      </c>
      <c r="B322" s="37" t="s">
        <v>37</v>
      </c>
      <c r="C322" s="36" t="s">
        <v>245</v>
      </c>
      <c r="D322" s="36" t="s">
        <v>39</v>
      </c>
      <c r="E322" s="38">
        <v>36122</v>
      </c>
      <c r="F322" s="40">
        <f t="shared" ref="F322:F385" ca="1" si="5">DATEDIF(E322,TODAY(),"Y")</f>
        <v>17</v>
      </c>
      <c r="G322" s="42">
        <v>22660</v>
      </c>
      <c r="H322" s="43">
        <v>2</v>
      </c>
    </row>
    <row r="323" spans="1:8" x14ac:dyDescent="0.25">
      <c r="A323" s="36" t="s">
        <v>700</v>
      </c>
      <c r="B323" s="37" t="s">
        <v>37</v>
      </c>
      <c r="C323" s="36" t="s">
        <v>245</v>
      </c>
      <c r="D323" s="36" t="s">
        <v>51</v>
      </c>
      <c r="E323" s="38">
        <v>35490</v>
      </c>
      <c r="F323" s="40">
        <f t="shared" ca="1" si="5"/>
        <v>19</v>
      </c>
      <c r="G323" s="42">
        <v>22472</v>
      </c>
      <c r="H323" s="43">
        <v>1</v>
      </c>
    </row>
    <row r="324" spans="1:8" x14ac:dyDescent="0.25">
      <c r="A324" s="36" t="s">
        <v>68</v>
      </c>
      <c r="B324" s="37" t="s">
        <v>56</v>
      </c>
      <c r="C324" s="36" t="s">
        <v>245</v>
      </c>
      <c r="D324" s="36" t="s">
        <v>51</v>
      </c>
      <c r="E324" s="38">
        <v>33751</v>
      </c>
      <c r="F324" s="40">
        <f t="shared" ca="1" si="5"/>
        <v>24</v>
      </c>
      <c r="G324" s="42">
        <v>22344</v>
      </c>
      <c r="H324" s="43">
        <v>4</v>
      </c>
    </row>
    <row r="325" spans="1:8" x14ac:dyDescent="0.25">
      <c r="A325" s="36" t="s">
        <v>803</v>
      </c>
      <c r="B325" s="37" t="s">
        <v>53</v>
      </c>
      <c r="C325" s="36" t="s">
        <v>245</v>
      </c>
      <c r="D325" s="36" t="s">
        <v>47</v>
      </c>
      <c r="E325" s="38">
        <v>36177</v>
      </c>
      <c r="F325" s="40">
        <f t="shared" ca="1" si="5"/>
        <v>17</v>
      </c>
      <c r="G325" s="42">
        <v>21670</v>
      </c>
      <c r="H325" s="43">
        <v>2</v>
      </c>
    </row>
    <row r="326" spans="1:8" x14ac:dyDescent="0.25">
      <c r="A326" s="36" t="s">
        <v>193</v>
      </c>
      <c r="B326" s="37" t="s">
        <v>37</v>
      </c>
      <c r="C326" s="36" t="s">
        <v>245</v>
      </c>
      <c r="D326" s="36" t="s">
        <v>47</v>
      </c>
      <c r="E326" s="38">
        <v>34163</v>
      </c>
      <c r="F326" s="40">
        <f t="shared" ca="1" si="5"/>
        <v>23</v>
      </c>
      <c r="G326" s="42">
        <v>18895</v>
      </c>
      <c r="H326" s="43">
        <v>4</v>
      </c>
    </row>
    <row r="327" spans="1:8" x14ac:dyDescent="0.25">
      <c r="A327" s="36" t="s">
        <v>714</v>
      </c>
      <c r="B327" s="37" t="s">
        <v>58</v>
      </c>
      <c r="C327" s="36" t="s">
        <v>245</v>
      </c>
      <c r="D327" s="36" t="s">
        <v>47</v>
      </c>
      <c r="E327" s="38">
        <v>36422</v>
      </c>
      <c r="F327" s="40">
        <f t="shared" ca="1" si="5"/>
        <v>17</v>
      </c>
      <c r="G327" s="42">
        <v>17270</v>
      </c>
      <c r="H327" s="43">
        <v>5</v>
      </c>
    </row>
    <row r="328" spans="1:8" x14ac:dyDescent="0.25">
      <c r="A328" s="36" t="s">
        <v>379</v>
      </c>
      <c r="B328" s="37" t="s">
        <v>50</v>
      </c>
      <c r="C328" s="36" t="s">
        <v>245</v>
      </c>
      <c r="D328" s="36" t="s">
        <v>47</v>
      </c>
      <c r="E328" s="38">
        <v>34583</v>
      </c>
      <c r="F328" s="40">
        <f t="shared" ca="1" si="5"/>
        <v>22</v>
      </c>
      <c r="G328" s="42">
        <v>15260</v>
      </c>
      <c r="H328" s="43">
        <v>2</v>
      </c>
    </row>
    <row r="329" spans="1:8" x14ac:dyDescent="0.25">
      <c r="A329" s="36" t="s">
        <v>328</v>
      </c>
      <c r="B329" s="37" t="s">
        <v>37</v>
      </c>
      <c r="C329" s="36" t="s">
        <v>245</v>
      </c>
      <c r="D329" s="36" t="s">
        <v>51</v>
      </c>
      <c r="E329" s="38">
        <v>39087</v>
      </c>
      <c r="F329" s="40">
        <f t="shared" ca="1" si="5"/>
        <v>9</v>
      </c>
      <c r="G329" s="42">
        <v>14416</v>
      </c>
      <c r="H329" s="43">
        <v>4</v>
      </c>
    </row>
    <row r="330" spans="1:8" x14ac:dyDescent="0.25">
      <c r="A330" s="36" t="s">
        <v>136</v>
      </c>
      <c r="B330" s="37" t="s">
        <v>58</v>
      </c>
      <c r="C330" s="36" t="s">
        <v>245</v>
      </c>
      <c r="D330" s="36" t="s">
        <v>47</v>
      </c>
      <c r="E330" s="38">
        <v>36360</v>
      </c>
      <c r="F330" s="40">
        <f t="shared" ca="1" si="5"/>
        <v>17</v>
      </c>
      <c r="G330" s="42">
        <v>11065</v>
      </c>
      <c r="H330" s="43">
        <v>1</v>
      </c>
    </row>
    <row r="331" spans="1:8" x14ac:dyDescent="0.25">
      <c r="A331" s="36" t="s">
        <v>418</v>
      </c>
      <c r="B331" s="37" t="s">
        <v>44</v>
      </c>
      <c r="C331" s="36" t="s">
        <v>245</v>
      </c>
      <c r="D331" s="36" t="s">
        <v>51</v>
      </c>
      <c r="E331" s="38">
        <v>39747</v>
      </c>
      <c r="F331" s="40">
        <f t="shared" ca="1" si="5"/>
        <v>8</v>
      </c>
      <c r="G331" s="42">
        <v>10572</v>
      </c>
      <c r="H331" s="43">
        <v>4</v>
      </c>
    </row>
    <row r="332" spans="1:8" x14ac:dyDescent="0.25">
      <c r="A332" s="36" t="s">
        <v>178</v>
      </c>
      <c r="B332" s="37" t="s">
        <v>53</v>
      </c>
      <c r="C332" s="36" t="s">
        <v>245</v>
      </c>
      <c r="D332" s="36" t="s">
        <v>51</v>
      </c>
      <c r="E332" s="38">
        <v>36305</v>
      </c>
      <c r="F332" s="40">
        <f t="shared" ca="1" si="5"/>
        <v>17</v>
      </c>
      <c r="G332" s="42">
        <v>9424</v>
      </c>
      <c r="H332" s="43">
        <v>4</v>
      </c>
    </row>
    <row r="333" spans="1:8" x14ac:dyDescent="0.25">
      <c r="A333" s="36" t="s">
        <v>734</v>
      </c>
      <c r="B333" s="37" t="s">
        <v>58</v>
      </c>
      <c r="C333" s="36" t="s">
        <v>245</v>
      </c>
      <c r="D333" s="36" t="s">
        <v>51</v>
      </c>
      <c r="E333" s="38">
        <v>35982</v>
      </c>
      <c r="F333" s="40">
        <f t="shared" ca="1" si="5"/>
        <v>18</v>
      </c>
      <c r="G333" s="42">
        <v>8904</v>
      </c>
      <c r="H333" s="43">
        <v>3</v>
      </c>
    </row>
    <row r="334" spans="1:8" x14ac:dyDescent="0.25">
      <c r="A334" s="36" t="s">
        <v>572</v>
      </c>
      <c r="B334" s="37" t="s">
        <v>58</v>
      </c>
      <c r="C334" s="36" t="s">
        <v>245</v>
      </c>
      <c r="D334" s="36" t="s">
        <v>51</v>
      </c>
      <c r="E334" s="38">
        <v>37730</v>
      </c>
      <c r="F334" s="40">
        <f t="shared" ca="1" si="5"/>
        <v>13</v>
      </c>
      <c r="G334" s="42">
        <v>8892</v>
      </c>
      <c r="H334" s="43">
        <v>1</v>
      </c>
    </row>
    <row r="335" spans="1:8" x14ac:dyDescent="0.25">
      <c r="A335" s="36" t="s">
        <v>545</v>
      </c>
      <c r="B335" s="37" t="s">
        <v>37</v>
      </c>
      <c r="C335" s="36" t="s">
        <v>398</v>
      </c>
      <c r="D335" s="36" t="s">
        <v>42</v>
      </c>
      <c r="E335" s="38">
        <v>36765</v>
      </c>
      <c r="F335" s="40">
        <f t="shared" ca="1" si="5"/>
        <v>16</v>
      </c>
      <c r="G335" s="42">
        <v>74500</v>
      </c>
      <c r="H335" s="43">
        <v>4</v>
      </c>
    </row>
    <row r="336" spans="1:8" x14ac:dyDescent="0.25">
      <c r="A336" s="36" t="s">
        <v>151</v>
      </c>
      <c r="B336" s="37" t="s">
        <v>37</v>
      </c>
      <c r="C336" s="36" t="s">
        <v>398</v>
      </c>
      <c r="D336" s="36" t="s">
        <v>39</v>
      </c>
      <c r="E336" s="38">
        <v>39038</v>
      </c>
      <c r="F336" s="40">
        <f t="shared" ca="1" si="5"/>
        <v>9</v>
      </c>
      <c r="G336" s="42">
        <v>71400</v>
      </c>
      <c r="H336" s="43">
        <v>4</v>
      </c>
    </row>
    <row r="337" spans="1:8" x14ac:dyDescent="0.25">
      <c r="A337" s="36" t="s">
        <v>474</v>
      </c>
      <c r="B337" s="37" t="s">
        <v>44</v>
      </c>
      <c r="C337" s="36" t="s">
        <v>398</v>
      </c>
      <c r="D337" s="36" t="s">
        <v>42</v>
      </c>
      <c r="E337" s="44">
        <v>40292</v>
      </c>
      <c r="F337" s="40">
        <f t="shared" ca="1" si="5"/>
        <v>6</v>
      </c>
      <c r="G337" s="42">
        <v>61890</v>
      </c>
      <c r="H337" s="43">
        <v>2</v>
      </c>
    </row>
    <row r="338" spans="1:8" x14ac:dyDescent="0.25">
      <c r="A338" s="36" t="s">
        <v>695</v>
      </c>
      <c r="B338" s="37" t="s">
        <v>50</v>
      </c>
      <c r="C338" s="36" t="s">
        <v>398</v>
      </c>
      <c r="D338" s="36" t="s">
        <v>39</v>
      </c>
      <c r="E338" s="38">
        <v>37407</v>
      </c>
      <c r="F338" s="40">
        <f t="shared" ca="1" si="5"/>
        <v>14</v>
      </c>
      <c r="G338" s="42">
        <v>59140</v>
      </c>
      <c r="H338" s="43">
        <v>5</v>
      </c>
    </row>
    <row r="339" spans="1:8" x14ac:dyDescent="0.25">
      <c r="A339" s="36" t="s">
        <v>213</v>
      </c>
      <c r="B339" s="37" t="s">
        <v>58</v>
      </c>
      <c r="C339" s="36" t="s">
        <v>398</v>
      </c>
      <c r="D339" s="36" t="s">
        <v>39</v>
      </c>
      <c r="E339" s="38">
        <v>37936</v>
      </c>
      <c r="F339" s="40">
        <f t="shared" ca="1" si="5"/>
        <v>12</v>
      </c>
      <c r="G339" s="42">
        <v>53870</v>
      </c>
      <c r="H339" s="43">
        <v>2</v>
      </c>
    </row>
    <row r="340" spans="1:8" x14ac:dyDescent="0.25">
      <c r="A340" s="36" t="s">
        <v>340</v>
      </c>
      <c r="B340" s="37" t="s">
        <v>56</v>
      </c>
      <c r="C340" s="36" t="s">
        <v>398</v>
      </c>
      <c r="D340" s="36" t="s">
        <v>39</v>
      </c>
      <c r="E340" s="38">
        <v>33832</v>
      </c>
      <c r="F340" s="40">
        <f t="shared" ca="1" si="5"/>
        <v>24</v>
      </c>
      <c r="G340" s="42">
        <v>39160</v>
      </c>
      <c r="H340" s="43">
        <v>3</v>
      </c>
    </row>
    <row r="341" spans="1:8" x14ac:dyDescent="0.25">
      <c r="A341" s="36" t="s">
        <v>148</v>
      </c>
      <c r="B341" s="37" t="s">
        <v>44</v>
      </c>
      <c r="C341" s="36" t="s">
        <v>398</v>
      </c>
      <c r="D341" s="36" t="s">
        <v>39</v>
      </c>
      <c r="E341" s="44">
        <v>40313</v>
      </c>
      <c r="F341" s="40">
        <f t="shared" ca="1" si="5"/>
        <v>6</v>
      </c>
      <c r="G341" s="42">
        <v>27250</v>
      </c>
      <c r="H341" s="43">
        <v>5</v>
      </c>
    </row>
    <row r="342" spans="1:8" x14ac:dyDescent="0.25">
      <c r="A342" s="36" t="s">
        <v>650</v>
      </c>
      <c r="B342" s="37" t="s">
        <v>58</v>
      </c>
      <c r="C342" s="36" t="s">
        <v>406</v>
      </c>
      <c r="D342" s="36" t="s">
        <v>39</v>
      </c>
      <c r="E342" s="38">
        <v>33606</v>
      </c>
      <c r="F342" s="40">
        <f t="shared" ca="1" si="5"/>
        <v>24</v>
      </c>
      <c r="G342" s="42">
        <v>87120</v>
      </c>
      <c r="H342" s="43">
        <v>3</v>
      </c>
    </row>
    <row r="343" spans="1:8" x14ac:dyDescent="0.25">
      <c r="A343" s="36" t="s">
        <v>442</v>
      </c>
      <c r="B343" s="37" t="s">
        <v>37</v>
      </c>
      <c r="C343" s="36" t="s">
        <v>406</v>
      </c>
      <c r="D343" s="36" t="s">
        <v>39</v>
      </c>
      <c r="E343" s="38">
        <v>35856</v>
      </c>
      <c r="F343" s="40">
        <f t="shared" ca="1" si="5"/>
        <v>18</v>
      </c>
      <c r="G343" s="42">
        <v>86830</v>
      </c>
      <c r="H343" s="43">
        <v>3</v>
      </c>
    </row>
    <row r="344" spans="1:8" x14ac:dyDescent="0.25">
      <c r="A344" s="36" t="s">
        <v>757</v>
      </c>
      <c r="B344" s="37" t="s">
        <v>58</v>
      </c>
      <c r="C344" s="36" t="s">
        <v>406</v>
      </c>
      <c r="D344" s="36" t="s">
        <v>39</v>
      </c>
      <c r="E344" s="38">
        <v>34067</v>
      </c>
      <c r="F344" s="40">
        <f t="shared" ca="1" si="5"/>
        <v>23</v>
      </c>
      <c r="G344" s="42">
        <v>86540</v>
      </c>
      <c r="H344" s="43">
        <v>4</v>
      </c>
    </row>
    <row r="345" spans="1:8" x14ac:dyDescent="0.25">
      <c r="A345" s="36" t="s">
        <v>107</v>
      </c>
      <c r="B345" s="37" t="s">
        <v>53</v>
      </c>
      <c r="C345" s="36" t="s">
        <v>406</v>
      </c>
      <c r="D345" s="36" t="s">
        <v>39</v>
      </c>
      <c r="E345" s="38">
        <v>35857</v>
      </c>
      <c r="F345" s="40">
        <f t="shared" ca="1" si="5"/>
        <v>18</v>
      </c>
      <c r="G345" s="42">
        <v>82110</v>
      </c>
      <c r="H345" s="43">
        <v>3</v>
      </c>
    </row>
    <row r="346" spans="1:8" x14ac:dyDescent="0.25">
      <c r="A346" s="36" t="s">
        <v>519</v>
      </c>
      <c r="B346" s="37" t="s">
        <v>56</v>
      </c>
      <c r="C346" s="36" t="s">
        <v>406</v>
      </c>
      <c r="D346" s="36" t="s">
        <v>42</v>
      </c>
      <c r="E346" s="38">
        <v>34947</v>
      </c>
      <c r="F346" s="40">
        <f t="shared" ca="1" si="5"/>
        <v>21</v>
      </c>
      <c r="G346" s="42">
        <v>81930</v>
      </c>
      <c r="H346" s="43">
        <v>5</v>
      </c>
    </row>
    <row r="347" spans="1:8" x14ac:dyDescent="0.25">
      <c r="A347" s="36" t="s">
        <v>46</v>
      </c>
      <c r="B347" s="37" t="s">
        <v>58</v>
      </c>
      <c r="C347" s="36" t="s">
        <v>406</v>
      </c>
      <c r="D347" s="36" t="s">
        <v>39</v>
      </c>
      <c r="E347" s="38">
        <v>35547</v>
      </c>
      <c r="F347" s="40">
        <f t="shared" ca="1" si="5"/>
        <v>19</v>
      </c>
      <c r="G347" s="42">
        <v>81640</v>
      </c>
      <c r="H347" s="43">
        <v>4</v>
      </c>
    </row>
    <row r="348" spans="1:8" x14ac:dyDescent="0.25">
      <c r="A348" s="36" t="s">
        <v>266</v>
      </c>
      <c r="B348" s="37" t="s">
        <v>53</v>
      </c>
      <c r="C348" s="36" t="s">
        <v>406</v>
      </c>
      <c r="D348" s="36" t="s">
        <v>42</v>
      </c>
      <c r="E348" s="38">
        <v>35776</v>
      </c>
      <c r="F348" s="40">
        <f t="shared" ca="1" si="5"/>
        <v>18</v>
      </c>
      <c r="G348" s="42">
        <v>77930</v>
      </c>
      <c r="H348" s="43">
        <v>5</v>
      </c>
    </row>
    <row r="349" spans="1:8" x14ac:dyDescent="0.25">
      <c r="A349" s="36" t="s">
        <v>210</v>
      </c>
      <c r="B349" s="37" t="s">
        <v>53</v>
      </c>
      <c r="C349" s="36" t="s">
        <v>406</v>
      </c>
      <c r="D349" s="36" t="s">
        <v>39</v>
      </c>
      <c r="E349" s="38">
        <v>40361</v>
      </c>
      <c r="F349" s="40">
        <f t="shared" ca="1" si="5"/>
        <v>6</v>
      </c>
      <c r="G349" s="42">
        <v>75780</v>
      </c>
      <c r="H349" s="43">
        <v>2</v>
      </c>
    </row>
    <row r="350" spans="1:8" x14ac:dyDescent="0.25">
      <c r="A350" s="36" t="s">
        <v>660</v>
      </c>
      <c r="B350" s="37" t="s">
        <v>53</v>
      </c>
      <c r="C350" s="36" t="s">
        <v>406</v>
      </c>
      <c r="D350" s="36" t="s">
        <v>42</v>
      </c>
      <c r="E350" s="38">
        <v>39283</v>
      </c>
      <c r="F350" s="40">
        <f t="shared" ca="1" si="5"/>
        <v>9</v>
      </c>
      <c r="G350" s="42">
        <v>74470</v>
      </c>
      <c r="H350" s="43">
        <v>3</v>
      </c>
    </row>
    <row r="351" spans="1:8" x14ac:dyDescent="0.25">
      <c r="A351" s="36" t="s">
        <v>727</v>
      </c>
      <c r="B351" s="37" t="s">
        <v>50</v>
      </c>
      <c r="C351" s="36" t="s">
        <v>406</v>
      </c>
      <c r="D351" s="36" t="s">
        <v>39</v>
      </c>
      <c r="E351" s="38">
        <v>33765</v>
      </c>
      <c r="F351" s="40">
        <f t="shared" ca="1" si="5"/>
        <v>24</v>
      </c>
      <c r="G351" s="42">
        <v>73930</v>
      </c>
      <c r="H351" s="43">
        <v>1</v>
      </c>
    </row>
    <row r="352" spans="1:8" x14ac:dyDescent="0.25">
      <c r="A352" s="36" t="s">
        <v>679</v>
      </c>
      <c r="B352" s="37" t="s">
        <v>37</v>
      </c>
      <c r="C352" s="36" t="s">
        <v>406</v>
      </c>
      <c r="D352" s="36" t="s">
        <v>39</v>
      </c>
      <c r="E352" s="38">
        <v>35220</v>
      </c>
      <c r="F352" s="40">
        <f t="shared" ca="1" si="5"/>
        <v>20</v>
      </c>
      <c r="G352" s="42">
        <v>70480</v>
      </c>
      <c r="H352" s="43">
        <v>4</v>
      </c>
    </row>
    <row r="353" spans="1:8" x14ac:dyDescent="0.25">
      <c r="A353" s="36" t="s">
        <v>436</v>
      </c>
      <c r="B353" s="37" t="s">
        <v>58</v>
      </c>
      <c r="C353" s="36" t="s">
        <v>406</v>
      </c>
      <c r="D353" s="36" t="s">
        <v>39</v>
      </c>
      <c r="E353" s="38">
        <v>34875</v>
      </c>
      <c r="F353" s="40">
        <f t="shared" ca="1" si="5"/>
        <v>21</v>
      </c>
      <c r="G353" s="42">
        <v>66920</v>
      </c>
      <c r="H353" s="43">
        <v>2</v>
      </c>
    </row>
    <row r="354" spans="1:8" x14ac:dyDescent="0.25">
      <c r="A354" s="36" t="s">
        <v>473</v>
      </c>
      <c r="B354" s="37" t="s">
        <v>58</v>
      </c>
      <c r="C354" s="36" t="s">
        <v>406</v>
      </c>
      <c r="D354" s="36" t="s">
        <v>39</v>
      </c>
      <c r="E354" s="38">
        <v>34177</v>
      </c>
      <c r="F354" s="40">
        <f t="shared" ca="1" si="5"/>
        <v>23</v>
      </c>
      <c r="G354" s="42">
        <v>65250</v>
      </c>
      <c r="H354" s="43">
        <v>2</v>
      </c>
    </row>
    <row r="355" spans="1:8" x14ac:dyDescent="0.25">
      <c r="A355" s="36" t="s">
        <v>155</v>
      </c>
      <c r="B355" s="37" t="s">
        <v>58</v>
      </c>
      <c r="C355" s="36" t="s">
        <v>406</v>
      </c>
      <c r="D355" s="36" t="s">
        <v>42</v>
      </c>
      <c r="E355" s="38">
        <v>35682</v>
      </c>
      <c r="F355" s="40">
        <f t="shared" ca="1" si="5"/>
        <v>19</v>
      </c>
      <c r="G355" s="42">
        <v>63850</v>
      </c>
      <c r="H355" s="43">
        <v>2</v>
      </c>
    </row>
    <row r="356" spans="1:8" x14ac:dyDescent="0.25">
      <c r="A356" s="36" t="s">
        <v>525</v>
      </c>
      <c r="B356" s="37" t="s">
        <v>56</v>
      </c>
      <c r="C356" s="36" t="s">
        <v>406</v>
      </c>
      <c r="D356" s="36" t="s">
        <v>39</v>
      </c>
      <c r="E356" s="38">
        <v>33247</v>
      </c>
      <c r="F356" s="40">
        <f t="shared" ca="1" si="5"/>
        <v>25</v>
      </c>
      <c r="G356" s="42">
        <v>62740</v>
      </c>
      <c r="H356" s="43">
        <v>4</v>
      </c>
    </row>
    <row r="357" spans="1:8" x14ac:dyDescent="0.25">
      <c r="A357" s="36" t="s">
        <v>499</v>
      </c>
      <c r="B357" s="37" t="s">
        <v>58</v>
      </c>
      <c r="C357" s="36" t="s">
        <v>406</v>
      </c>
      <c r="D357" s="36" t="s">
        <v>39</v>
      </c>
      <c r="E357" s="38">
        <v>33695</v>
      </c>
      <c r="F357" s="40">
        <f t="shared" ca="1" si="5"/>
        <v>24</v>
      </c>
      <c r="G357" s="42">
        <v>60560</v>
      </c>
      <c r="H357" s="43">
        <v>4</v>
      </c>
    </row>
    <row r="358" spans="1:8" x14ac:dyDescent="0.25">
      <c r="A358" s="36" t="s">
        <v>315</v>
      </c>
      <c r="B358" s="37" t="s">
        <v>50</v>
      </c>
      <c r="C358" s="36" t="s">
        <v>406</v>
      </c>
      <c r="D358" s="36" t="s">
        <v>39</v>
      </c>
      <c r="E358" s="38">
        <v>35282</v>
      </c>
      <c r="F358" s="40">
        <f t="shared" ca="1" si="5"/>
        <v>20</v>
      </c>
      <c r="G358" s="42">
        <v>57560</v>
      </c>
      <c r="H358" s="43">
        <v>4</v>
      </c>
    </row>
    <row r="359" spans="1:8" x14ac:dyDescent="0.25">
      <c r="A359" s="36" t="s">
        <v>662</v>
      </c>
      <c r="B359" s="37" t="s">
        <v>50</v>
      </c>
      <c r="C359" s="36" t="s">
        <v>406</v>
      </c>
      <c r="D359" s="36" t="s">
        <v>42</v>
      </c>
      <c r="E359" s="38">
        <v>38496</v>
      </c>
      <c r="F359" s="40">
        <f t="shared" ca="1" si="5"/>
        <v>11</v>
      </c>
      <c r="G359" s="42">
        <v>57520</v>
      </c>
      <c r="H359" s="43">
        <v>3</v>
      </c>
    </row>
    <row r="360" spans="1:8" x14ac:dyDescent="0.25">
      <c r="A360" s="36" t="s">
        <v>119</v>
      </c>
      <c r="B360" s="37" t="s">
        <v>44</v>
      </c>
      <c r="C360" s="36" t="s">
        <v>406</v>
      </c>
      <c r="D360" s="36" t="s">
        <v>42</v>
      </c>
      <c r="E360" s="38">
        <v>35518</v>
      </c>
      <c r="F360" s="40">
        <f t="shared" ca="1" si="5"/>
        <v>19</v>
      </c>
      <c r="G360" s="42">
        <v>53870</v>
      </c>
      <c r="H360" s="43">
        <v>2</v>
      </c>
    </row>
    <row r="361" spans="1:8" x14ac:dyDescent="0.25">
      <c r="A361" s="36" t="s">
        <v>289</v>
      </c>
      <c r="B361" s="37" t="s">
        <v>37</v>
      </c>
      <c r="C361" s="36" t="s">
        <v>406</v>
      </c>
      <c r="D361" s="36" t="s">
        <v>39</v>
      </c>
      <c r="E361" s="38">
        <v>36662</v>
      </c>
      <c r="F361" s="40">
        <f t="shared" ca="1" si="5"/>
        <v>16</v>
      </c>
      <c r="G361" s="42">
        <v>52490</v>
      </c>
      <c r="H361" s="43">
        <v>4</v>
      </c>
    </row>
    <row r="362" spans="1:8" x14ac:dyDescent="0.25">
      <c r="A362" s="45" t="s">
        <v>684</v>
      </c>
      <c r="B362" s="37" t="s">
        <v>50</v>
      </c>
      <c r="C362" s="36" t="s">
        <v>406</v>
      </c>
      <c r="D362" s="36" t="s">
        <v>39</v>
      </c>
      <c r="E362" s="38">
        <v>36392</v>
      </c>
      <c r="F362" s="40">
        <f t="shared" ca="1" si="5"/>
        <v>17</v>
      </c>
      <c r="G362" s="42">
        <v>51410</v>
      </c>
      <c r="H362" s="43">
        <v>4</v>
      </c>
    </row>
    <row r="363" spans="1:8" x14ac:dyDescent="0.25">
      <c r="A363" s="36" t="s">
        <v>81</v>
      </c>
      <c r="B363" s="37" t="s">
        <v>58</v>
      </c>
      <c r="C363" s="36" t="s">
        <v>406</v>
      </c>
      <c r="D363" s="36" t="s">
        <v>42</v>
      </c>
      <c r="E363" s="38">
        <v>36703</v>
      </c>
      <c r="F363" s="40">
        <f t="shared" ca="1" si="5"/>
        <v>16</v>
      </c>
      <c r="G363" s="42">
        <v>50200</v>
      </c>
      <c r="H363" s="43">
        <v>4</v>
      </c>
    </row>
    <row r="364" spans="1:8" x14ac:dyDescent="0.25">
      <c r="A364" s="36" t="s">
        <v>564</v>
      </c>
      <c r="B364" s="37" t="s">
        <v>58</v>
      </c>
      <c r="C364" s="36" t="s">
        <v>406</v>
      </c>
      <c r="D364" s="36" t="s">
        <v>39</v>
      </c>
      <c r="E364" s="38">
        <v>36116</v>
      </c>
      <c r="F364" s="40">
        <f t="shared" ca="1" si="5"/>
        <v>17</v>
      </c>
      <c r="G364" s="42">
        <v>49770</v>
      </c>
      <c r="H364" s="43">
        <v>1</v>
      </c>
    </row>
    <row r="365" spans="1:8" x14ac:dyDescent="0.25">
      <c r="A365" s="36" t="s">
        <v>247</v>
      </c>
      <c r="B365" s="37" t="s">
        <v>37</v>
      </c>
      <c r="C365" s="36" t="s">
        <v>406</v>
      </c>
      <c r="D365" s="36" t="s">
        <v>39</v>
      </c>
      <c r="E365" s="38">
        <v>36940</v>
      </c>
      <c r="F365" s="40">
        <f t="shared" ca="1" si="5"/>
        <v>15</v>
      </c>
      <c r="G365" s="42">
        <v>48990</v>
      </c>
      <c r="H365" s="43">
        <v>5</v>
      </c>
    </row>
    <row r="366" spans="1:8" x14ac:dyDescent="0.25">
      <c r="A366" s="36" t="s">
        <v>248</v>
      </c>
      <c r="B366" s="37" t="s">
        <v>37</v>
      </c>
      <c r="C366" s="36" t="s">
        <v>406</v>
      </c>
      <c r="D366" s="36" t="s">
        <v>39</v>
      </c>
      <c r="E366" s="38">
        <v>35254</v>
      </c>
      <c r="F366" s="40">
        <f t="shared" ca="1" si="5"/>
        <v>20</v>
      </c>
      <c r="G366" s="42">
        <v>48800</v>
      </c>
      <c r="H366" s="43">
        <v>4</v>
      </c>
    </row>
    <row r="367" spans="1:8" x14ac:dyDescent="0.25">
      <c r="A367" s="36" t="s">
        <v>517</v>
      </c>
      <c r="B367" s="37" t="s">
        <v>58</v>
      </c>
      <c r="C367" s="36" t="s">
        <v>406</v>
      </c>
      <c r="D367" s="36" t="s">
        <v>47</v>
      </c>
      <c r="E367" s="38">
        <v>36094</v>
      </c>
      <c r="F367" s="40">
        <f t="shared" ca="1" si="5"/>
        <v>18</v>
      </c>
      <c r="G367" s="42">
        <v>47885</v>
      </c>
      <c r="H367" s="43">
        <v>1</v>
      </c>
    </row>
    <row r="368" spans="1:8" x14ac:dyDescent="0.25">
      <c r="A368" s="36" t="s">
        <v>134</v>
      </c>
      <c r="B368" s="37" t="s">
        <v>37</v>
      </c>
      <c r="C368" s="36" t="s">
        <v>406</v>
      </c>
      <c r="D368" s="36" t="s">
        <v>47</v>
      </c>
      <c r="E368" s="38">
        <v>39098</v>
      </c>
      <c r="F368" s="40">
        <f t="shared" ca="1" si="5"/>
        <v>9</v>
      </c>
      <c r="G368" s="42">
        <v>47705</v>
      </c>
      <c r="H368" s="43">
        <v>5</v>
      </c>
    </row>
    <row r="369" spans="1:8" x14ac:dyDescent="0.25">
      <c r="A369" s="36" t="s">
        <v>641</v>
      </c>
      <c r="B369" s="37" t="s">
        <v>37</v>
      </c>
      <c r="C369" s="36" t="s">
        <v>406</v>
      </c>
      <c r="D369" s="36" t="s">
        <v>42</v>
      </c>
      <c r="E369" s="38">
        <v>36192</v>
      </c>
      <c r="F369" s="40">
        <f t="shared" ca="1" si="5"/>
        <v>17</v>
      </c>
      <c r="G369" s="42">
        <v>47620</v>
      </c>
      <c r="H369" s="43">
        <v>5</v>
      </c>
    </row>
    <row r="370" spans="1:8" x14ac:dyDescent="0.25">
      <c r="A370" s="36" t="s">
        <v>141</v>
      </c>
      <c r="B370" s="37" t="s">
        <v>37</v>
      </c>
      <c r="C370" s="36" t="s">
        <v>406</v>
      </c>
      <c r="D370" s="36" t="s">
        <v>39</v>
      </c>
      <c r="E370" s="38">
        <v>39157</v>
      </c>
      <c r="F370" s="40">
        <f t="shared" ca="1" si="5"/>
        <v>9</v>
      </c>
      <c r="G370" s="42">
        <v>47610</v>
      </c>
      <c r="H370" s="43">
        <v>4</v>
      </c>
    </row>
    <row r="371" spans="1:8" x14ac:dyDescent="0.25">
      <c r="A371" s="36" t="s">
        <v>565</v>
      </c>
      <c r="B371" s="37" t="s">
        <v>53</v>
      </c>
      <c r="C371" s="36" t="s">
        <v>406</v>
      </c>
      <c r="D371" s="36" t="s">
        <v>47</v>
      </c>
      <c r="E371" s="38">
        <v>37166</v>
      </c>
      <c r="F371" s="40">
        <f t="shared" ca="1" si="5"/>
        <v>15</v>
      </c>
      <c r="G371" s="42">
        <v>47295</v>
      </c>
      <c r="H371" s="43">
        <v>4</v>
      </c>
    </row>
    <row r="372" spans="1:8" x14ac:dyDescent="0.25">
      <c r="A372" s="36" t="s">
        <v>277</v>
      </c>
      <c r="B372" s="37" t="s">
        <v>44</v>
      </c>
      <c r="C372" s="36" t="s">
        <v>406</v>
      </c>
      <c r="D372" s="36" t="s">
        <v>39</v>
      </c>
      <c r="E372" s="38">
        <v>36297</v>
      </c>
      <c r="F372" s="40">
        <f t="shared" ca="1" si="5"/>
        <v>17</v>
      </c>
      <c r="G372" s="42">
        <v>46030</v>
      </c>
      <c r="H372" s="43">
        <v>2</v>
      </c>
    </row>
    <row r="373" spans="1:8" x14ac:dyDescent="0.25">
      <c r="A373" s="36" t="s">
        <v>63</v>
      </c>
      <c r="B373" s="37" t="s">
        <v>53</v>
      </c>
      <c r="C373" s="36" t="s">
        <v>406</v>
      </c>
      <c r="D373" s="36" t="s">
        <v>39</v>
      </c>
      <c r="E373" s="38">
        <v>40209</v>
      </c>
      <c r="F373" s="40">
        <f t="shared" ca="1" si="5"/>
        <v>6</v>
      </c>
      <c r="G373" s="42">
        <v>45260</v>
      </c>
      <c r="H373" s="43">
        <v>4</v>
      </c>
    </row>
    <row r="374" spans="1:8" x14ac:dyDescent="0.25">
      <c r="A374" s="36" t="s">
        <v>240</v>
      </c>
      <c r="B374" s="37" t="s">
        <v>58</v>
      </c>
      <c r="C374" s="36" t="s">
        <v>406</v>
      </c>
      <c r="D374" s="36" t="s">
        <v>39</v>
      </c>
      <c r="E374" s="38">
        <v>34034</v>
      </c>
      <c r="F374" s="40">
        <f t="shared" ca="1" si="5"/>
        <v>23</v>
      </c>
      <c r="G374" s="42">
        <v>45180</v>
      </c>
      <c r="H374" s="43">
        <v>5</v>
      </c>
    </row>
    <row r="375" spans="1:8" x14ac:dyDescent="0.25">
      <c r="A375" s="36" t="s">
        <v>454</v>
      </c>
      <c r="B375" s="37" t="s">
        <v>58</v>
      </c>
      <c r="C375" s="36" t="s">
        <v>406</v>
      </c>
      <c r="D375" s="36" t="s">
        <v>39</v>
      </c>
      <c r="E375" s="38">
        <v>36463</v>
      </c>
      <c r="F375" s="40">
        <f t="shared" ca="1" si="5"/>
        <v>17</v>
      </c>
      <c r="G375" s="42">
        <v>44220</v>
      </c>
      <c r="H375" s="43">
        <v>3</v>
      </c>
    </row>
    <row r="376" spans="1:8" x14ac:dyDescent="0.25">
      <c r="A376" s="36" t="s">
        <v>215</v>
      </c>
      <c r="B376" s="37" t="s">
        <v>44</v>
      </c>
      <c r="C376" s="36" t="s">
        <v>406</v>
      </c>
      <c r="D376" s="36" t="s">
        <v>39</v>
      </c>
      <c r="E376" s="38">
        <v>40083</v>
      </c>
      <c r="F376" s="40">
        <f t="shared" ca="1" si="5"/>
        <v>7</v>
      </c>
      <c r="G376" s="42">
        <v>44150</v>
      </c>
      <c r="H376" s="43">
        <v>4</v>
      </c>
    </row>
    <row r="377" spans="1:8" x14ac:dyDescent="0.25">
      <c r="A377" s="36" t="s">
        <v>528</v>
      </c>
      <c r="B377" s="37" t="s">
        <v>53</v>
      </c>
      <c r="C377" s="36" t="s">
        <v>406</v>
      </c>
      <c r="D377" s="36" t="s">
        <v>39</v>
      </c>
      <c r="E377" s="38">
        <v>36456</v>
      </c>
      <c r="F377" s="40">
        <f t="shared" ca="1" si="5"/>
        <v>17</v>
      </c>
      <c r="G377" s="42">
        <v>43460</v>
      </c>
      <c r="H377" s="43">
        <v>5</v>
      </c>
    </row>
    <row r="378" spans="1:8" x14ac:dyDescent="0.25">
      <c r="A378" s="36" t="s">
        <v>792</v>
      </c>
      <c r="B378" s="37" t="s">
        <v>37</v>
      </c>
      <c r="C378" s="36" t="s">
        <v>406</v>
      </c>
      <c r="D378" s="36" t="s">
        <v>47</v>
      </c>
      <c r="E378" s="38">
        <v>39871</v>
      </c>
      <c r="F378" s="40">
        <f t="shared" ca="1" si="5"/>
        <v>7</v>
      </c>
      <c r="G378" s="42">
        <v>38575</v>
      </c>
      <c r="H378" s="43">
        <v>2</v>
      </c>
    </row>
    <row r="379" spans="1:8" x14ac:dyDescent="0.25">
      <c r="A379" s="36" t="s">
        <v>78</v>
      </c>
      <c r="B379" s="37" t="s">
        <v>37</v>
      </c>
      <c r="C379" s="36" t="s">
        <v>406</v>
      </c>
      <c r="D379" s="36" t="s">
        <v>39</v>
      </c>
      <c r="E379" s="38">
        <v>33702</v>
      </c>
      <c r="F379" s="40">
        <f t="shared" ca="1" si="5"/>
        <v>24</v>
      </c>
      <c r="G379" s="42">
        <v>37020</v>
      </c>
      <c r="H379" s="43">
        <v>2</v>
      </c>
    </row>
    <row r="380" spans="1:8" x14ac:dyDescent="0.25">
      <c r="A380" s="36" t="s">
        <v>762</v>
      </c>
      <c r="B380" s="37" t="s">
        <v>58</v>
      </c>
      <c r="C380" s="36" t="s">
        <v>406</v>
      </c>
      <c r="D380" s="36" t="s">
        <v>51</v>
      </c>
      <c r="E380" s="38">
        <v>33305</v>
      </c>
      <c r="F380" s="40">
        <f t="shared" ca="1" si="5"/>
        <v>25</v>
      </c>
      <c r="G380" s="42">
        <v>36844</v>
      </c>
      <c r="H380" s="43">
        <v>4</v>
      </c>
    </row>
    <row r="381" spans="1:8" x14ac:dyDescent="0.25">
      <c r="A381" s="36" t="s">
        <v>293</v>
      </c>
      <c r="B381" s="37" t="s">
        <v>53</v>
      </c>
      <c r="C381" s="36" t="s">
        <v>406</v>
      </c>
      <c r="D381" s="36" t="s">
        <v>39</v>
      </c>
      <c r="E381" s="38">
        <v>40447</v>
      </c>
      <c r="F381" s="40">
        <f t="shared" ca="1" si="5"/>
        <v>6</v>
      </c>
      <c r="G381" s="42">
        <v>33970</v>
      </c>
      <c r="H381" s="43">
        <v>4</v>
      </c>
    </row>
    <row r="382" spans="1:8" x14ac:dyDescent="0.25">
      <c r="A382" s="36" t="s">
        <v>66</v>
      </c>
      <c r="B382" s="37" t="s">
        <v>50</v>
      </c>
      <c r="C382" s="36" t="s">
        <v>406</v>
      </c>
      <c r="D382" s="36" t="s">
        <v>42</v>
      </c>
      <c r="E382" s="38">
        <v>36199</v>
      </c>
      <c r="F382" s="40">
        <f t="shared" ca="1" si="5"/>
        <v>17</v>
      </c>
      <c r="G382" s="42">
        <v>31270</v>
      </c>
      <c r="H382" s="43">
        <v>5</v>
      </c>
    </row>
    <row r="383" spans="1:8" x14ac:dyDescent="0.25">
      <c r="A383" s="36" t="s">
        <v>420</v>
      </c>
      <c r="B383" s="37" t="s">
        <v>37</v>
      </c>
      <c r="C383" s="36" t="s">
        <v>406</v>
      </c>
      <c r="D383" s="36" t="s">
        <v>39</v>
      </c>
      <c r="E383" s="38">
        <v>33223</v>
      </c>
      <c r="F383" s="40">
        <f t="shared" ca="1" si="5"/>
        <v>25</v>
      </c>
      <c r="G383" s="42">
        <v>31260</v>
      </c>
      <c r="H383" s="43">
        <v>5</v>
      </c>
    </row>
    <row r="384" spans="1:8" x14ac:dyDescent="0.25">
      <c r="A384" s="36" t="s">
        <v>400</v>
      </c>
      <c r="B384" s="37" t="s">
        <v>58</v>
      </c>
      <c r="C384" s="36" t="s">
        <v>406</v>
      </c>
      <c r="D384" s="36" t="s">
        <v>47</v>
      </c>
      <c r="E384" s="38">
        <v>38362</v>
      </c>
      <c r="F384" s="40">
        <f t="shared" ca="1" si="5"/>
        <v>11</v>
      </c>
      <c r="G384" s="42">
        <v>31255</v>
      </c>
      <c r="H384" s="43">
        <v>5</v>
      </c>
    </row>
    <row r="385" spans="1:8" x14ac:dyDescent="0.25">
      <c r="A385" s="36" t="s">
        <v>144</v>
      </c>
      <c r="B385" s="37" t="s">
        <v>37</v>
      </c>
      <c r="C385" s="36" t="s">
        <v>406</v>
      </c>
      <c r="D385" s="36" t="s">
        <v>47</v>
      </c>
      <c r="E385" s="38">
        <v>37138</v>
      </c>
      <c r="F385" s="40">
        <f t="shared" ca="1" si="5"/>
        <v>15</v>
      </c>
      <c r="G385" s="42">
        <v>31110</v>
      </c>
      <c r="H385" s="43">
        <v>1</v>
      </c>
    </row>
    <row r="386" spans="1:8" x14ac:dyDescent="0.25">
      <c r="A386" s="36" t="s">
        <v>278</v>
      </c>
      <c r="B386" s="37" t="s">
        <v>44</v>
      </c>
      <c r="C386" s="36" t="s">
        <v>406</v>
      </c>
      <c r="D386" s="36" t="s">
        <v>42</v>
      </c>
      <c r="E386" s="38">
        <v>34054</v>
      </c>
      <c r="F386" s="40">
        <f t="shared" ref="F386:F449" ca="1" si="6">DATEDIF(E386,TODAY(),"Y")</f>
        <v>23</v>
      </c>
      <c r="G386" s="42">
        <v>29000</v>
      </c>
      <c r="H386" s="43">
        <v>5</v>
      </c>
    </row>
    <row r="387" spans="1:8" x14ac:dyDescent="0.25">
      <c r="A387" s="36" t="s">
        <v>731</v>
      </c>
      <c r="B387" s="37" t="s">
        <v>37</v>
      </c>
      <c r="C387" s="36" t="s">
        <v>406</v>
      </c>
      <c r="D387" s="36" t="s">
        <v>47</v>
      </c>
      <c r="E387" s="38">
        <v>36121</v>
      </c>
      <c r="F387" s="40">
        <f t="shared" ca="1" si="6"/>
        <v>17</v>
      </c>
      <c r="G387" s="42">
        <v>28880</v>
      </c>
      <c r="H387" s="43">
        <v>3</v>
      </c>
    </row>
    <row r="388" spans="1:8" x14ac:dyDescent="0.25">
      <c r="A388" s="36" t="s">
        <v>203</v>
      </c>
      <c r="B388" s="37" t="s">
        <v>56</v>
      </c>
      <c r="C388" s="36" t="s">
        <v>406</v>
      </c>
      <c r="D388" s="36" t="s">
        <v>47</v>
      </c>
      <c r="E388" s="38">
        <v>36371</v>
      </c>
      <c r="F388" s="40">
        <f t="shared" ca="1" si="6"/>
        <v>17</v>
      </c>
      <c r="G388" s="42">
        <v>26790</v>
      </c>
      <c r="H388" s="43">
        <v>2</v>
      </c>
    </row>
    <row r="389" spans="1:8" x14ac:dyDescent="0.25">
      <c r="A389" s="36" t="s">
        <v>600</v>
      </c>
      <c r="B389" s="37" t="s">
        <v>50</v>
      </c>
      <c r="C389" s="36" t="s">
        <v>406</v>
      </c>
      <c r="D389" s="36" t="s">
        <v>39</v>
      </c>
      <c r="E389" s="38">
        <v>33407</v>
      </c>
      <c r="F389" s="40">
        <f t="shared" ca="1" si="6"/>
        <v>25</v>
      </c>
      <c r="G389" s="42">
        <v>22900</v>
      </c>
      <c r="H389" s="43">
        <v>1</v>
      </c>
    </row>
    <row r="390" spans="1:8" x14ac:dyDescent="0.25">
      <c r="A390" s="36" t="s">
        <v>829</v>
      </c>
      <c r="B390" s="37" t="s">
        <v>53</v>
      </c>
      <c r="C390" s="36" t="s">
        <v>406</v>
      </c>
      <c r="D390" s="36" t="s">
        <v>47</v>
      </c>
      <c r="E390" s="38">
        <v>40351</v>
      </c>
      <c r="F390" s="40">
        <f t="shared" ca="1" si="6"/>
        <v>6</v>
      </c>
      <c r="G390" s="42">
        <v>20040</v>
      </c>
      <c r="H390" s="43">
        <v>3</v>
      </c>
    </row>
    <row r="391" spans="1:8" x14ac:dyDescent="0.25">
      <c r="A391" s="36" t="s">
        <v>234</v>
      </c>
      <c r="B391" s="37" t="s">
        <v>56</v>
      </c>
      <c r="C391" s="36" t="s">
        <v>406</v>
      </c>
      <c r="D391" s="36" t="s">
        <v>47</v>
      </c>
      <c r="E391" s="38">
        <v>37141</v>
      </c>
      <c r="F391" s="40">
        <f t="shared" ca="1" si="6"/>
        <v>15</v>
      </c>
      <c r="G391" s="42">
        <v>15910</v>
      </c>
      <c r="H391" s="43">
        <v>3</v>
      </c>
    </row>
    <row r="392" spans="1:8" x14ac:dyDescent="0.25">
      <c r="A392" s="36" t="s">
        <v>506</v>
      </c>
      <c r="B392" s="37" t="s">
        <v>53</v>
      </c>
      <c r="C392" s="36" t="s">
        <v>406</v>
      </c>
      <c r="D392" s="36" t="s">
        <v>47</v>
      </c>
      <c r="E392" s="38">
        <v>33319</v>
      </c>
      <c r="F392" s="40">
        <f t="shared" ca="1" si="6"/>
        <v>25</v>
      </c>
      <c r="G392" s="42">
        <v>13090</v>
      </c>
      <c r="H392" s="43">
        <v>4</v>
      </c>
    </row>
    <row r="393" spans="1:8" x14ac:dyDescent="0.25">
      <c r="A393" s="36" t="s">
        <v>142</v>
      </c>
      <c r="B393" s="37" t="s">
        <v>58</v>
      </c>
      <c r="C393" s="36" t="s">
        <v>458</v>
      </c>
      <c r="D393" s="36" t="s">
        <v>39</v>
      </c>
      <c r="E393" s="38">
        <v>33904</v>
      </c>
      <c r="F393" s="40">
        <f t="shared" ca="1" si="6"/>
        <v>24</v>
      </c>
      <c r="G393" s="42">
        <v>87980</v>
      </c>
      <c r="H393" s="43">
        <v>1</v>
      </c>
    </row>
    <row r="394" spans="1:8" x14ac:dyDescent="0.25">
      <c r="A394" s="36" t="s">
        <v>300</v>
      </c>
      <c r="B394" s="37" t="s">
        <v>50</v>
      </c>
      <c r="C394" s="36" t="s">
        <v>458</v>
      </c>
      <c r="D394" s="36" t="s">
        <v>42</v>
      </c>
      <c r="E394" s="38">
        <v>35724</v>
      </c>
      <c r="F394" s="40">
        <f t="shared" ca="1" si="6"/>
        <v>19</v>
      </c>
      <c r="G394" s="42">
        <v>86470</v>
      </c>
      <c r="H394" s="43">
        <v>4</v>
      </c>
    </row>
    <row r="395" spans="1:8" x14ac:dyDescent="0.25">
      <c r="A395" s="36" t="s">
        <v>221</v>
      </c>
      <c r="B395" s="37" t="s">
        <v>58</v>
      </c>
      <c r="C395" s="36" t="s">
        <v>458</v>
      </c>
      <c r="D395" s="36" t="s">
        <v>42</v>
      </c>
      <c r="E395" s="38">
        <v>37803</v>
      </c>
      <c r="F395" s="40">
        <f t="shared" ca="1" si="6"/>
        <v>13</v>
      </c>
      <c r="G395" s="42">
        <v>78100</v>
      </c>
      <c r="H395" s="43">
        <v>3</v>
      </c>
    </row>
    <row r="396" spans="1:8" x14ac:dyDescent="0.25">
      <c r="A396" s="36" t="s">
        <v>156</v>
      </c>
      <c r="B396" s="37" t="s">
        <v>53</v>
      </c>
      <c r="C396" s="36" t="s">
        <v>458</v>
      </c>
      <c r="D396" s="36" t="s">
        <v>42</v>
      </c>
      <c r="E396" s="38">
        <v>40372</v>
      </c>
      <c r="F396" s="40">
        <f t="shared" ca="1" si="6"/>
        <v>6</v>
      </c>
      <c r="G396" s="42">
        <v>75100</v>
      </c>
      <c r="H396" s="43">
        <v>4</v>
      </c>
    </row>
    <row r="397" spans="1:8" x14ac:dyDescent="0.25">
      <c r="A397" s="36" t="s">
        <v>680</v>
      </c>
      <c r="B397" s="37" t="s">
        <v>50</v>
      </c>
      <c r="C397" s="36" t="s">
        <v>458</v>
      </c>
      <c r="D397" s="36" t="s">
        <v>42</v>
      </c>
      <c r="E397" s="38">
        <v>40333</v>
      </c>
      <c r="F397" s="40">
        <f t="shared" ca="1" si="6"/>
        <v>6</v>
      </c>
      <c r="G397" s="42">
        <v>74020</v>
      </c>
      <c r="H397" s="43">
        <v>2</v>
      </c>
    </row>
    <row r="398" spans="1:8" x14ac:dyDescent="0.25">
      <c r="A398" s="36" t="s">
        <v>61</v>
      </c>
      <c r="B398" s="37" t="s">
        <v>37</v>
      </c>
      <c r="C398" s="36" t="s">
        <v>458</v>
      </c>
      <c r="D398" s="36" t="s">
        <v>42</v>
      </c>
      <c r="E398" s="38">
        <v>36047</v>
      </c>
      <c r="F398" s="40">
        <f t="shared" ca="1" si="6"/>
        <v>18</v>
      </c>
      <c r="G398" s="42">
        <v>72480</v>
      </c>
      <c r="H398" s="43">
        <v>2</v>
      </c>
    </row>
    <row r="399" spans="1:8" x14ac:dyDescent="0.25">
      <c r="A399" s="36" t="s">
        <v>556</v>
      </c>
      <c r="B399" s="37" t="s">
        <v>53</v>
      </c>
      <c r="C399" s="36" t="s">
        <v>458</v>
      </c>
      <c r="D399" s="36" t="s">
        <v>39</v>
      </c>
      <c r="E399" s="38">
        <v>36898</v>
      </c>
      <c r="F399" s="40">
        <f t="shared" ca="1" si="6"/>
        <v>15</v>
      </c>
      <c r="G399" s="42">
        <v>71820</v>
      </c>
      <c r="H399" s="43">
        <v>2</v>
      </c>
    </row>
    <row r="400" spans="1:8" x14ac:dyDescent="0.25">
      <c r="A400" s="36" t="s">
        <v>88</v>
      </c>
      <c r="B400" s="37" t="s">
        <v>44</v>
      </c>
      <c r="C400" s="36" t="s">
        <v>458</v>
      </c>
      <c r="D400" s="36" t="s">
        <v>39</v>
      </c>
      <c r="E400" s="38">
        <v>36466</v>
      </c>
      <c r="F400" s="40">
        <f t="shared" ca="1" si="6"/>
        <v>17</v>
      </c>
      <c r="G400" s="42">
        <v>68410</v>
      </c>
      <c r="H400" s="43">
        <v>5</v>
      </c>
    </row>
    <row r="401" spans="1:8" x14ac:dyDescent="0.25">
      <c r="A401" s="36" t="s">
        <v>276</v>
      </c>
      <c r="B401" s="37" t="s">
        <v>56</v>
      </c>
      <c r="C401" s="36" t="s">
        <v>458</v>
      </c>
      <c r="D401" s="36" t="s">
        <v>39</v>
      </c>
      <c r="E401" s="38">
        <v>40533</v>
      </c>
      <c r="F401" s="40">
        <f t="shared" ca="1" si="6"/>
        <v>5</v>
      </c>
      <c r="G401" s="42">
        <v>62180</v>
      </c>
      <c r="H401" s="43">
        <v>2</v>
      </c>
    </row>
    <row r="402" spans="1:8" x14ac:dyDescent="0.25">
      <c r="A402" s="36" t="s">
        <v>250</v>
      </c>
      <c r="B402" s="37" t="s">
        <v>58</v>
      </c>
      <c r="C402" s="36" t="s">
        <v>458</v>
      </c>
      <c r="D402" s="36" t="s">
        <v>42</v>
      </c>
      <c r="E402" s="38">
        <v>35447</v>
      </c>
      <c r="F402" s="40">
        <f t="shared" ca="1" si="6"/>
        <v>19</v>
      </c>
      <c r="G402" s="42">
        <v>54190</v>
      </c>
      <c r="H402" s="43">
        <v>4</v>
      </c>
    </row>
    <row r="403" spans="1:8" x14ac:dyDescent="0.25">
      <c r="A403" s="36" t="s">
        <v>77</v>
      </c>
      <c r="B403" s="37" t="s">
        <v>56</v>
      </c>
      <c r="C403" s="36" t="s">
        <v>458</v>
      </c>
      <c r="D403" s="36" t="s">
        <v>47</v>
      </c>
      <c r="E403" s="38">
        <v>35150</v>
      </c>
      <c r="F403" s="40">
        <f t="shared" ca="1" si="6"/>
        <v>20</v>
      </c>
      <c r="G403" s="42">
        <v>49405</v>
      </c>
      <c r="H403" s="43">
        <v>4</v>
      </c>
    </row>
    <row r="404" spans="1:8" x14ac:dyDescent="0.25">
      <c r="A404" s="36" t="s">
        <v>140</v>
      </c>
      <c r="B404" s="37" t="s">
        <v>58</v>
      </c>
      <c r="C404" s="36" t="s">
        <v>458</v>
      </c>
      <c r="D404" s="36" t="s">
        <v>39</v>
      </c>
      <c r="E404" s="38">
        <v>33741</v>
      </c>
      <c r="F404" s="40">
        <f t="shared" ca="1" si="6"/>
        <v>24</v>
      </c>
      <c r="G404" s="42">
        <v>48550</v>
      </c>
      <c r="H404" s="43">
        <v>5</v>
      </c>
    </row>
    <row r="405" spans="1:8" x14ac:dyDescent="0.25">
      <c r="A405" s="36" t="s">
        <v>59</v>
      </c>
      <c r="B405" s="37" t="s">
        <v>56</v>
      </c>
      <c r="C405" s="36" t="s">
        <v>458</v>
      </c>
      <c r="D405" s="36" t="s">
        <v>39</v>
      </c>
      <c r="E405" s="38">
        <v>36567</v>
      </c>
      <c r="F405" s="40">
        <f t="shared" ca="1" si="6"/>
        <v>16</v>
      </c>
      <c r="G405" s="42">
        <v>45450</v>
      </c>
      <c r="H405" s="43">
        <v>5</v>
      </c>
    </row>
    <row r="406" spans="1:8" x14ac:dyDescent="0.25">
      <c r="A406" s="36" t="s">
        <v>529</v>
      </c>
      <c r="B406" s="37" t="s">
        <v>56</v>
      </c>
      <c r="C406" s="36" t="s">
        <v>458</v>
      </c>
      <c r="D406" s="36" t="s">
        <v>39</v>
      </c>
      <c r="E406" s="38">
        <v>33617</v>
      </c>
      <c r="F406" s="40">
        <f t="shared" ca="1" si="6"/>
        <v>24</v>
      </c>
      <c r="G406" s="42">
        <v>39110</v>
      </c>
      <c r="H406" s="43">
        <v>5</v>
      </c>
    </row>
    <row r="407" spans="1:8" x14ac:dyDescent="0.25">
      <c r="A407" s="36" t="s">
        <v>433</v>
      </c>
      <c r="B407" s="37" t="s">
        <v>53</v>
      </c>
      <c r="C407" s="36" t="s">
        <v>458</v>
      </c>
      <c r="D407" s="36" t="s">
        <v>51</v>
      </c>
      <c r="E407" s="38">
        <v>35381</v>
      </c>
      <c r="F407" s="40">
        <f t="shared" ca="1" si="6"/>
        <v>19</v>
      </c>
      <c r="G407" s="42">
        <v>35312</v>
      </c>
      <c r="H407" s="43">
        <v>3</v>
      </c>
    </row>
    <row r="408" spans="1:8" x14ac:dyDescent="0.25">
      <c r="A408" s="36" t="s">
        <v>363</v>
      </c>
      <c r="B408" s="37" t="s">
        <v>37</v>
      </c>
      <c r="C408" s="36" t="s">
        <v>458</v>
      </c>
      <c r="D408" s="36" t="s">
        <v>42</v>
      </c>
      <c r="E408" s="38">
        <v>37236</v>
      </c>
      <c r="F408" s="40">
        <f t="shared" ca="1" si="6"/>
        <v>14</v>
      </c>
      <c r="G408" s="42">
        <v>29540</v>
      </c>
      <c r="H408" s="43">
        <v>3</v>
      </c>
    </row>
    <row r="409" spans="1:8" x14ac:dyDescent="0.25">
      <c r="A409" s="36" t="s">
        <v>810</v>
      </c>
      <c r="B409" s="37" t="s">
        <v>53</v>
      </c>
      <c r="C409" s="36" t="s">
        <v>458</v>
      </c>
      <c r="D409" s="36" t="s">
        <v>39</v>
      </c>
      <c r="E409" s="38">
        <v>36175</v>
      </c>
      <c r="F409" s="40">
        <f t="shared" ca="1" si="6"/>
        <v>17</v>
      </c>
      <c r="G409" s="42">
        <v>23520</v>
      </c>
      <c r="H409" s="43">
        <v>2</v>
      </c>
    </row>
    <row r="410" spans="1:8" x14ac:dyDescent="0.25">
      <c r="A410" s="36" t="s">
        <v>733</v>
      </c>
      <c r="B410" s="37" t="s">
        <v>58</v>
      </c>
      <c r="C410" s="36" t="s">
        <v>458</v>
      </c>
      <c r="D410" s="36" t="s">
        <v>39</v>
      </c>
      <c r="E410" s="38">
        <v>35121</v>
      </c>
      <c r="F410" s="40">
        <f t="shared" ca="1" si="6"/>
        <v>20</v>
      </c>
      <c r="G410" s="42">
        <v>22860</v>
      </c>
      <c r="H410" s="43">
        <v>5</v>
      </c>
    </row>
    <row r="411" spans="1:8" x14ac:dyDescent="0.25">
      <c r="A411" s="36" t="s">
        <v>524</v>
      </c>
      <c r="B411" s="37" t="s">
        <v>53</v>
      </c>
      <c r="C411" s="36" t="s">
        <v>458</v>
      </c>
      <c r="D411" s="36" t="s">
        <v>51</v>
      </c>
      <c r="E411" s="38">
        <v>36084</v>
      </c>
      <c r="F411" s="40">
        <f t="shared" ca="1" si="6"/>
        <v>18</v>
      </c>
      <c r="G411" s="42">
        <v>21668</v>
      </c>
      <c r="H411" s="43">
        <v>4</v>
      </c>
    </row>
    <row r="412" spans="1:8" x14ac:dyDescent="0.25">
      <c r="A412" s="36" t="s">
        <v>310</v>
      </c>
      <c r="B412" s="37" t="s">
        <v>53</v>
      </c>
      <c r="C412" s="36" t="s">
        <v>458</v>
      </c>
      <c r="D412" s="36" t="s">
        <v>47</v>
      </c>
      <c r="E412" s="38">
        <v>35961</v>
      </c>
      <c r="F412" s="40">
        <f t="shared" ca="1" si="6"/>
        <v>18</v>
      </c>
      <c r="G412" s="42">
        <v>20500</v>
      </c>
      <c r="H412" s="43">
        <v>3</v>
      </c>
    </row>
    <row r="413" spans="1:8" x14ac:dyDescent="0.25">
      <c r="A413" s="36" t="s">
        <v>625</v>
      </c>
      <c r="B413" s="37" t="s">
        <v>44</v>
      </c>
      <c r="C413" s="36" t="s">
        <v>458</v>
      </c>
      <c r="D413" s="36" t="s">
        <v>51</v>
      </c>
      <c r="E413" s="38">
        <v>37827</v>
      </c>
      <c r="F413" s="40">
        <f t="shared" ca="1" si="6"/>
        <v>13</v>
      </c>
      <c r="G413" s="42">
        <v>11044</v>
      </c>
      <c r="H413" s="43">
        <v>2</v>
      </c>
    </row>
    <row r="414" spans="1:8" x14ac:dyDescent="0.25">
      <c r="A414" s="36" t="s">
        <v>150</v>
      </c>
      <c r="B414" s="37" t="s">
        <v>37</v>
      </c>
      <c r="C414" s="36" t="s">
        <v>480</v>
      </c>
      <c r="D414" s="36" t="s">
        <v>42</v>
      </c>
      <c r="E414" s="38">
        <v>34408</v>
      </c>
      <c r="F414" s="40">
        <f t="shared" ca="1" si="6"/>
        <v>22</v>
      </c>
      <c r="G414" s="42">
        <v>71700</v>
      </c>
      <c r="H414" s="43">
        <v>2</v>
      </c>
    </row>
    <row r="415" spans="1:8" x14ac:dyDescent="0.25">
      <c r="A415" s="36" t="s">
        <v>218</v>
      </c>
      <c r="B415" s="37" t="s">
        <v>58</v>
      </c>
      <c r="C415" s="36" t="s">
        <v>480</v>
      </c>
      <c r="D415" s="36" t="s">
        <v>39</v>
      </c>
      <c r="E415" s="38">
        <v>34814</v>
      </c>
      <c r="F415" s="40">
        <f t="shared" ca="1" si="6"/>
        <v>21</v>
      </c>
      <c r="G415" s="42">
        <v>63190</v>
      </c>
      <c r="H415" s="43">
        <v>1</v>
      </c>
    </row>
    <row r="416" spans="1:8" x14ac:dyDescent="0.25">
      <c r="A416" s="36" t="s">
        <v>165</v>
      </c>
      <c r="B416" s="37" t="s">
        <v>53</v>
      </c>
      <c r="C416" s="36" t="s">
        <v>480</v>
      </c>
      <c r="D416" s="36" t="s">
        <v>42</v>
      </c>
      <c r="E416" s="38">
        <v>35567</v>
      </c>
      <c r="F416" s="40">
        <f t="shared" ca="1" si="6"/>
        <v>19</v>
      </c>
      <c r="G416" s="42">
        <v>44820</v>
      </c>
      <c r="H416" s="43">
        <v>4</v>
      </c>
    </row>
    <row r="417" spans="1:8" x14ac:dyDescent="0.25">
      <c r="A417" s="36" t="s">
        <v>659</v>
      </c>
      <c r="B417" s="37" t="s">
        <v>37</v>
      </c>
      <c r="C417" s="36" t="s">
        <v>480</v>
      </c>
      <c r="D417" s="36" t="s">
        <v>42</v>
      </c>
      <c r="E417" s="38">
        <v>35451</v>
      </c>
      <c r="F417" s="40">
        <f t="shared" ca="1" si="6"/>
        <v>19</v>
      </c>
      <c r="G417" s="42">
        <v>25120</v>
      </c>
      <c r="H417" s="43">
        <v>2</v>
      </c>
    </row>
    <row r="418" spans="1:8" x14ac:dyDescent="0.25">
      <c r="A418" s="36" t="s">
        <v>259</v>
      </c>
      <c r="B418" s="37" t="s">
        <v>58</v>
      </c>
      <c r="C418" s="36" t="s">
        <v>485</v>
      </c>
      <c r="D418" s="36" t="s">
        <v>39</v>
      </c>
      <c r="E418" s="38">
        <v>39485</v>
      </c>
      <c r="F418" s="40">
        <f t="shared" ca="1" si="6"/>
        <v>8</v>
      </c>
      <c r="G418" s="42">
        <v>88850</v>
      </c>
      <c r="H418" s="43">
        <v>3</v>
      </c>
    </row>
    <row r="419" spans="1:8" x14ac:dyDescent="0.25">
      <c r="A419" s="36" t="s">
        <v>476</v>
      </c>
      <c r="B419" s="37" t="s">
        <v>56</v>
      </c>
      <c r="C419" s="36" t="s">
        <v>485</v>
      </c>
      <c r="D419" s="36" t="s">
        <v>39</v>
      </c>
      <c r="E419" s="38">
        <v>34702</v>
      </c>
      <c r="F419" s="40">
        <f t="shared" ca="1" si="6"/>
        <v>21</v>
      </c>
      <c r="G419" s="42">
        <v>87030</v>
      </c>
      <c r="H419" s="43">
        <v>3</v>
      </c>
    </row>
    <row r="420" spans="1:8" x14ac:dyDescent="0.25">
      <c r="A420" s="36" t="s">
        <v>551</v>
      </c>
      <c r="B420" s="37" t="s">
        <v>53</v>
      </c>
      <c r="C420" s="36" t="s">
        <v>485</v>
      </c>
      <c r="D420" s="36" t="s">
        <v>39</v>
      </c>
      <c r="E420" s="38">
        <v>38227</v>
      </c>
      <c r="F420" s="40">
        <f t="shared" ca="1" si="6"/>
        <v>12</v>
      </c>
      <c r="G420" s="42">
        <v>86200</v>
      </c>
      <c r="H420" s="43">
        <v>3</v>
      </c>
    </row>
    <row r="421" spans="1:8" x14ac:dyDescent="0.25">
      <c r="A421" s="36" t="s">
        <v>291</v>
      </c>
      <c r="B421" s="37" t="s">
        <v>50</v>
      </c>
      <c r="C421" s="36" t="s">
        <v>485</v>
      </c>
      <c r="D421" s="36" t="s">
        <v>42</v>
      </c>
      <c r="E421" s="49">
        <v>40620</v>
      </c>
      <c r="F421" s="40">
        <f t="shared" ca="1" si="6"/>
        <v>5</v>
      </c>
      <c r="G421" s="42">
        <v>84300</v>
      </c>
      <c r="H421" s="43">
        <v>1</v>
      </c>
    </row>
    <row r="422" spans="1:8" x14ac:dyDescent="0.25">
      <c r="A422" s="36" t="s">
        <v>584</v>
      </c>
      <c r="B422" s="37" t="s">
        <v>37</v>
      </c>
      <c r="C422" s="36" t="s">
        <v>485</v>
      </c>
      <c r="D422" s="36" t="s">
        <v>39</v>
      </c>
      <c r="E422" s="38">
        <v>39657</v>
      </c>
      <c r="F422" s="40">
        <f t="shared" ca="1" si="6"/>
        <v>8</v>
      </c>
      <c r="G422" s="42">
        <v>80880</v>
      </c>
      <c r="H422" s="43">
        <v>1</v>
      </c>
    </row>
    <row r="423" spans="1:8" x14ac:dyDescent="0.25">
      <c r="A423" s="36" t="s">
        <v>212</v>
      </c>
      <c r="B423" s="37" t="s">
        <v>44</v>
      </c>
      <c r="C423" s="36" t="s">
        <v>485</v>
      </c>
      <c r="D423" s="36" t="s">
        <v>39</v>
      </c>
      <c r="E423" s="38">
        <v>39678</v>
      </c>
      <c r="F423" s="40">
        <f t="shared" ca="1" si="6"/>
        <v>8</v>
      </c>
      <c r="G423" s="42">
        <v>80090</v>
      </c>
      <c r="H423" s="43">
        <v>2</v>
      </c>
    </row>
    <row r="424" spans="1:8" x14ac:dyDescent="0.25">
      <c r="A424" s="36" t="s">
        <v>715</v>
      </c>
      <c r="B424" s="37" t="s">
        <v>58</v>
      </c>
      <c r="C424" s="36" t="s">
        <v>485</v>
      </c>
      <c r="D424" s="36" t="s">
        <v>39</v>
      </c>
      <c r="E424" s="38">
        <v>33642</v>
      </c>
      <c r="F424" s="40">
        <f t="shared" ca="1" si="6"/>
        <v>24</v>
      </c>
      <c r="G424" s="42">
        <v>79770</v>
      </c>
      <c r="H424" s="43">
        <v>4</v>
      </c>
    </row>
    <row r="425" spans="1:8" x14ac:dyDescent="0.25">
      <c r="A425" s="36" t="s">
        <v>207</v>
      </c>
      <c r="B425" s="37" t="s">
        <v>53</v>
      </c>
      <c r="C425" s="36" t="s">
        <v>485</v>
      </c>
      <c r="D425" s="36" t="s">
        <v>39</v>
      </c>
      <c r="E425" s="38">
        <v>35412</v>
      </c>
      <c r="F425" s="40">
        <f t="shared" ca="1" si="6"/>
        <v>19</v>
      </c>
      <c r="G425" s="42">
        <v>77950</v>
      </c>
      <c r="H425" s="43">
        <v>4</v>
      </c>
    </row>
    <row r="426" spans="1:8" x14ac:dyDescent="0.25">
      <c r="A426" s="36" t="s">
        <v>301</v>
      </c>
      <c r="B426" s="37" t="s">
        <v>44</v>
      </c>
      <c r="C426" s="36" t="s">
        <v>485</v>
      </c>
      <c r="D426" s="36" t="s">
        <v>39</v>
      </c>
      <c r="E426" s="38">
        <v>34740</v>
      </c>
      <c r="F426" s="40">
        <f t="shared" ca="1" si="6"/>
        <v>21</v>
      </c>
      <c r="G426" s="42">
        <v>77840</v>
      </c>
      <c r="H426" s="43">
        <v>2</v>
      </c>
    </row>
    <row r="427" spans="1:8" x14ac:dyDescent="0.25">
      <c r="A427" s="36" t="s">
        <v>227</v>
      </c>
      <c r="B427" s="37" t="s">
        <v>58</v>
      </c>
      <c r="C427" s="36" t="s">
        <v>485</v>
      </c>
      <c r="D427" s="36" t="s">
        <v>39</v>
      </c>
      <c r="E427" s="38">
        <v>33878</v>
      </c>
      <c r="F427" s="40">
        <f t="shared" ca="1" si="6"/>
        <v>24</v>
      </c>
      <c r="G427" s="42">
        <v>75370</v>
      </c>
      <c r="H427" s="43">
        <v>2</v>
      </c>
    </row>
    <row r="428" spans="1:8" x14ac:dyDescent="0.25">
      <c r="A428" s="36" t="s">
        <v>202</v>
      </c>
      <c r="B428" s="37" t="s">
        <v>53</v>
      </c>
      <c r="C428" s="36" t="s">
        <v>485</v>
      </c>
      <c r="D428" s="36" t="s">
        <v>39</v>
      </c>
      <c r="E428" s="38">
        <v>35969</v>
      </c>
      <c r="F428" s="40">
        <f t="shared" ca="1" si="6"/>
        <v>18</v>
      </c>
      <c r="G428" s="42">
        <v>74530</v>
      </c>
      <c r="H428" s="43">
        <v>5</v>
      </c>
    </row>
    <row r="429" spans="1:8" x14ac:dyDescent="0.25">
      <c r="A429" s="36" t="s">
        <v>64</v>
      </c>
      <c r="B429" s="37" t="s">
        <v>53</v>
      </c>
      <c r="C429" s="36" t="s">
        <v>485</v>
      </c>
      <c r="D429" s="36" t="s">
        <v>39</v>
      </c>
      <c r="E429" s="38">
        <v>34111</v>
      </c>
      <c r="F429" s="40">
        <f t="shared" ca="1" si="6"/>
        <v>23</v>
      </c>
      <c r="G429" s="42">
        <v>73030</v>
      </c>
      <c r="H429" s="43">
        <v>5</v>
      </c>
    </row>
    <row r="430" spans="1:8" x14ac:dyDescent="0.25">
      <c r="A430" s="36" t="s">
        <v>531</v>
      </c>
      <c r="B430" s="37" t="s">
        <v>58</v>
      </c>
      <c r="C430" s="36" t="s">
        <v>485</v>
      </c>
      <c r="D430" s="36" t="s">
        <v>39</v>
      </c>
      <c r="E430" s="38">
        <v>35903</v>
      </c>
      <c r="F430" s="40">
        <f t="shared" ca="1" si="6"/>
        <v>18</v>
      </c>
      <c r="G430" s="42">
        <v>68520</v>
      </c>
      <c r="H430" s="43">
        <v>5</v>
      </c>
    </row>
    <row r="431" spans="1:8" x14ac:dyDescent="0.25">
      <c r="A431" s="36" t="s">
        <v>162</v>
      </c>
      <c r="B431" s="37" t="s">
        <v>58</v>
      </c>
      <c r="C431" s="36" t="s">
        <v>485</v>
      </c>
      <c r="D431" s="36" t="s">
        <v>39</v>
      </c>
      <c r="E431" s="38">
        <v>33928</v>
      </c>
      <c r="F431" s="40">
        <f t="shared" ca="1" si="6"/>
        <v>23</v>
      </c>
      <c r="G431" s="42">
        <v>68010</v>
      </c>
      <c r="H431" s="43">
        <v>1</v>
      </c>
    </row>
    <row r="432" spans="1:8" x14ac:dyDescent="0.25">
      <c r="A432" s="36" t="s">
        <v>159</v>
      </c>
      <c r="B432" s="37" t="s">
        <v>58</v>
      </c>
      <c r="C432" s="36" t="s">
        <v>485</v>
      </c>
      <c r="D432" s="36" t="s">
        <v>39</v>
      </c>
      <c r="E432" s="38">
        <v>35379</v>
      </c>
      <c r="F432" s="40">
        <f t="shared" ca="1" si="6"/>
        <v>19</v>
      </c>
      <c r="G432" s="42">
        <v>67230</v>
      </c>
      <c r="H432" s="43">
        <v>4</v>
      </c>
    </row>
    <row r="433" spans="1:8" x14ac:dyDescent="0.25">
      <c r="A433" s="36" t="s">
        <v>742</v>
      </c>
      <c r="B433" s="37" t="s">
        <v>50</v>
      </c>
      <c r="C433" s="36" t="s">
        <v>485</v>
      </c>
      <c r="D433" s="36" t="s">
        <v>39</v>
      </c>
      <c r="E433" s="38">
        <v>40370</v>
      </c>
      <c r="F433" s="40">
        <f t="shared" ca="1" si="6"/>
        <v>6</v>
      </c>
      <c r="G433" s="42">
        <v>66840</v>
      </c>
      <c r="H433" s="43">
        <v>4</v>
      </c>
    </row>
    <row r="434" spans="1:8" x14ac:dyDescent="0.25">
      <c r="A434" s="36" t="s">
        <v>343</v>
      </c>
      <c r="B434" s="37" t="s">
        <v>50</v>
      </c>
      <c r="C434" s="36" t="s">
        <v>485</v>
      </c>
      <c r="D434" s="36" t="s">
        <v>42</v>
      </c>
      <c r="E434" s="38">
        <v>34502</v>
      </c>
      <c r="F434" s="40">
        <f t="shared" ca="1" si="6"/>
        <v>22</v>
      </c>
      <c r="G434" s="42">
        <v>66710</v>
      </c>
      <c r="H434" s="43">
        <v>2</v>
      </c>
    </row>
    <row r="435" spans="1:8" x14ac:dyDescent="0.25">
      <c r="A435" s="36" t="s">
        <v>296</v>
      </c>
      <c r="B435" s="37" t="s">
        <v>56</v>
      </c>
      <c r="C435" s="36" t="s">
        <v>485</v>
      </c>
      <c r="D435" s="36" t="s">
        <v>42</v>
      </c>
      <c r="E435" s="38">
        <v>35921</v>
      </c>
      <c r="F435" s="40">
        <f t="shared" ca="1" si="6"/>
        <v>18</v>
      </c>
      <c r="G435" s="42">
        <v>63330</v>
      </c>
      <c r="H435" s="43">
        <v>4</v>
      </c>
    </row>
    <row r="436" spans="1:8" x14ac:dyDescent="0.25">
      <c r="A436" s="36" t="s">
        <v>793</v>
      </c>
      <c r="B436" s="37" t="s">
        <v>56</v>
      </c>
      <c r="C436" s="36" t="s">
        <v>485</v>
      </c>
      <c r="D436" s="36" t="s">
        <v>39</v>
      </c>
      <c r="E436" s="38">
        <v>35133</v>
      </c>
      <c r="F436" s="40">
        <f t="shared" ca="1" si="6"/>
        <v>20</v>
      </c>
      <c r="G436" s="42">
        <v>63080</v>
      </c>
      <c r="H436" s="43">
        <v>5</v>
      </c>
    </row>
    <row r="437" spans="1:8" x14ac:dyDescent="0.25">
      <c r="A437" s="36" t="s">
        <v>216</v>
      </c>
      <c r="B437" s="37" t="s">
        <v>58</v>
      </c>
      <c r="C437" s="36" t="s">
        <v>485</v>
      </c>
      <c r="D437" s="36" t="s">
        <v>39</v>
      </c>
      <c r="E437" s="38">
        <v>33457</v>
      </c>
      <c r="F437" s="40">
        <f t="shared" ca="1" si="6"/>
        <v>25</v>
      </c>
      <c r="G437" s="42">
        <v>61470</v>
      </c>
      <c r="H437" s="43">
        <v>5</v>
      </c>
    </row>
    <row r="438" spans="1:8" x14ac:dyDescent="0.25">
      <c r="A438" s="36" t="s">
        <v>116</v>
      </c>
      <c r="B438" s="37" t="s">
        <v>56</v>
      </c>
      <c r="C438" s="36" t="s">
        <v>485</v>
      </c>
      <c r="D438" s="36" t="s">
        <v>42</v>
      </c>
      <c r="E438" s="38">
        <v>39783</v>
      </c>
      <c r="F438" s="40">
        <f t="shared" ca="1" si="6"/>
        <v>7</v>
      </c>
      <c r="G438" s="42">
        <v>54000</v>
      </c>
      <c r="H438" s="43">
        <v>3</v>
      </c>
    </row>
    <row r="439" spans="1:8" x14ac:dyDescent="0.25">
      <c r="A439" s="36" t="s">
        <v>538</v>
      </c>
      <c r="B439" s="37" t="s">
        <v>58</v>
      </c>
      <c r="C439" s="36" t="s">
        <v>485</v>
      </c>
      <c r="D439" s="36" t="s">
        <v>39</v>
      </c>
      <c r="E439" s="38">
        <v>39404</v>
      </c>
      <c r="F439" s="40">
        <f t="shared" ca="1" si="6"/>
        <v>8</v>
      </c>
      <c r="G439" s="42">
        <v>50990</v>
      </c>
      <c r="H439" s="43">
        <v>4</v>
      </c>
    </row>
    <row r="440" spans="1:8" x14ac:dyDescent="0.25">
      <c r="A440" s="45" t="s">
        <v>261</v>
      </c>
      <c r="B440" s="37" t="s">
        <v>50</v>
      </c>
      <c r="C440" s="36" t="s">
        <v>485</v>
      </c>
      <c r="D440" s="36" t="s">
        <v>47</v>
      </c>
      <c r="E440" s="38">
        <v>39299</v>
      </c>
      <c r="F440" s="40">
        <f t="shared" ca="1" si="6"/>
        <v>9</v>
      </c>
      <c r="G440" s="42">
        <v>47760</v>
      </c>
      <c r="H440" s="43">
        <v>3</v>
      </c>
    </row>
    <row r="441" spans="1:8" x14ac:dyDescent="0.25">
      <c r="A441" s="36" t="s">
        <v>820</v>
      </c>
      <c r="B441" s="37" t="s">
        <v>58</v>
      </c>
      <c r="C441" s="36" t="s">
        <v>485</v>
      </c>
      <c r="D441" s="36" t="s">
        <v>39</v>
      </c>
      <c r="E441" s="38">
        <v>38807</v>
      </c>
      <c r="F441" s="40">
        <f t="shared" ca="1" si="6"/>
        <v>10</v>
      </c>
      <c r="G441" s="42">
        <v>47060</v>
      </c>
      <c r="H441" s="43">
        <v>4</v>
      </c>
    </row>
    <row r="442" spans="1:8" x14ac:dyDescent="0.25">
      <c r="A442" s="36" t="s">
        <v>282</v>
      </c>
      <c r="B442" s="37" t="s">
        <v>53</v>
      </c>
      <c r="C442" s="36" t="s">
        <v>485</v>
      </c>
      <c r="D442" s="36" t="s">
        <v>39</v>
      </c>
      <c r="E442" s="38">
        <v>33881</v>
      </c>
      <c r="F442" s="40">
        <f t="shared" ca="1" si="6"/>
        <v>24</v>
      </c>
      <c r="G442" s="42">
        <v>46910</v>
      </c>
      <c r="H442" s="43">
        <v>3</v>
      </c>
    </row>
    <row r="443" spans="1:8" x14ac:dyDescent="0.25">
      <c r="A443" s="36" t="s">
        <v>698</v>
      </c>
      <c r="B443" s="37" t="s">
        <v>53</v>
      </c>
      <c r="C443" s="36" t="s">
        <v>485</v>
      </c>
      <c r="D443" s="36" t="s">
        <v>39</v>
      </c>
      <c r="E443" s="38">
        <v>33578</v>
      </c>
      <c r="F443" s="40">
        <f t="shared" ca="1" si="6"/>
        <v>24</v>
      </c>
      <c r="G443" s="42">
        <v>43580</v>
      </c>
      <c r="H443" s="43">
        <v>5</v>
      </c>
    </row>
    <row r="444" spans="1:8" x14ac:dyDescent="0.25">
      <c r="A444" s="36" t="s">
        <v>514</v>
      </c>
      <c r="B444" s="37" t="s">
        <v>37</v>
      </c>
      <c r="C444" s="36" t="s">
        <v>485</v>
      </c>
      <c r="D444" s="36" t="s">
        <v>39</v>
      </c>
      <c r="E444" s="38">
        <v>35339</v>
      </c>
      <c r="F444" s="40">
        <f t="shared" ca="1" si="6"/>
        <v>20</v>
      </c>
      <c r="G444" s="42">
        <v>43410</v>
      </c>
      <c r="H444" s="43">
        <v>1</v>
      </c>
    </row>
    <row r="445" spans="1:8" x14ac:dyDescent="0.25">
      <c r="A445" s="36" t="s">
        <v>114</v>
      </c>
      <c r="B445" s="37" t="s">
        <v>37</v>
      </c>
      <c r="C445" s="36" t="s">
        <v>485</v>
      </c>
      <c r="D445" s="36" t="s">
        <v>39</v>
      </c>
      <c r="E445" s="38">
        <v>33620</v>
      </c>
      <c r="F445" s="40">
        <f t="shared" ca="1" si="6"/>
        <v>24</v>
      </c>
      <c r="G445" s="42">
        <v>43190</v>
      </c>
      <c r="H445" s="43">
        <v>2</v>
      </c>
    </row>
    <row r="446" spans="1:8" x14ac:dyDescent="0.25">
      <c r="A446" s="36" t="s">
        <v>644</v>
      </c>
      <c r="B446" s="37" t="s">
        <v>53</v>
      </c>
      <c r="C446" s="36" t="s">
        <v>485</v>
      </c>
      <c r="D446" s="36" t="s">
        <v>51</v>
      </c>
      <c r="E446" s="38">
        <v>36329</v>
      </c>
      <c r="F446" s="40">
        <f t="shared" ca="1" si="6"/>
        <v>17</v>
      </c>
      <c r="G446" s="42">
        <v>39764</v>
      </c>
      <c r="H446" s="43">
        <v>1</v>
      </c>
    </row>
    <row r="447" spans="1:8" x14ac:dyDescent="0.25">
      <c r="A447" s="36" t="s">
        <v>146</v>
      </c>
      <c r="B447" s="37" t="s">
        <v>50</v>
      </c>
      <c r="C447" s="36" t="s">
        <v>485</v>
      </c>
      <c r="D447" s="36" t="s">
        <v>42</v>
      </c>
      <c r="E447" s="38">
        <v>40468</v>
      </c>
      <c r="F447" s="40">
        <f t="shared" ca="1" si="6"/>
        <v>6</v>
      </c>
      <c r="G447" s="42">
        <v>39440</v>
      </c>
      <c r="H447" s="43">
        <v>4</v>
      </c>
    </row>
    <row r="448" spans="1:8" x14ac:dyDescent="0.25">
      <c r="A448" s="36" t="s">
        <v>209</v>
      </c>
      <c r="B448" s="37" t="s">
        <v>53</v>
      </c>
      <c r="C448" s="36" t="s">
        <v>485</v>
      </c>
      <c r="D448" s="36" t="s">
        <v>47</v>
      </c>
      <c r="E448" s="38">
        <v>33502</v>
      </c>
      <c r="F448" s="40">
        <f t="shared" ca="1" si="6"/>
        <v>25</v>
      </c>
      <c r="G448" s="42">
        <v>35045</v>
      </c>
      <c r="H448" s="43">
        <v>4</v>
      </c>
    </row>
    <row r="449" spans="1:8" x14ac:dyDescent="0.25">
      <c r="A449" s="36" t="s">
        <v>95</v>
      </c>
      <c r="B449" s="37" t="s">
        <v>37</v>
      </c>
      <c r="C449" s="36" t="s">
        <v>485</v>
      </c>
      <c r="D449" s="36" t="s">
        <v>47</v>
      </c>
      <c r="E449" s="38">
        <v>37470</v>
      </c>
      <c r="F449" s="40">
        <f t="shared" ca="1" si="6"/>
        <v>14</v>
      </c>
      <c r="G449" s="42">
        <v>33810</v>
      </c>
      <c r="H449" s="43">
        <v>5</v>
      </c>
    </row>
    <row r="450" spans="1:8" x14ac:dyDescent="0.25">
      <c r="A450" s="36" t="s">
        <v>381</v>
      </c>
      <c r="B450" s="37" t="s">
        <v>58</v>
      </c>
      <c r="C450" s="36" t="s">
        <v>485</v>
      </c>
      <c r="D450" s="36" t="s">
        <v>51</v>
      </c>
      <c r="E450" s="38">
        <v>38144</v>
      </c>
      <c r="F450" s="40">
        <f t="shared" ref="F450:F513" ca="1" si="7">DATEDIF(E450,TODAY(),"Y")</f>
        <v>12</v>
      </c>
      <c r="G450" s="42">
        <v>33512</v>
      </c>
      <c r="H450" s="43">
        <v>4</v>
      </c>
    </row>
    <row r="451" spans="1:8" x14ac:dyDescent="0.25">
      <c r="A451" s="36" t="s">
        <v>401</v>
      </c>
      <c r="B451" s="37" t="s">
        <v>58</v>
      </c>
      <c r="C451" s="36" t="s">
        <v>485</v>
      </c>
      <c r="D451" s="36" t="s">
        <v>42</v>
      </c>
      <c r="E451" s="38">
        <v>33811</v>
      </c>
      <c r="F451" s="40">
        <f t="shared" ca="1" si="7"/>
        <v>24</v>
      </c>
      <c r="G451" s="42">
        <v>32650</v>
      </c>
      <c r="H451" s="43">
        <v>1</v>
      </c>
    </row>
    <row r="452" spans="1:8" x14ac:dyDescent="0.25">
      <c r="A452" s="36" t="s">
        <v>330</v>
      </c>
      <c r="B452" s="37" t="s">
        <v>53</v>
      </c>
      <c r="C452" s="36" t="s">
        <v>485</v>
      </c>
      <c r="D452" s="36" t="s">
        <v>42</v>
      </c>
      <c r="E452" s="38">
        <v>36623</v>
      </c>
      <c r="F452" s="40">
        <f t="shared" ca="1" si="7"/>
        <v>16</v>
      </c>
      <c r="G452" s="42">
        <v>30300</v>
      </c>
      <c r="H452" s="43">
        <v>1</v>
      </c>
    </row>
    <row r="453" spans="1:8" x14ac:dyDescent="0.25">
      <c r="A453" s="36" t="s">
        <v>620</v>
      </c>
      <c r="B453" s="37" t="s">
        <v>58</v>
      </c>
      <c r="C453" s="36" t="s">
        <v>485</v>
      </c>
      <c r="D453" s="36" t="s">
        <v>47</v>
      </c>
      <c r="E453" s="38">
        <v>36695</v>
      </c>
      <c r="F453" s="40">
        <f t="shared" ca="1" si="7"/>
        <v>16</v>
      </c>
      <c r="G453" s="42">
        <v>29005</v>
      </c>
      <c r="H453" s="43">
        <v>1</v>
      </c>
    </row>
    <row r="454" spans="1:8" x14ac:dyDescent="0.25">
      <c r="A454" s="36" t="s">
        <v>740</v>
      </c>
      <c r="B454" s="37" t="s">
        <v>58</v>
      </c>
      <c r="C454" s="36" t="s">
        <v>485</v>
      </c>
      <c r="D454" s="36" t="s">
        <v>39</v>
      </c>
      <c r="E454" s="38">
        <v>38916</v>
      </c>
      <c r="F454" s="40">
        <f t="shared" ca="1" si="7"/>
        <v>10</v>
      </c>
      <c r="G454" s="42">
        <v>27560</v>
      </c>
      <c r="H454" s="43">
        <v>2</v>
      </c>
    </row>
    <row r="455" spans="1:8" x14ac:dyDescent="0.25">
      <c r="A455" s="36" t="s">
        <v>60</v>
      </c>
      <c r="B455" s="37" t="s">
        <v>37</v>
      </c>
      <c r="C455" s="36" t="s">
        <v>485</v>
      </c>
      <c r="D455" s="36" t="s">
        <v>39</v>
      </c>
      <c r="E455" s="38">
        <v>33636</v>
      </c>
      <c r="F455" s="40">
        <f t="shared" ca="1" si="7"/>
        <v>24</v>
      </c>
      <c r="G455" s="42">
        <v>26360</v>
      </c>
      <c r="H455" s="43">
        <v>1</v>
      </c>
    </row>
    <row r="456" spans="1:8" x14ac:dyDescent="0.25">
      <c r="A456" s="36" t="s">
        <v>354</v>
      </c>
      <c r="B456" s="37" t="s">
        <v>53</v>
      </c>
      <c r="C456" s="36" t="s">
        <v>485</v>
      </c>
      <c r="D456" s="36" t="s">
        <v>39</v>
      </c>
      <c r="E456" s="38">
        <v>34901</v>
      </c>
      <c r="F456" s="40">
        <f t="shared" ca="1" si="7"/>
        <v>21</v>
      </c>
      <c r="G456" s="42">
        <v>25830</v>
      </c>
      <c r="H456" s="43">
        <v>5</v>
      </c>
    </row>
    <row r="457" spans="1:8" x14ac:dyDescent="0.25">
      <c r="A457" s="36" t="s">
        <v>275</v>
      </c>
      <c r="B457" s="37" t="s">
        <v>53</v>
      </c>
      <c r="C457" s="36" t="s">
        <v>485</v>
      </c>
      <c r="D457" s="36" t="s">
        <v>51</v>
      </c>
      <c r="E457" s="38">
        <v>37711</v>
      </c>
      <c r="F457" s="40">
        <f t="shared" ca="1" si="7"/>
        <v>13</v>
      </c>
      <c r="G457" s="42">
        <v>21648</v>
      </c>
      <c r="H457" s="43">
        <v>2</v>
      </c>
    </row>
    <row r="458" spans="1:8" x14ac:dyDescent="0.25">
      <c r="A458" s="36" t="s">
        <v>347</v>
      </c>
      <c r="B458" s="37" t="s">
        <v>44</v>
      </c>
      <c r="C458" s="36" t="s">
        <v>485</v>
      </c>
      <c r="D458" s="36" t="s">
        <v>47</v>
      </c>
      <c r="E458" s="44">
        <v>40393</v>
      </c>
      <c r="F458" s="40">
        <f t="shared" ca="1" si="7"/>
        <v>6</v>
      </c>
      <c r="G458" s="42">
        <v>16925</v>
      </c>
      <c r="H458" s="43">
        <v>1</v>
      </c>
    </row>
    <row r="459" spans="1:8" x14ac:dyDescent="0.25">
      <c r="A459" s="36" t="s">
        <v>297</v>
      </c>
      <c r="B459" s="37" t="s">
        <v>37</v>
      </c>
      <c r="C459" s="36" t="s">
        <v>485</v>
      </c>
      <c r="D459" s="36" t="s">
        <v>51</v>
      </c>
      <c r="E459" s="49">
        <v>40403</v>
      </c>
      <c r="F459" s="40">
        <f t="shared" ca="1" si="7"/>
        <v>6</v>
      </c>
      <c r="G459" s="42">
        <v>15056</v>
      </c>
      <c r="H459" s="43">
        <v>5</v>
      </c>
    </row>
    <row r="460" spans="1:8" x14ac:dyDescent="0.25">
      <c r="A460" s="36" t="s">
        <v>501</v>
      </c>
      <c r="B460" s="37" t="s">
        <v>50</v>
      </c>
      <c r="C460" s="36" t="s">
        <v>485</v>
      </c>
      <c r="D460" s="36" t="s">
        <v>47</v>
      </c>
      <c r="E460" s="38">
        <v>34617</v>
      </c>
      <c r="F460" s="40">
        <f t="shared" ca="1" si="7"/>
        <v>22</v>
      </c>
      <c r="G460" s="42">
        <v>13435</v>
      </c>
      <c r="H460" s="43">
        <v>1</v>
      </c>
    </row>
    <row r="461" spans="1:8" x14ac:dyDescent="0.25">
      <c r="A461" s="36" t="s">
        <v>487</v>
      </c>
      <c r="B461" s="37" t="s">
        <v>53</v>
      </c>
      <c r="C461" s="36" t="s">
        <v>485</v>
      </c>
      <c r="D461" s="36" t="s">
        <v>51</v>
      </c>
      <c r="E461" s="44">
        <v>40452</v>
      </c>
      <c r="F461" s="40">
        <f t="shared" ca="1" si="7"/>
        <v>6</v>
      </c>
      <c r="G461" s="42">
        <v>9180</v>
      </c>
      <c r="H461" s="43">
        <v>3</v>
      </c>
    </row>
    <row r="462" spans="1:8" x14ac:dyDescent="0.25">
      <c r="A462" s="36" t="s">
        <v>317</v>
      </c>
      <c r="B462" s="37" t="s">
        <v>58</v>
      </c>
      <c r="C462" s="36" t="s">
        <v>530</v>
      </c>
      <c r="D462" s="36" t="s">
        <v>39</v>
      </c>
      <c r="E462" s="38">
        <v>33280</v>
      </c>
      <c r="F462" s="40">
        <f t="shared" ca="1" si="7"/>
        <v>25</v>
      </c>
      <c r="G462" s="42">
        <v>87950</v>
      </c>
      <c r="H462" s="43">
        <v>4</v>
      </c>
    </row>
    <row r="463" spans="1:8" x14ac:dyDescent="0.25">
      <c r="A463" s="36" t="s">
        <v>736</v>
      </c>
      <c r="B463" s="37" t="s">
        <v>53</v>
      </c>
      <c r="C463" s="36" t="s">
        <v>530</v>
      </c>
      <c r="D463" s="36" t="s">
        <v>39</v>
      </c>
      <c r="E463" s="38">
        <v>33536</v>
      </c>
      <c r="F463" s="40">
        <f t="shared" ca="1" si="7"/>
        <v>25</v>
      </c>
      <c r="G463" s="42">
        <v>81530</v>
      </c>
      <c r="H463" s="43">
        <v>5</v>
      </c>
    </row>
    <row r="464" spans="1:8" x14ac:dyDescent="0.25">
      <c r="A464" s="36" t="s">
        <v>305</v>
      </c>
      <c r="B464" s="37" t="s">
        <v>53</v>
      </c>
      <c r="C464" s="36" t="s">
        <v>530</v>
      </c>
      <c r="D464" s="36" t="s">
        <v>39</v>
      </c>
      <c r="E464" s="38">
        <v>33460</v>
      </c>
      <c r="F464" s="40">
        <f t="shared" ca="1" si="7"/>
        <v>25</v>
      </c>
      <c r="G464" s="42">
        <v>77720</v>
      </c>
      <c r="H464" s="43">
        <v>3</v>
      </c>
    </row>
    <row r="465" spans="1:8" x14ac:dyDescent="0.25">
      <c r="A465" s="36" t="s">
        <v>417</v>
      </c>
      <c r="B465" s="37" t="s">
        <v>58</v>
      </c>
      <c r="C465" s="36" t="s">
        <v>530</v>
      </c>
      <c r="D465" s="36" t="s">
        <v>39</v>
      </c>
      <c r="E465" s="38">
        <v>33246</v>
      </c>
      <c r="F465" s="40">
        <f t="shared" ca="1" si="7"/>
        <v>25</v>
      </c>
      <c r="G465" s="42">
        <v>71730</v>
      </c>
      <c r="H465" s="43">
        <v>1</v>
      </c>
    </row>
    <row r="466" spans="1:8" x14ac:dyDescent="0.25">
      <c r="A466" s="36" t="s">
        <v>444</v>
      </c>
      <c r="B466" s="37" t="s">
        <v>53</v>
      </c>
      <c r="C466" s="36" t="s">
        <v>530</v>
      </c>
      <c r="D466" s="36" t="s">
        <v>39</v>
      </c>
      <c r="E466" s="38">
        <v>33440</v>
      </c>
      <c r="F466" s="40">
        <f t="shared" ca="1" si="7"/>
        <v>25</v>
      </c>
      <c r="G466" s="42">
        <v>69400</v>
      </c>
      <c r="H466" s="43">
        <v>5</v>
      </c>
    </row>
    <row r="467" spans="1:8" x14ac:dyDescent="0.25">
      <c r="A467" s="36" t="s">
        <v>801</v>
      </c>
      <c r="B467" s="37" t="s">
        <v>50</v>
      </c>
      <c r="C467" s="36" t="s">
        <v>530</v>
      </c>
      <c r="D467" s="36" t="s">
        <v>42</v>
      </c>
      <c r="E467" s="38">
        <v>33286</v>
      </c>
      <c r="F467" s="40">
        <f t="shared" ca="1" si="7"/>
        <v>25</v>
      </c>
      <c r="G467" s="42">
        <v>49070</v>
      </c>
      <c r="H467" s="43">
        <v>3</v>
      </c>
    </row>
    <row r="468" spans="1:8" x14ac:dyDescent="0.25">
      <c r="A468" s="36" t="s">
        <v>724</v>
      </c>
      <c r="B468" s="37" t="s">
        <v>37</v>
      </c>
      <c r="C468" s="36" t="s">
        <v>530</v>
      </c>
      <c r="D468" s="36" t="s">
        <v>39</v>
      </c>
      <c r="E468" s="38">
        <v>33588</v>
      </c>
      <c r="F468" s="40">
        <f t="shared" ca="1" si="7"/>
        <v>24</v>
      </c>
      <c r="G468" s="42">
        <v>44620</v>
      </c>
      <c r="H468" s="43">
        <v>5</v>
      </c>
    </row>
    <row r="469" spans="1:8" x14ac:dyDescent="0.25">
      <c r="A469" s="36" t="s">
        <v>613</v>
      </c>
      <c r="B469" s="37" t="s">
        <v>44</v>
      </c>
      <c r="C469" s="36" t="s">
        <v>530</v>
      </c>
      <c r="D469" s="36" t="s">
        <v>39</v>
      </c>
      <c r="E469" s="38">
        <v>33513</v>
      </c>
      <c r="F469" s="40">
        <f t="shared" ca="1" si="7"/>
        <v>25</v>
      </c>
      <c r="G469" s="42">
        <v>44560</v>
      </c>
      <c r="H469" s="43">
        <v>2</v>
      </c>
    </row>
    <row r="470" spans="1:8" x14ac:dyDescent="0.25">
      <c r="A470" s="36" t="s">
        <v>627</v>
      </c>
      <c r="B470" s="37" t="s">
        <v>44</v>
      </c>
      <c r="C470" s="36" t="s">
        <v>530</v>
      </c>
      <c r="D470" s="36" t="s">
        <v>39</v>
      </c>
      <c r="E470" s="38">
        <v>33179</v>
      </c>
      <c r="F470" s="40">
        <f t="shared" ca="1" si="7"/>
        <v>26</v>
      </c>
      <c r="G470" s="42">
        <v>43110</v>
      </c>
      <c r="H470" s="43">
        <v>2</v>
      </c>
    </row>
    <row r="471" spans="1:8" x14ac:dyDescent="0.25">
      <c r="A471" s="36" t="s">
        <v>232</v>
      </c>
      <c r="B471" s="37" t="s">
        <v>58</v>
      </c>
      <c r="C471" s="36" t="s">
        <v>530</v>
      </c>
      <c r="D471" s="36" t="s">
        <v>39</v>
      </c>
      <c r="E471" s="38">
        <v>33186</v>
      </c>
      <c r="F471" s="40">
        <f t="shared" ca="1" si="7"/>
        <v>25</v>
      </c>
      <c r="G471" s="42">
        <v>40940</v>
      </c>
      <c r="H471" s="43">
        <v>3</v>
      </c>
    </row>
    <row r="472" spans="1:8" x14ac:dyDescent="0.25">
      <c r="A472" s="36" t="s">
        <v>292</v>
      </c>
      <c r="B472" s="37" t="s">
        <v>37</v>
      </c>
      <c r="C472" s="36" t="s">
        <v>530</v>
      </c>
      <c r="D472" s="36" t="s">
        <v>47</v>
      </c>
      <c r="E472" s="46">
        <v>33160</v>
      </c>
      <c r="F472" s="40">
        <f t="shared" ca="1" si="7"/>
        <v>26</v>
      </c>
      <c r="G472" s="42">
        <v>39620</v>
      </c>
      <c r="H472" s="43">
        <v>5</v>
      </c>
    </row>
    <row r="473" spans="1:8" x14ac:dyDescent="0.25">
      <c r="A473" s="36" t="s">
        <v>541</v>
      </c>
      <c r="B473" s="37" t="s">
        <v>53</v>
      </c>
      <c r="C473" s="36" t="s">
        <v>530</v>
      </c>
      <c r="D473" s="36" t="s">
        <v>39</v>
      </c>
      <c r="E473" s="38">
        <v>33320</v>
      </c>
      <c r="F473" s="40">
        <f t="shared" ca="1" si="7"/>
        <v>25</v>
      </c>
      <c r="G473" s="42">
        <v>35320</v>
      </c>
      <c r="H473" s="43">
        <v>3</v>
      </c>
    </row>
    <row r="474" spans="1:8" x14ac:dyDescent="0.25">
      <c r="A474" s="36" t="s">
        <v>815</v>
      </c>
      <c r="B474" s="37" t="s">
        <v>58</v>
      </c>
      <c r="C474" s="36" t="s">
        <v>530</v>
      </c>
      <c r="D474" s="36" t="s">
        <v>51</v>
      </c>
      <c r="E474" s="38">
        <v>33158</v>
      </c>
      <c r="F474" s="40">
        <f t="shared" ca="1" si="7"/>
        <v>26</v>
      </c>
      <c r="G474" s="42">
        <v>33232</v>
      </c>
      <c r="H474" s="43">
        <v>4</v>
      </c>
    </row>
    <row r="475" spans="1:8" x14ac:dyDescent="0.25">
      <c r="A475" s="36" t="s">
        <v>393</v>
      </c>
      <c r="B475" s="37" t="s">
        <v>53</v>
      </c>
      <c r="C475" s="36" t="s">
        <v>530</v>
      </c>
      <c r="D475" s="36" t="s">
        <v>39</v>
      </c>
      <c r="E475" s="38">
        <v>33113</v>
      </c>
      <c r="F475" s="40">
        <f t="shared" ca="1" si="7"/>
        <v>26</v>
      </c>
      <c r="G475" s="42">
        <v>32600</v>
      </c>
      <c r="H475" s="43">
        <v>5</v>
      </c>
    </row>
    <row r="476" spans="1:8" x14ac:dyDescent="0.25">
      <c r="A476" s="36" t="s">
        <v>163</v>
      </c>
      <c r="B476" s="37" t="s">
        <v>58</v>
      </c>
      <c r="C476" s="36" t="s">
        <v>530</v>
      </c>
      <c r="D476" s="36" t="s">
        <v>47</v>
      </c>
      <c r="E476" s="38">
        <v>33112</v>
      </c>
      <c r="F476" s="40">
        <f t="shared" ca="1" si="7"/>
        <v>26</v>
      </c>
      <c r="G476" s="42">
        <v>24815</v>
      </c>
      <c r="H476" s="43">
        <v>1</v>
      </c>
    </row>
    <row r="477" spans="1:8" x14ac:dyDescent="0.25">
      <c r="A477" s="36" t="s">
        <v>812</v>
      </c>
      <c r="B477" s="37" t="s">
        <v>58</v>
      </c>
      <c r="C477" s="36" t="s">
        <v>530</v>
      </c>
      <c r="D477" s="36" t="s">
        <v>47</v>
      </c>
      <c r="E477" s="38">
        <v>33349</v>
      </c>
      <c r="F477" s="40">
        <f t="shared" ca="1" si="7"/>
        <v>25</v>
      </c>
      <c r="G477" s="42">
        <v>16015</v>
      </c>
      <c r="H477" s="43">
        <v>3</v>
      </c>
    </row>
    <row r="478" spans="1:8" x14ac:dyDescent="0.25">
      <c r="A478" s="36" t="s">
        <v>135</v>
      </c>
      <c r="B478" s="37" t="s">
        <v>58</v>
      </c>
      <c r="C478" s="36" t="s">
        <v>547</v>
      </c>
      <c r="D478" s="36" t="s">
        <v>42</v>
      </c>
      <c r="E478" s="38">
        <v>39343</v>
      </c>
      <c r="F478" s="40">
        <f t="shared" ca="1" si="7"/>
        <v>9</v>
      </c>
      <c r="G478" s="42">
        <v>89640</v>
      </c>
      <c r="H478" s="43">
        <v>4</v>
      </c>
    </row>
    <row r="479" spans="1:8" x14ac:dyDescent="0.25">
      <c r="A479" s="36" t="s">
        <v>823</v>
      </c>
      <c r="B479" s="37" t="s">
        <v>56</v>
      </c>
      <c r="C479" s="36" t="s">
        <v>547</v>
      </c>
      <c r="D479" s="36" t="s">
        <v>39</v>
      </c>
      <c r="E479" s="38">
        <v>34693</v>
      </c>
      <c r="F479" s="40">
        <f t="shared" ca="1" si="7"/>
        <v>21</v>
      </c>
      <c r="G479" s="42">
        <v>88820</v>
      </c>
      <c r="H479" s="43">
        <v>2</v>
      </c>
    </row>
    <row r="480" spans="1:8" x14ac:dyDescent="0.25">
      <c r="A480" s="36" t="s">
        <v>488</v>
      </c>
      <c r="B480" s="37" t="s">
        <v>53</v>
      </c>
      <c r="C480" s="36" t="s">
        <v>547</v>
      </c>
      <c r="D480" s="36" t="s">
        <v>39</v>
      </c>
      <c r="E480" s="38">
        <v>40624</v>
      </c>
      <c r="F480" s="40">
        <f t="shared" ca="1" si="7"/>
        <v>5</v>
      </c>
      <c r="G480" s="42">
        <v>86500</v>
      </c>
      <c r="H480" s="43">
        <v>1</v>
      </c>
    </row>
    <row r="481" spans="1:8" x14ac:dyDescent="0.25">
      <c r="A481" s="36" t="s">
        <v>462</v>
      </c>
      <c r="B481" s="37" t="s">
        <v>58</v>
      </c>
      <c r="C481" s="36" t="s">
        <v>547</v>
      </c>
      <c r="D481" s="36" t="s">
        <v>42</v>
      </c>
      <c r="E481" s="38">
        <v>34658</v>
      </c>
      <c r="F481" s="40">
        <f t="shared" ca="1" si="7"/>
        <v>21</v>
      </c>
      <c r="G481" s="42">
        <v>85980</v>
      </c>
      <c r="H481" s="43">
        <v>2</v>
      </c>
    </row>
    <row r="482" spans="1:8" x14ac:dyDescent="0.25">
      <c r="A482" s="36" t="s">
        <v>320</v>
      </c>
      <c r="B482" s="37" t="s">
        <v>53</v>
      </c>
      <c r="C482" s="36" t="s">
        <v>547</v>
      </c>
      <c r="D482" s="36" t="s">
        <v>39</v>
      </c>
      <c r="E482" s="38">
        <v>33526</v>
      </c>
      <c r="F482" s="40">
        <f t="shared" ca="1" si="7"/>
        <v>25</v>
      </c>
      <c r="G482" s="42">
        <v>79400</v>
      </c>
      <c r="H482" s="43">
        <v>4</v>
      </c>
    </row>
    <row r="483" spans="1:8" x14ac:dyDescent="0.25">
      <c r="A483" s="36" t="s">
        <v>604</v>
      </c>
      <c r="B483" s="37" t="s">
        <v>53</v>
      </c>
      <c r="C483" s="36" t="s">
        <v>547</v>
      </c>
      <c r="D483" s="36" t="s">
        <v>42</v>
      </c>
      <c r="E483" s="38">
        <v>33402</v>
      </c>
      <c r="F483" s="40">
        <f t="shared" ca="1" si="7"/>
        <v>25</v>
      </c>
      <c r="G483" s="42">
        <v>79380</v>
      </c>
      <c r="H483" s="43">
        <v>1</v>
      </c>
    </row>
    <row r="484" spans="1:8" x14ac:dyDescent="0.25">
      <c r="A484" s="36" t="s">
        <v>392</v>
      </c>
      <c r="B484" s="37" t="s">
        <v>53</v>
      </c>
      <c r="C484" s="36" t="s">
        <v>547</v>
      </c>
      <c r="D484" s="36" t="s">
        <v>39</v>
      </c>
      <c r="E484" s="38">
        <v>33460</v>
      </c>
      <c r="F484" s="40">
        <f t="shared" ca="1" si="7"/>
        <v>25</v>
      </c>
      <c r="G484" s="42">
        <v>77740</v>
      </c>
      <c r="H484" s="43">
        <v>1</v>
      </c>
    </row>
    <row r="485" spans="1:8" x14ac:dyDescent="0.25">
      <c r="A485" s="36" t="s">
        <v>233</v>
      </c>
      <c r="B485" s="37" t="s">
        <v>56</v>
      </c>
      <c r="C485" s="36" t="s">
        <v>547</v>
      </c>
      <c r="D485" s="36" t="s">
        <v>39</v>
      </c>
      <c r="E485" s="38">
        <v>37848</v>
      </c>
      <c r="F485" s="40">
        <f t="shared" ca="1" si="7"/>
        <v>13</v>
      </c>
      <c r="G485" s="42">
        <v>76910</v>
      </c>
      <c r="H485" s="43">
        <v>2</v>
      </c>
    </row>
    <row r="486" spans="1:8" x14ac:dyDescent="0.25">
      <c r="A486" s="36" t="s">
        <v>457</v>
      </c>
      <c r="B486" s="37" t="s">
        <v>56</v>
      </c>
      <c r="C486" s="36" t="s">
        <v>547</v>
      </c>
      <c r="D486" s="36" t="s">
        <v>42</v>
      </c>
      <c r="E486" s="38">
        <v>34915</v>
      </c>
      <c r="F486" s="40">
        <f t="shared" ca="1" si="7"/>
        <v>21</v>
      </c>
      <c r="G486" s="42">
        <v>76870</v>
      </c>
      <c r="H486" s="43">
        <v>5</v>
      </c>
    </row>
    <row r="487" spans="1:8" x14ac:dyDescent="0.25">
      <c r="A487" s="36" t="s">
        <v>403</v>
      </c>
      <c r="B487" s="37" t="s">
        <v>44</v>
      </c>
      <c r="C487" s="36" t="s">
        <v>547</v>
      </c>
      <c r="D487" s="36" t="s">
        <v>39</v>
      </c>
      <c r="E487" s="38">
        <v>39217</v>
      </c>
      <c r="F487" s="40">
        <f t="shared" ca="1" si="7"/>
        <v>9</v>
      </c>
      <c r="G487" s="42">
        <v>73830</v>
      </c>
      <c r="H487" s="43">
        <v>2</v>
      </c>
    </row>
    <row r="488" spans="1:8" x14ac:dyDescent="0.25">
      <c r="A488" s="36" t="s">
        <v>106</v>
      </c>
      <c r="B488" s="37" t="s">
        <v>50</v>
      </c>
      <c r="C488" s="36" t="s">
        <v>547</v>
      </c>
      <c r="D488" s="36" t="s">
        <v>39</v>
      </c>
      <c r="E488" s="38">
        <v>35918</v>
      </c>
      <c r="F488" s="40">
        <f t="shared" ca="1" si="7"/>
        <v>18</v>
      </c>
      <c r="G488" s="42">
        <v>73740</v>
      </c>
      <c r="H488" s="43">
        <v>4</v>
      </c>
    </row>
    <row r="489" spans="1:8" x14ac:dyDescent="0.25">
      <c r="A489" s="36" t="s">
        <v>322</v>
      </c>
      <c r="B489" s="37" t="s">
        <v>58</v>
      </c>
      <c r="C489" s="36" t="s">
        <v>547</v>
      </c>
      <c r="D489" s="36" t="s">
        <v>42</v>
      </c>
      <c r="E489" s="38">
        <v>35146</v>
      </c>
      <c r="F489" s="40">
        <f t="shared" ca="1" si="7"/>
        <v>20</v>
      </c>
      <c r="G489" s="42">
        <v>73190</v>
      </c>
      <c r="H489" s="43">
        <v>1</v>
      </c>
    </row>
    <row r="490" spans="1:8" x14ac:dyDescent="0.25">
      <c r="A490" s="36" t="s">
        <v>402</v>
      </c>
      <c r="B490" s="37" t="s">
        <v>37</v>
      </c>
      <c r="C490" s="36" t="s">
        <v>547</v>
      </c>
      <c r="D490" s="36" t="s">
        <v>39</v>
      </c>
      <c r="E490" s="38">
        <v>35286</v>
      </c>
      <c r="F490" s="40">
        <f t="shared" ca="1" si="7"/>
        <v>20</v>
      </c>
      <c r="G490" s="42">
        <v>72700</v>
      </c>
      <c r="H490" s="43">
        <v>5</v>
      </c>
    </row>
    <row r="491" spans="1:8" x14ac:dyDescent="0.25">
      <c r="A491" s="36" t="s">
        <v>676</v>
      </c>
      <c r="B491" s="37" t="s">
        <v>58</v>
      </c>
      <c r="C491" s="36" t="s">
        <v>547</v>
      </c>
      <c r="D491" s="36" t="s">
        <v>39</v>
      </c>
      <c r="E491" s="38">
        <v>35169</v>
      </c>
      <c r="F491" s="40">
        <f t="shared" ca="1" si="7"/>
        <v>20</v>
      </c>
      <c r="G491" s="42">
        <v>72640</v>
      </c>
      <c r="H491" s="43">
        <v>3</v>
      </c>
    </row>
    <row r="492" spans="1:8" x14ac:dyDescent="0.25">
      <c r="A492" s="36" t="s">
        <v>492</v>
      </c>
      <c r="B492" s="37" t="s">
        <v>58</v>
      </c>
      <c r="C492" s="36" t="s">
        <v>547</v>
      </c>
      <c r="D492" s="36" t="s">
        <v>39</v>
      </c>
      <c r="E492" s="38">
        <v>33573</v>
      </c>
      <c r="F492" s="40">
        <f t="shared" ca="1" si="7"/>
        <v>24</v>
      </c>
      <c r="G492" s="42">
        <v>71680</v>
      </c>
      <c r="H492" s="43">
        <v>4</v>
      </c>
    </row>
    <row r="493" spans="1:8" x14ac:dyDescent="0.25">
      <c r="A493" s="36" t="s">
        <v>677</v>
      </c>
      <c r="B493" s="37" t="s">
        <v>44</v>
      </c>
      <c r="C493" s="36" t="s">
        <v>547</v>
      </c>
      <c r="D493" s="36" t="s">
        <v>42</v>
      </c>
      <c r="E493" s="38">
        <v>36375</v>
      </c>
      <c r="F493" s="40">
        <f t="shared" ca="1" si="7"/>
        <v>17</v>
      </c>
      <c r="G493" s="42">
        <v>71300</v>
      </c>
      <c r="H493" s="43">
        <v>5</v>
      </c>
    </row>
    <row r="494" spans="1:8" x14ac:dyDescent="0.25">
      <c r="A494" s="36" t="s">
        <v>618</v>
      </c>
      <c r="B494" s="37" t="s">
        <v>53</v>
      </c>
      <c r="C494" s="36" t="s">
        <v>547</v>
      </c>
      <c r="D494" s="36" t="s">
        <v>39</v>
      </c>
      <c r="E494" s="38">
        <v>34169</v>
      </c>
      <c r="F494" s="40">
        <f t="shared" ca="1" si="7"/>
        <v>23</v>
      </c>
      <c r="G494" s="42">
        <v>69420</v>
      </c>
      <c r="H494" s="43">
        <v>2</v>
      </c>
    </row>
    <row r="495" spans="1:8" x14ac:dyDescent="0.25">
      <c r="A495" s="36" t="s">
        <v>184</v>
      </c>
      <c r="B495" s="37" t="s">
        <v>53</v>
      </c>
      <c r="C495" s="36" t="s">
        <v>547</v>
      </c>
      <c r="D495" s="36" t="s">
        <v>39</v>
      </c>
      <c r="E495" s="38">
        <v>36393</v>
      </c>
      <c r="F495" s="40">
        <f t="shared" ca="1" si="7"/>
        <v>17</v>
      </c>
      <c r="G495" s="42">
        <v>65910</v>
      </c>
      <c r="H495" s="43">
        <v>5</v>
      </c>
    </row>
    <row r="496" spans="1:8" x14ac:dyDescent="0.25">
      <c r="A496" s="36" t="s">
        <v>258</v>
      </c>
      <c r="B496" s="37" t="s">
        <v>53</v>
      </c>
      <c r="C496" s="36" t="s">
        <v>547</v>
      </c>
      <c r="D496" s="36" t="s">
        <v>39</v>
      </c>
      <c r="E496" s="38">
        <v>39047</v>
      </c>
      <c r="F496" s="40">
        <f t="shared" ca="1" si="7"/>
        <v>9</v>
      </c>
      <c r="G496" s="42">
        <v>65880</v>
      </c>
      <c r="H496" s="43">
        <v>5</v>
      </c>
    </row>
    <row r="497" spans="1:8" x14ac:dyDescent="0.25">
      <c r="A497" s="36" t="s">
        <v>548</v>
      </c>
      <c r="B497" s="37" t="s">
        <v>58</v>
      </c>
      <c r="C497" s="36" t="s">
        <v>547</v>
      </c>
      <c r="D497" s="36" t="s">
        <v>39</v>
      </c>
      <c r="E497" s="38">
        <v>39864</v>
      </c>
      <c r="F497" s="40">
        <f t="shared" ca="1" si="7"/>
        <v>7</v>
      </c>
      <c r="G497" s="42">
        <v>64320</v>
      </c>
      <c r="H497" s="43">
        <v>5</v>
      </c>
    </row>
    <row r="498" spans="1:8" x14ac:dyDescent="0.25">
      <c r="A498" s="36" t="s">
        <v>798</v>
      </c>
      <c r="B498" s="37" t="s">
        <v>58</v>
      </c>
      <c r="C498" s="36" t="s">
        <v>547</v>
      </c>
      <c r="D498" s="36" t="s">
        <v>39</v>
      </c>
      <c r="E498" s="38">
        <v>34149</v>
      </c>
      <c r="F498" s="40">
        <f t="shared" ca="1" si="7"/>
        <v>23</v>
      </c>
      <c r="G498" s="42">
        <v>63440</v>
      </c>
      <c r="H498" s="43">
        <v>3</v>
      </c>
    </row>
    <row r="499" spans="1:8" x14ac:dyDescent="0.25">
      <c r="A499" s="36" t="s">
        <v>589</v>
      </c>
      <c r="B499" s="37" t="s">
        <v>58</v>
      </c>
      <c r="C499" s="36" t="s">
        <v>547</v>
      </c>
      <c r="D499" s="36" t="s">
        <v>39</v>
      </c>
      <c r="E499" s="38">
        <v>35528</v>
      </c>
      <c r="F499" s="40">
        <f t="shared" ca="1" si="7"/>
        <v>19</v>
      </c>
      <c r="G499" s="42">
        <v>63270</v>
      </c>
      <c r="H499" s="43">
        <v>1</v>
      </c>
    </row>
    <row r="500" spans="1:8" x14ac:dyDescent="0.25">
      <c r="A500" s="36" t="s">
        <v>325</v>
      </c>
      <c r="B500" s="37" t="s">
        <v>58</v>
      </c>
      <c r="C500" s="36" t="s">
        <v>547</v>
      </c>
      <c r="D500" s="36" t="s">
        <v>39</v>
      </c>
      <c r="E500" s="38">
        <v>40477</v>
      </c>
      <c r="F500" s="40">
        <f t="shared" ca="1" si="7"/>
        <v>6</v>
      </c>
      <c r="G500" s="42">
        <v>63206</v>
      </c>
      <c r="H500" s="43">
        <v>1</v>
      </c>
    </row>
    <row r="501" spans="1:8" x14ac:dyDescent="0.25">
      <c r="A501" s="45" t="s">
        <v>238</v>
      </c>
      <c r="B501" s="37" t="s">
        <v>53</v>
      </c>
      <c r="C501" s="36" t="s">
        <v>547</v>
      </c>
      <c r="D501" s="36" t="s">
        <v>39</v>
      </c>
      <c r="E501" s="38">
        <v>34222</v>
      </c>
      <c r="F501" s="40">
        <f t="shared" ca="1" si="7"/>
        <v>23</v>
      </c>
      <c r="G501" s="42">
        <v>62688</v>
      </c>
      <c r="H501" s="43">
        <v>2</v>
      </c>
    </row>
    <row r="502" spans="1:8" x14ac:dyDescent="0.25">
      <c r="A502" s="36" t="s">
        <v>268</v>
      </c>
      <c r="B502" s="37" t="s">
        <v>44</v>
      </c>
      <c r="C502" s="36" t="s">
        <v>547</v>
      </c>
      <c r="D502" s="36" t="s">
        <v>39</v>
      </c>
      <c r="E502" s="38">
        <v>38790</v>
      </c>
      <c r="F502" s="40">
        <f t="shared" ca="1" si="7"/>
        <v>10</v>
      </c>
      <c r="G502" s="42">
        <v>62688</v>
      </c>
      <c r="H502" s="43">
        <v>3</v>
      </c>
    </row>
    <row r="503" spans="1:8" x14ac:dyDescent="0.25">
      <c r="A503" s="36" t="s">
        <v>490</v>
      </c>
      <c r="B503" s="37" t="s">
        <v>53</v>
      </c>
      <c r="C503" s="36" t="s">
        <v>547</v>
      </c>
      <c r="D503" s="36" t="s">
        <v>39</v>
      </c>
      <c r="E503" s="38">
        <v>36536</v>
      </c>
      <c r="F503" s="40">
        <f t="shared" ca="1" si="7"/>
        <v>16</v>
      </c>
      <c r="G503" s="42">
        <v>62400</v>
      </c>
      <c r="H503" s="43">
        <v>4</v>
      </c>
    </row>
    <row r="504" spans="1:8" x14ac:dyDescent="0.25">
      <c r="A504" s="36" t="s">
        <v>74</v>
      </c>
      <c r="B504" s="37" t="s">
        <v>58</v>
      </c>
      <c r="C504" s="36" t="s">
        <v>547</v>
      </c>
      <c r="D504" s="36" t="s">
        <v>42</v>
      </c>
      <c r="E504" s="38">
        <v>37526</v>
      </c>
      <c r="F504" s="40">
        <f t="shared" ca="1" si="7"/>
        <v>14</v>
      </c>
      <c r="G504" s="42">
        <v>61580</v>
      </c>
      <c r="H504" s="43">
        <v>3</v>
      </c>
    </row>
    <row r="505" spans="1:8" x14ac:dyDescent="0.25">
      <c r="A505" s="36" t="s">
        <v>581</v>
      </c>
      <c r="B505" s="37" t="s">
        <v>58</v>
      </c>
      <c r="C505" s="36" t="s">
        <v>547</v>
      </c>
      <c r="D505" s="36" t="s">
        <v>39</v>
      </c>
      <c r="E505" s="38">
        <v>35958</v>
      </c>
      <c r="F505" s="40">
        <f t="shared" ca="1" si="7"/>
        <v>18</v>
      </c>
      <c r="G505" s="42">
        <v>61420</v>
      </c>
      <c r="H505" s="43">
        <v>4</v>
      </c>
    </row>
    <row r="506" spans="1:8" x14ac:dyDescent="0.25">
      <c r="A506" s="36" t="s">
        <v>534</v>
      </c>
      <c r="B506" s="37" t="s">
        <v>44</v>
      </c>
      <c r="C506" s="36" t="s">
        <v>547</v>
      </c>
      <c r="D506" s="36" t="s">
        <v>39</v>
      </c>
      <c r="E506" s="38">
        <v>38423</v>
      </c>
      <c r="F506" s="40">
        <f t="shared" ca="1" si="7"/>
        <v>11</v>
      </c>
      <c r="G506" s="42">
        <v>61330</v>
      </c>
      <c r="H506" s="43">
        <v>2</v>
      </c>
    </row>
    <row r="507" spans="1:8" x14ac:dyDescent="0.25">
      <c r="A507" s="36" t="s">
        <v>309</v>
      </c>
      <c r="B507" s="37" t="s">
        <v>37</v>
      </c>
      <c r="C507" s="36" t="s">
        <v>547</v>
      </c>
      <c r="D507" s="36" t="s">
        <v>39</v>
      </c>
      <c r="E507" s="38">
        <v>35094</v>
      </c>
      <c r="F507" s="40">
        <f t="shared" ca="1" si="7"/>
        <v>20</v>
      </c>
      <c r="G507" s="42">
        <v>61148</v>
      </c>
      <c r="H507" s="43">
        <v>2</v>
      </c>
    </row>
    <row r="508" spans="1:8" x14ac:dyDescent="0.25">
      <c r="A508" s="36" t="s">
        <v>399</v>
      </c>
      <c r="B508" s="37" t="s">
        <v>37</v>
      </c>
      <c r="C508" s="36" t="s">
        <v>547</v>
      </c>
      <c r="D508" s="36" t="s">
        <v>42</v>
      </c>
      <c r="E508" s="38">
        <v>33658</v>
      </c>
      <c r="F508" s="40">
        <f t="shared" ca="1" si="7"/>
        <v>24</v>
      </c>
      <c r="G508" s="42">
        <v>60550</v>
      </c>
      <c r="H508" s="43">
        <v>2</v>
      </c>
    </row>
    <row r="509" spans="1:8" x14ac:dyDescent="0.25">
      <c r="A509" s="36" t="s">
        <v>670</v>
      </c>
      <c r="B509" s="37" t="s">
        <v>58</v>
      </c>
      <c r="C509" s="36" t="s">
        <v>547</v>
      </c>
      <c r="D509" s="36" t="s">
        <v>42</v>
      </c>
      <c r="E509" s="38">
        <v>35301</v>
      </c>
      <c r="F509" s="40">
        <f t="shared" ca="1" si="7"/>
        <v>20</v>
      </c>
      <c r="G509" s="42">
        <v>60070</v>
      </c>
      <c r="H509" s="43">
        <v>2</v>
      </c>
    </row>
    <row r="510" spans="1:8" x14ac:dyDescent="0.25">
      <c r="A510" s="36" t="s">
        <v>608</v>
      </c>
      <c r="B510" s="37" t="s">
        <v>53</v>
      </c>
      <c r="C510" s="36" t="s">
        <v>547</v>
      </c>
      <c r="D510" s="36" t="s">
        <v>42</v>
      </c>
      <c r="E510" s="38">
        <v>37404</v>
      </c>
      <c r="F510" s="40">
        <f t="shared" ca="1" si="7"/>
        <v>14</v>
      </c>
      <c r="G510" s="42">
        <v>60070</v>
      </c>
      <c r="H510" s="43">
        <v>3</v>
      </c>
    </row>
    <row r="511" spans="1:8" x14ac:dyDescent="0.25">
      <c r="A511" s="36" t="s">
        <v>672</v>
      </c>
      <c r="B511" s="37" t="s">
        <v>58</v>
      </c>
      <c r="C511" s="36" t="s">
        <v>547</v>
      </c>
      <c r="D511" s="36" t="s">
        <v>39</v>
      </c>
      <c r="E511" s="38">
        <v>40438</v>
      </c>
      <c r="F511" s="40">
        <f t="shared" ca="1" si="7"/>
        <v>6</v>
      </c>
      <c r="G511" s="42">
        <v>59150</v>
      </c>
      <c r="H511" s="43">
        <v>4</v>
      </c>
    </row>
    <row r="512" spans="1:8" x14ac:dyDescent="0.25">
      <c r="A512" s="36" t="s">
        <v>671</v>
      </c>
      <c r="B512" s="37" t="s">
        <v>53</v>
      </c>
      <c r="C512" s="36" t="s">
        <v>547</v>
      </c>
      <c r="D512" s="36" t="s">
        <v>42</v>
      </c>
      <c r="E512" s="38">
        <v>33234</v>
      </c>
      <c r="F512" s="40">
        <f t="shared" ca="1" si="7"/>
        <v>25</v>
      </c>
      <c r="G512" s="42">
        <v>58650</v>
      </c>
      <c r="H512" s="43">
        <v>4</v>
      </c>
    </row>
    <row r="513" spans="1:8" x14ac:dyDescent="0.25">
      <c r="A513" s="36" t="s">
        <v>57</v>
      </c>
      <c r="B513" s="37" t="s">
        <v>53</v>
      </c>
      <c r="C513" s="36" t="s">
        <v>547</v>
      </c>
      <c r="D513" s="36" t="s">
        <v>42</v>
      </c>
      <c r="E513" s="38">
        <v>36297</v>
      </c>
      <c r="F513" s="40">
        <f t="shared" ca="1" si="7"/>
        <v>17</v>
      </c>
      <c r="G513" s="42">
        <v>57990</v>
      </c>
      <c r="H513" s="43">
        <v>5</v>
      </c>
    </row>
    <row r="514" spans="1:8" x14ac:dyDescent="0.25">
      <c r="A514" s="36" t="s">
        <v>711</v>
      </c>
      <c r="B514" s="37" t="s">
        <v>37</v>
      </c>
      <c r="C514" s="36" t="s">
        <v>547</v>
      </c>
      <c r="D514" s="36" t="s">
        <v>42</v>
      </c>
      <c r="E514" s="44">
        <v>40410</v>
      </c>
      <c r="F514" s="40">
        <f t="shared" ref="F514:F577" ca="1" si="8">DATEDIF(E514,TODAY(),"Y")</f>
        <v>6</v>
      </c>
      <c r="G514" s="42">
        <v>57680</v>
      </c>
      <c r="H514" s="43">
        <v>4</v>
      </c>
    </row>
    <row r="515" spans="1:8" x14ac:dyDescent="0.25">
      <c r="A515" s="36" t="s">
        <v>686</v>
      </c>
      <c r="B515" s="37" t="s">
        <v>53</v>
      </c>
      <c r="C515" s="36" t="s">
        <v>547</v>
      </c>
      <c r="D515" s="36" t="s">
        <v>42</v>
      </c>
      <c r="E515" s="38">
        <v>34478</v>
      </c>
      <c r="F515" s="40">
        <f t="shared" ca="1" si="8"/>
        <v>22</v>
      </c>
      <c r="G515" s="42">
        <v>56650</v>
      </c>
      <c r="H515" s="43">
        <v>1</v>
      </c>
    </row>
    <row r="516" spans="1:8" x14ac:dyDescent="0.25">
      <c r="A516" s="36" t="s">
        <v>304</v>
      </c>
      <c r="B516" s="37" t="s">
        <v>53</v>
      </c>
      <c r="C516" s="36" t="s">
        <v>547</v>
      </c>
      <c r="D516" s="36" t="s">
        <v>39</v>
      </c>
      <c r="E516" s="38">
        <v>36088</v>
      </c>
      <c r="F516" s="40">
        <f t="shared" ca="1" si="8"/>
        <v>18</v>
      </c>
      <c r="G516" s="42">
        <v>54580</v>
      </c>
      <c r="H516" s="43">
        <v>4</v>
      </c>
    </row>
    <row r="517" spans="1:8" x14ac:dyDescent="0.25">
      <c r="A517" s="36" t="s">
        <v>138</v>
      </c>
      <c r="B517" s="37" t="s">
        <v>53</v>
      </c>
      <c r="C517" s="36" t="s">
        <v>547</v>
      </c>
      <c r="D517" s="36" t="s">
        <v>39</v>
      </c>
      <c r="E517" s="38">
        <v>33510</v>
      </c>
      <c r="F517" s="40">
        <f t="shared" ca="1" si="8"/>
        <v>25</v>
      </c>
      <c r="G517" s="42">
        <v>54500</v>
      </c>
      <c r="H517" s="43">
        <v>5</v>
      </c>
    </row>
    <row r="518" spans="1:8" x14ac:dyDescent="0.25">
      <c r="A518" s="36" t="s">
        <v>217</v>
      </c>
      <c r="B518" s="37" t="s">
        <v>53</v>
      </c>
      <c r="C518" s="36" t="s">
        <v>547</v>
      </c>
      <c r="D518" s="36" t="s">
        <v>39</v>
      </c>
      <c r="E518" s="38">
        <v>40137</v>
      </c>
      <c r="F518" s="40">
        <f t="shared" ca="1" si="8"/>
        <v>6</v>
      </c>
      <c r="G518" s="42">
        <v>54190</v>
      </c>
      <c r="H518" s="43">
        <v>4</v>
      </c>
    </row>
    <row r="519" spans="1:8" x14ac:dyDescent="0.25">
      <c r="A519" s="36" t="s">
        <v>431</v>
      </c>
      <c r="B519" s="37" t="s">
        <v>53</v>
      </c>
      <c r="C519" s="36" t="s">
        <v>547</v>
      </c>
      <c r="D519" s="36" t="s">
        <v>42</v>
      </c>
      <c r="E519" s="38">
        <v>33515</v>
      </c>
      <c r="F519" s="40">
        <f t="shared" ca="1" si="8"/>
        <v>25</v>
      </c>
      <c r="G519" s="42">
        <v>52750</v>
      </c>
      <c r="H519" s="43">
        <v>1</v>
      </c>
    </row>
    <row r="520" spans="1:8" x14ac:dyDescent="0.25">
      <c r="A520" s="36" t="s">
        <v>493</v>
      </c>
      <c r="B520" s="37" t="s">
        <v>37</v>
      </c>
      <c r="C520" s="36" t="s">
        <v>547</v>
      </c>
      <c r="D520" s="36" t="s">
        <v>42</v>
      </c>
      <c r="E520" s="38">
        <v>33578</v>
      </c>
      <c r="F520" s="40">
        <f t="shared" ca="1" si="8"/>
        <v>24</v>
      </c>
      <c r="G520" s="42">
        <v>50840</v>
      </c>
      <c r="H520" s="43">
        <v>4</v>
      </c>
    </row>
    <row r="521" spans="1:8" x14ac:dyDescent="0.25">
      <c r="A521" s="36" t="s">
        <v>128</v>
      </c>
      <c r="B521" s="37" t="s">
        <v>37</v>
      </c>
      <c r="C521" s="36" t="s">
        <v>547</v>
      </c>
      <c r="D521" s="36" t="s">
        <v>39</v>
      </c>
      <c r="E521" s="38">
        <v>34989</v>
      </c>
      <c r="F521" s="40">
        <f t="shared" ca="1" si="8"/>
        <v>21</v>
      </c>
      <c r="G521" s="42">
        <v>50570</v>
      </c>
      <c r="H521" s="43">
        <v>4</v>
      </c>
    </row>
    <row r="522" spans="1:8" x14ac:dyDescent="0.25">
      <c r="A522" s="36" t="s">
        <v>352</v>
      </c>
      <c r="B522" s="37" t="s">
        <v>37</v>
      </c>
      <c r="C522" s="36" t="s">
        <v>547</v>
      </c>
      <c r="D522" s="36" t="s">
        <v>42</v>
      </c>
      <c r="E522" s="38">
        <v>35541</v>
      </c>
      <c r="F522" s="40">
        <f t="shared" ca="1" si="8"/>
        <v>19</v>
      </c>
      <c r="G522" s="42">
        <v>49530</v>
      </c>
      <c r="H522" s="43">
        <v>4</v>
      </c>
    </row>
    <row r="523" spans="1:8" x14ac:dyDescent="0.25">
      <c r="A523" s="36" t="s">
        <v>546</v>
      </c>
      <c r="B523" s="37" t="s">
        <v>37</v>
      </c>
      <c r="C523" s="36" t="s">
        <v>547</v>
      </c>
      <c r="D523" s="36" t="s">
        <v>47</v>
      </c>
      <c r="E523" s="44">
        <v>40421</v>
      </c>
      <c r="F523" s="40">
        <f t="shared" ca="1" si="8"/>
        <v>6</v>
      </c>
      <c r="G523" s="42">
        <v>49355</v>
      </c>
      <c r="H523" s="43">
        <v>5</v>
      </c>
    </row>
    <row r="524" spans="1:8" x14ac:dyDescent="0.25">
      <c r="A524" s="36" t="s">
        <v>445</v>
      </c>
      <c r="B524" s="37" t="s">
        <v>50</v>
      </c>
      <c r="C524" s="36" t="s">
        <v>547</v>
      </c>
      <c r="D524" s="36" t="s">
        <v>47</v>
      </c>
      <c r="E524" s="44">
        <v>40254</v>
      </c>
      <c r="F524" s="40">
        <f t="shared" ca="1" si="8"/>
        <v>6</v>
      </c>
      <c r="G524" s="42">
        <v>48700</v>
      </c>
      <c r="H524" s="43">
        <v>3</v>
      </c>
    </row>
    <row r="525" spans="1:8" x14ac:dyDescent="0.25">
      <c r="A525" s="36" t="s">
        <v>170</v>
      </c>
      <c r="B525" s="37" t="s">
        <v>53</v>
      </c>
      <c r="C525" s="36" t="s">
        <v>547</v>
      </c>
      <c r="D525" s="36" t="s">
        <v>39</v>
      </c>
      <c r="E525" s="38">
        <v>36673</v>
      </c>
      <c r="F525" s="40">
        <f t="shared" ca="1" si="8"/>
        <v>16</v>
      </c>
      <c r="G525" s="42">
        <v>48330</v>
      </c>
      <c r="H525" s="43">
        <v>1</v>
      </c>
    </row>
    <row r="526" spans="1:8" x14ac:dyDescent="0.25">
      <c r="A526" s="36" t="s">
        <v>370</v>
      </c>
      <c r="B526" s="37" t="s">
        <v>53</v>
      </c>
      <c r="C526" s="36" t="s">
        <v>547</v>
      </c>
      <c r="D526" s="36" t="s">
        <v>39</v>
      </c>
      <c r="E526" s="38">
        <v>33098</v>
      </c>
      <c r="F526" s="40">
        <f t="shared" ca="1" si="8"/>
        <v>26</v>
      </c>
      <c r="G526" s="42">
        <v>48080</v>
      </c>
      <c r="H526" s="43">
        <v>2</v>
      </c>
    </row>
    <row r="527" spans="1:8" x14ac:dyDescent="0.25">
      <c r="A527" s="36" t="s">
        <v>102</v>
      </c>
      <c r="B527" s="37" t="s">
        <v>37</v>
      </c>
      <c r="C527" s="36" t="s">
        <v>547</v>
      </c>
      <c r="D527" s="36" t="s">
        <v>42</v>
      </c>
      <c r="E527" s="38">
        <v>33638</v>
      </c>
      <c r="F527" s="40">
        <f t="shared" ca="1" si="8"/>
        <v>24</v>
      </c>
      <c r="G527" s="42">
        <v>47590</v>
      </c>
      <c r="H527" s="43">
        <v>3</v>
      </c>
    </row>
    <row r="528" spans="1:8" x14ac:dyDescent="0.25">
      <c r="A528" s="36" t="s">
        <v>208</v>
      </c>
      <c r="B528" s="37" t="s">
        <v>37</v>
      </c>
      <c r="C528" s="36" t="s">
        <v>547</v>
      </c>
      <c r="D528" s="36" t="s">
        <v>42</v>
      </c>
      <c r="E528" s="38">
        <v>36086</v>
      </c>
      <c r="F528" s="40">
        <f t="shared" ca="1" si="8"/>
        <v>18</v>
      </c>
      <c r="G528" s="42">
        <v>47520</v>
      </c>
      <c r="H528" s="43">
        <v>1</v>
      </c>
    </row>
    <row r="529" spans="1:8" x14ac:dyDescent="0.25">
      <c r="A529" s="36" t="s">
        <v>623</v>
      </c>
      <c r="B529" s="37" t="s">
        <v>53</v>
      </c>
      <c r="C529" s="36" t="s">
        <v>547</v>
      </c>
      <c r="D529" s="36" t="s">
        <v>39</v>
      </c>
      <c r="E529" s="38">
        <v>35219</v>
      </c>
      <c r="F529" s="40">
        <f t="shared" ca="1" si="8"/>
        <v>20</v>
      </c>
      <c r="G529" s="42">
        <v>47340</v>
      </c>
      <c r="H529" s="43">
        <v>2</v>
      </c>
    </row>
    <row r="530" spans="1:8" x14ac:dyDescent="0.25">
      <c r="A530" s="36" t="s">
        <v>117</v>
      </c>
      <c r="B530" s="37" t="s">
        <v>37</v>
      </c>
      <c r="C530" s="36" t="s">
        <v>547</v>
      </c>
      <c r="D530" s="36" t="s">
        <v>47</v>
      </c>
      <c r="E530" s="38">
        <v>33671</v>
      </c>
      <c r="F530" s="40">
        <f t="shared" ca="1" si="8"/>
        <v>24</v>
      </c>
      <c r="G530" s="42">
        <v>46380</v>
      </c>
      <c r="H530" s="43">
        <v>3</v>
      </c>
    </row>
    <row r="531" spans="1:8" x14ac:dyDescent="0.25">
      <c r="A531" s="36" t="s">
        <v>98</v>
      </c>
      <c r="B531" s="37" t="s">
        <v>53</v>
      </c>
      <c r="C531" s="36" t="s">
        <v>547</v>
      </c>
      <c r="D531" s="36" t="s">
        <v>39</v>
      </c>
      <c r="E531" s="38">
        <v>36195</v>
      </c>
      <c r="F531" s="40">
        <f t="shared" ca="1" si="8"/>
        <v>17</v>
      </c>
      <c r="G531" s="42">
        <v>46360</v>
      </c>
      <c r="H531" s="43">
        <v>5</v>
      </c>
    </row>
    <row r="532" spans="1:8" x14ac:dyDescent="0.25">
      <c r="A532" s="36" t="s">
        <v>211</v>
      </c>
      <c r="B532" s="37" t="s">
        <v>58</v>
      </c>
      <c r="C532" s="36" t="s">
        <v>547</v>
      </c>
      <c r="D532" s="36" t="s">
        <v>39</v>
      </c>
      <c r="E532" s="38">
        <v>33128</v>
      </c>
      <c r="F532" s="40">
        <f t="shared" ca="1" si="8"/>
        <v>26</v>
      </c>
      <c r="G532" s="42">
        <v>46110</v>
      </c>
      <c r="H532" s="43">
        <v>4</v>
      </c>
    </row>
    <row r="533" spans="1:8" x14ac:dyDescent="0.25">
      <c r="A533" s="45" t="s">
        <v>83</v>
      </c>
      <c r="B533" s="37" t="s">
        <v>58</v>
      </c>
      <c r="C533" s="36" t="s">
        <v>547</v>
      </c>
      <c r="D533" s="36" t="s">
        <v>47</v>
      </c>
      <c r="E533" s="38">
        <v>36084</v>
      </c>
      <c r="F533" s="40">
        <f t="shared" ca="1" si="8"/>
        <v>18</v>
      </c>
      <c r="G533" s="42">
        <v>45750</v>
      </c>
      <c r="H533" s="43">
        <v>5</v>
      </c>
    </row>
    <row r="534" spans="1:8" x14ac:dyDescent="0.25">
      <c r="A534" s="36" t="s">
        <v>324</v>
      </c>
      <c r="B534" s="37" t="s">
        <v>56</v>
      </c>
      <c r="C534" s="36" t="s">
        <v>547</v>
      </c>
      <c r="D534" s="36" t="s">
        <v>47</v>
      </c>
      <c r="E534" s="38">
        <v>39728</v>
      </c>
      <c r="F534" s="40">
        <f t="shared" ca="1" si="8"/>
        <v>8</v>
      </c>
      <c r="G534" s="42">
        <v>45565</v>
      </c>
      <c r="H534" s="43">
        <v>1</v>
      </c>
    </row>
    <row r="535" spans="1:8" x14ac:dyDescent="0.25">
      <c r="A535" s="36" t="s">
        <v>745</v>
      </c>
      <c r="B535" s="37" t="s">
        <v>58</v>
      </c>
      <c r="C535" s="36" t="s">
        <v>547</v>
      </c>
      <c r="D535" s="36" t="s">
        <v>39</v>
      </c>
      <c r="E535" s="38">
        <v>37568</v>
      </c>
      <c r="F535" s="40">
        <f t="shared" ca="1" si="8"/>
        <v>13</v>
      </c>
      <c r="G535" s="42">
        <v>45100</v>
      </c>
      <c r="H535" s="43">
        <v>2</v>
      </c>
    </row>
    <row r="536" spans="1:8" x14ac:dyDescent="0.25">
      <c r="A536" s="36" t="s">
        <v>192</v>
      </c>
      <c r="B536" s="37" t="s">
        <v>50</v>
      </c>
      <c r="C536" s="36" t="s">
        <v>547</v>
      </c>
      <c r="D536" s="36" t="s">
        <v>39</v>
      </c>
      <c r="E536" s="38">
        <v>36136</v>
      </c>
      <c r="F536" s="40">
        <f t="shared" ca="1" si="8"/>
        <v>17</v>
      </c>
      <c r="G536" s="42">
        <v>45000</v>
      </c>
      <c r="H536" s="43">
        <v>4</v>
      </c>
    </row>
    <row r="537" spans="1:8" x14ac:dyDescent="0.25">
      <c r="A537" s="36" t="s">
        <v>219</v>
      </c>
      <c r="B537" s="37" t="s">
        <v>53</v>
      </c>
      <c r="C537" s="36" t="s">
        <v>547</v>
      </c>
      <c r="D537" s="36" t="s">
        <v>42</v>
      </c>
      <c r="E537" s="38">
        <v>33949</v>
      </c>
      <c r="F537" s="40">
        <f t="shared" ca="1" si="8"/>
        <v>23</v>
      </c>
      <c r="G537" s="42">
        <v>44720</v>
      </c>
      <c r="H537" s="43">
        <v>2</v>
      </c>
    </row>
    <row r="538" spans="1:8" x14ac:dyDescent="0.25">
      <c r="A538" s="36" t="s">
        <v>419</v>
      </c>
      <c r="B538" s="37" t="s">
        <v>58</v>
      </c>
      <c r="C538" s="36" t="s">
        <v>547</v>
      </c>
      <c r="D538" s="36" t="s">
        <v>39</v>
      </c>
      <c r="E538" s="38">
        <v>39446</v>
      </c>
      <c r="F538" s="40">
        <f t="shared" ca="1" si="8"/>
        <v>8</v>
      </c>
      <c r="G538" s="42">
        <v>44650</v>
      </c>
      <c r="H538" s="43">
        <v>1</v>
      </c>
    </row>
    <row r="539" spans="1:8" x14ac:dyDescent="0.25">
      <c r="A539" s="36" t="s">
        <v>173</v>
      </c>
      <c r="B539" s="37" t="s">
        <v>58</v>
      </c>
      <c r="C539" s="36" t="s">
        <v>547</v>
      </c>
      <c r="D539" s="36" t="s">
        <v>39</v>
      </c>
      <c r="E539" s="38">
        <v>39362</v>
      </c>
      <c r="F539" s="40">
        <f t="shared" ca="1" si="8"/>
        <v>9</v>
      </c>
      <c r="G539" s="42">
        <v>42020</v>
      </c>
      <c r="H539" s="43">
        <v>5</v>
      </c>
    </row>
    <row r="540" spans="1:8" x14ac:dyDescent="0.25">
      <c r="A540" s="36" t="s">
        <v>439</v>
      </c>
      <c r="B540" s="37" t="s">
        <v>53</v>
      </c>
      <c r="C540" s="36" t="s">
        <v>547</v>
      </c>
      <c r="D540" s="36" t="s">
        <v>42</v>
      </c>
      <c r="E540" s="44">
        <v>40404</v>
      </c>
      <c r="F540" s="40">
        <f t="shared" ca="1" si="8"/>
        <v>6</v>
      </c>
      <c r="G540" s="42">
        <v>39550</v>
      </c>
      <c r="H540" s="43">
        <v>5</v>
      </c>
    </row>
    <row r="541" spans="1:8" x14ac:dyDescent="0.25">
      <c r="A541" s="36" t="s">
        <v>265</v>
      </c>
      <c r="B541" s="37" t="s">
        <v>58</v>
      </c>
      <c r="C541" s="36" t="s">
        <v>547</v>
      </c>
      <c r="D541" s="36" t="s">
        <v>51</v>
      </c>
      <c r="E541" s="38">
        <v>36340</v>
      </c>
      <c r="F541" s="40">
        <f t="shared" ca="1" si="8"/>
        <v>17</v>
      </c>
      <c r="G541" s="42">
        <v>37016</v>
      </c>
      <c r="H541" s="43">
        <v>4</v>
      </c>
    </row>
    <row r="542" spans="1:8" x14ac:dyDescent="0.25">
      <c r="A542" s="36" t="s">
        <v>168</v>
      </c>
      <c r="B542" s="37" t="s">
        <v>53</v>
      </c>
      <c r="C542" s="36" t="s">
        <v>547</v>
      </c>
      <c r="D542" s="36" t="s">
        <v>39</v>
      </c>
      <c r="E542" s="38">
        <v>35990</v>
      </c>
      <c r="F542" s="40">
        <f t="shared" ca="1" si="8"/>
        <v>18</v>
      </c>
      <c r="G542" s="42">
        <v>36890</v>
      </c>
      <c r="H542" s="43">
        <v>1</v>
      </c>
    </row>
    <row r="543" spans="1:8" x14ac:dyDescent="0.25">
      <c r="A543" s="36" t="s">
        <v>174</v>
      </c>
      <c r="B543" s="37" t="s">
        <v>50</v>
      </c>
      <c r="C543" s="36" t="s">
        <v>547</v>
      </c>
      <c r="D543" s="36" t="s">
        <v>42</v>
      </c>
      <c r="E543" s="38">
        <v>35699</v>
      </c>
      <c r="F543" s="40">
        <f t="shared" ca="1" si="8"/>
        <v>19</v>
      </c>
      <c r="G543" s="42">
        <v>36230</v>
      </c>
      <c r="H543" s="43">
        <v>2</v>
      </c>
    </row>
    <row r="544" spans="1:8" x14ac:dyDescent="0.25">
      <c r="A544" s="36" t="s">
        <v>626</v>
      </c>
      <c r="B544" s="37" t="s">
        <v>53</v>
      </c>
      <c r="C544" s="36" t="s">
        <v>547</v>
      </c>
      <c r="D544" s="36" t="s">
        <v>51</v>
      </c>
      <c r="E544" s="38">
        <v>36380</v>
      </c>
      <c r="F544" s="40">
        <f t="shared" ca="1" si="8"/>
        <v>17</v>
      </c>
      <c r="G544" s="42">
        <v>36052</v>
      </c>
      <c r="H544" s="43">
        <v>5</v>
      </c>
    </row>
    <row r="545" spans="1:8" x14ac:dyDescent="0.25">
      <c r="A545" s="36" t="s">
        <v>194</v>
      </c>
      <c r="B545" s="37" t="s">
        <v>58</v>
      </c>
      <c r="C545" s="36" t="s">
        <v>547</v>
      </c>
      <c r="D545" s="36" t="s">
        <v>39</v>
      </c>
      <c r="E545" s="38">
        <v>35616</v>
      </c>
      <c r="F545" s="40">
        <f t="shared" ca="1" si="8"/>
        <v>19</v>
      </c>
      <c r="G545" s="42">
        <v>34060</v>
      </c>
      <c r="H545" s="43">
        <v>2</v>
      </c>
    </row>
    <row r="546" spans="1:8" x14ac:dyDescent="0.25">
      <c r="A546" s="36" t="s">
        <v>391</v>
      </c>
      <c r="B546" s="37" t="s">
        <v>53</v>
      </c>
      <c r="C546" s="36" t="s">
        <v>547</v>
      </c>
      <c r="D546" s="36" t="s">
        <v>42</v>
      </c>
      <c r="E546" s="38">
        <v>34726</v>
      </c>
      <c r="F546" s="40">
        <f t="shared" ca="1" si="8"/>
        <v>21</v>
      </c>
      <c r="G546" s="42">
        <v>33120</v>
      </c>
      <c r="H546" s="43">
        <v>2</v>
      </c>
    </row>
    <row r="547" spans="1:8" x14ac:dyDescent="0.25">
      <c r="A547" s="36" t="s">
        <v>603</v>
      </c>
      <c r="B547" s="37" t="s">
        <v>58</v>
      </c>
      <c r="C547" s="36" t="s">
        <v>547</v>
      </c>
      <c r="D547" s="36" t="s">
        <v>47</v>
      </c>
      <c r="E547" s="46">
        <v>38173</v>
      </c>
      <c r="F547" s="40">
        <f t="shared" ca="1" si="8"/>
        <v>12</v>
      </c>
      <c r="G547" s="42">
        <v>32900</v>
      </c>
      <c r="H547" s="43">
        <v>2</v>
      </c>
    </row>
    <row r="548" spans="1:8" x14ac:dyDescent="0.25">
      <c r="A548" s="36" t="s">
        <v>70</v>
      </c>
      <c r="B548" s="37" t="s">
        <v>56</v>
      </c>
      <c r="C548" s="36" t="s">
        <v>547</v>
      </c>
      <c r="D548" s="36" t="s">
        <v>47</v>
      </c>
      <c r="E548" s="38">
        <v>35826</v>
      </c>
      <c r="F548" s="40">
        <f t="shared" ca="1" si="8"/>
        <v>18</v>
      </c>
      <c r="G548" s="42">
        <v>31205</v>
      </c>
      <c r="H548" s="43">
        <v>2</v>
      </c>
    </row>
    <row r="549" spans="1:8" x14ac:dyDescent="0.25">
      <c r="A549" s="36" t="s">
        <v>85</v>
      </c>
      <c r="B549" s="37" t="s">
        <v>37</v>
      </c>
      <c r="C549" s="36" t="s">
        <v>547</v>
      </c>
      <c r="D549" s="36" t="s">
        <v>39</v>
      </c>
      <c r="E549" s="38">
        <v>35151</v>
      </c>
      <c r="F549" s="40">
        <f t="shared" ca="1" si="8"/>
        <v>20</v>
      </c>
      <c r="G549" s="42">
        <v>29760</v>
      </c>
      <c r="H549" s="43">
        <v>2</v>
      </c>
    </row>
    <row r="550" spans="1:8" x14ac:dyDescent="0.25">
      <c r="A550" s="36" t="s">
        <v>75</v>
      </c>
      <c r="B550" s="37" t="s">
        <v>53</v>
      </c>
      <c r="C550" s="36" t="s">
        <v>547</v>
      </c>
      <c r="D550" s="36" t="s">
        <v>39</v>
      </c>
      <c r="E550" s="38">
        <v>37138</v>
      </c>
      <c r="F550" s="40">
        <f t="shared" ca="1" si="8"/>
        <v>15</v>
      </c>
      <c r="G550" s="42">
        <v>29130</v>
      </c>
      <c r="H550" s="43">
        <v>1</v>
      </c>
    </row>
    <row r="551" spans="1:8" x14ac:dyDescent="0.25">
      <c r="A551" s="36" t="s">
        <v>735</v>
      </c>
      <c r="B551" s="37" t="s">
        <v>53</v>
      </c>
      <c r="C551" s="36" t="s">
        <v>547</v>
      </c>
      <c r="D551" s="36" t="s">
        <v>47</v>
      </c>
      <c r="E551" s="38">
        <v>40166</v>
      </c>
      <c r="F551" s="40">
        <f t="shared" ca="1" si="8"/>
        <v>6</v>
      </c>
      <c r="G551" s="42">
        <v>25245</v>
      </c>
      <c r="H551" s="43">
        <v>5</v>
      </c>
    </row>
    <row r="552" spans="1:8" x14ac:dyDescent="0.25">
      <c r="A552" s="36" t="s">
        <v>708</v>
      </c>
      <c r="B552" s="37" t="s">
        <v>37</v>
      </c>
      <c r="C552" s="36" t="s">
        <v>547</v>
      </c>
      <c r="D552" s="36" t="s">
        <v>39</v>
      </c>
      <c r="E552" s="38">
        <v>39899</v>
      </c>
      <c r="F552" s="40">
        <f t="shared" ca="1" si="8"/>
        <v>7</v>
      </c>
      <c r="G552" s="42">
        <v>24790</v>
      </c>
      <c r="H552" s="43">
        <v>3</v>
      </c>
    </row>
    <row r="553" spans="1:8" x14ac:dyDescent="0.25">
      <c r="A553" s="36" t="s">
        <v>809</v>
      </c>
      <c r="B553" s="37" t="s">
        <v>58</v>
      </c>
      <c r="C553" s="36" t="s">
        <v>547</v>
      </c>
      <c r="D553" s="36" t="s">
        <v>39</v>
      </c>
      <c r="E553" s="38">
        <v>35693</v>
      </c>
      <c r="F553" s="40">
        <f t="shared" ca="1" si="8"/>
        <v>19</v>
      </c>
      <c r="G553" s="42">
        <v>24340</v>
      </c>
      <c r="H553" s="43">
        <v>4</v>
      </c>
    </row>
    <row r="554" spans="1:8" x14ac:dyDescent="0.25">
      <c r="A554" s="36" t="s">
        <v>133</v>
      </c>
      <c r="B554" s="37" t="s">
        <v>53</v>
      </c>
      <c r="C554" s="36" t="s">
        <v>547</v>
      </c>
      <c r="D554" s="36" t="s">
        <v>39</v>
      </c>
      <c r="E554" s="38">
        <v>33361</v>
      </c>
      <c r="F554" s="40">
        <f t="shared" ca="1" si="8"/>
        <v>25</v>
      </c>
      <c r="G554" s="42">
        <v>24090</v>
      </c>
      <c r="H554" s="43">
        <v>4</v>
      </c>
    </row>
    <row r="555" spans="1:8" x14ac:dyDescent="0.25">
      <c r="A555" s="36" t="s">
        <v>533</v>
      </c>
      <c r="B555" s="37" t="s">
        <v>58</v>
      </c>
      <c r="C555" s="36" t="s">
        <v>547</v>
      </c>
      <c r="D555" s="36" t="s">
        <v>39</v>
      </c>
      <c r="E555" s="38">
        <v>37701</v>
      </c>
      <c r="F555" s="40">
        <f t="shared" ca="1" si="8"/>
        <v>13</v>
      </c>
      <c r="G555" s="42">
        <v>23560</v>
      </c>
      <c r="H555" s="43">
        <v>3</v>
      </c>
    </row>
    <row r="556" spans="1:8" x14ac:dyDescent="0.25">
      <c r="A556" s="36" t="s">
        <v>652</v>
      </c>
      <c r="B556" s="37" t="s">
        <v>53</v>
      </c>
      <c r="C556" s="36" t="s">
        <v>547</v>
      </c>
      <c r="D556" s="36" t="s">
        <v>39</v>
      </c>
      <c r="E556" s="38">
        <v>34061</v>
      </c>
      <c r="F556" s="40">
        <f t="shared" ca="1" si="8"/>
        <v>23</v>
      </c>
      <c r="G556" s="42">
        <v>23320</v>
      </c>
      <c r="H556" s="43">
        <v>4</v>
      </c>
    </row>
    <row r="557" spans="1:8" x14ac:dyDescent="0.25">
      <c r="A557" s="36" t="s">
        <v>647</v>
      </c>
      <c r="B557" s="37" t="s">
        <v>37</v>
      </c>
      <c r="C557" s="36" t="s">
        <v>547</v>
      </c>
      <c r="D557" s="36" t="s">
        <v>42</v>
      </c>
      <c r="E557" s="38">
        <v>33167</v>
      </c>
      <c r="F557" s="40">
        <f t="shared" ca="1" si="8"/>
        <v>26</v>
      </c>
      <c r="G557" s="42">
        <v>23020</v>
      </c>
      <c r="H557" s="43">
        <v>4</v>
      </c>
    </row>
    <row r="558" spans="1:8" x14ac:dyDescent="0.25">
      <c r="A558" s="36" t="s">
        <v>486</v>
      </c>
      <c r="B558" s="37" t="s">
        <v>37</v>
      </c>
      <c r="C558" s="36" t="s">
        <v>547</v>
      </c>
      <c r="D558" s="36" t="s">
        <v>39</v>
      </c>
      <c r="E558" s="38">
        <v>35821</v>
      </c>
      <c r="F558" s="40">
        <f t="shared" ca="1" si="8"/>
        <v>18</v>
      </c>
      <c r="G558" s="42">
        <v>22870</v>
      </c>
      <c r="H558" s="43">
        <v>3</v>
      </c>
    </row>
    <row r="559" spans="1:8" x14ac:dyDescent="0.25">
      <c r="A559" s="36" t="s">
        <v>579</v>
      </c>
      <c r="B559" s="37" t="s">
        <v>56</v>
      </c>
      <c r="C559" s="36" t="s">
        <v>547</v>
      </c>
      <c r="D559" s="36" t="s">
        <v>47</v>
      </c>
      <c r="E559" s="38">
        <v>36217</v>
      </c>
      <c r="F559" s="40">
        <f t="shared" ca="1" si="8"/>
        <v>17</v>
      </c>
      <c r="G559" s="42">
        <v>22475</v>
      </c>
      <c r="H559" s="43">
        <v>4</v>
      </c>
    </row>
    <row r="560" spans="1:8" x14ac:dyDescent="0.25">
      <c r="A560" s="36" t="s">
        <v>780</v>
      </c>
      <c r="B560" s="37" t="s">
        <v>58</v>
      </c>
      <c r="C560" s="36" t="s">
        <v>547</v>
      </c>
      <c r="D560" s="36" t="s">
        <v>51</v>
      </c>
      <c r="E560" s="38">
        <v>36028</v>
      </c>
      <c r="F560" s="40">
        <f t="shared" ca="1" si="8"/>
        <v>18</v>
      </c>
      <c r="G560" s="42">
        <v>16688</v>
      </c>
      <c r="H560" s="43">
        <v>3</v>
      </c>
    </row>
    <row r="561" spans="1:8" x14ac:dyDescent="0.25">
      <c r="A561" s="36" t="s">
        <v>321</v>
      </c>
      <c r="B561" s="37" t="s">
        <v>37</v>
      </c>
      <c r="C561" s="36" t="s">
        <v>547</v>
      </c>
      <c r="D561" s="36" t="s">
        <v>51</v>
      </c>
      <c r="E561" s="38">
        <v>35946</v>
      </c>
      <c r="F561" s="40">
        <f t="shared" ca="1" si="8"/>
        <v>18</v>
      </c>
      <c r="G561" s="42">
        <v>14332</v>
      </c>
      <c r="H561" s="43">
        <v>5</v>
      </c>
    </row>
    <row r="562" spans="1:8" x14ac:dyDescent="0.25">
      <c r="A562" s="36" t="s">
        <v>80</v>
      </c>
      <c r="B562" s="37" t="s">
        <v>53</v>
      </c>
      <c r="C562" s="36" t="s">
        <v>547</v>
      </c>
      <c r="D562" s="36" t="s">
        <v>47</v>
      </c>
      <c r="E562" s="38">
        <v>37249</v>
      </c>
      <c r="F562" s="40">
        <f t="shared" ca="1" si="8"/>
        <v>14</v>
      </c>
      <c r="G562" s="42">
        <v>12545</v>
      </c>
      <c r="H562" s="43">
        <v>4</v>
      </c>
    </row>
    <row r="563" spans="1:8" x14ac:dyDescent="0.25">
      <c r="A563" s="36" t="s">
        <v>769</v>
      </c>
      <c r="B563" s="37" t="s">
        <v>44</v>
      </c>
      <c r="C563" s="36" t="s">
        <v>547</v>
      </c>
      <c r="D563" s="36" t="s">
        <v>47</v>
      </c>
      <c r="E563" s="38">
        <v>40293</v>
      </c>
      <c r="F563" s="40">
        <f t="shared" ca="1" si="8"/>
        <v>6</v>
      </c>
      <c r="G563" s="42">
        <v>11810</v>
      </c>
      <c r="H563" s="43">
        <v>1</v>
      </c>
    </row>
    <row r="564" spans="1:8" x14ac:dyDescent="0.25">
      <c r="A564" s="36" t="s">
        <v>482</v>
      </c>
      <c r="B564" s="37" t="s">
        <v>37</v>
      </c>
      <c r="C564" s="36" t="s">
        <v>547</v>
      </c>
      <c r="D564" s="36" t="s">
        <v>47</v>
      </c>
      <c r="E564" s="38">
        <v>34793</v>
      </c>
      <c r="F564" s="40">
        <f t="shared" ca="1" si="8"/>
        <v>21</v>
      </c>
      <c r="G564" s="42">
        <v>10700</v>
      </c>
      <c r="H564" s="43">
        <v>4</v>
      </c>
    </row>
    <row r="565" spans="1:8" x14ac:dyDescent="0.25">
      <c r="A565" s="36" t="s">
        <v>799</v>
      </c>
      <c r="B565" s="37" t="s">
        <v>44</v>
      </c>
      <c r="C565" s="36" t="s">
        <v>547</v>
      </c>
      <c r="D565" s="36" t="s">
        <v>47</v>
      </c>
      <c r="E565" s="38">
        <v>38723</v>
      </c>
      <c r="F565" s="40">
        <f t="shared" ca="1" si="8"/>
        <v>10</v>
      </c>
      <c r="G565" s="42">
        <v>10630</v>
      </c>
      <c r="H565" s="43">
        <v>3</v>
      </c>
    </row>
    <row r="566" spans="1:8" x14ac:dyDescent="0.25">
      <c r="A566" s="36" t="s">
        <v>750</v>
      </c>
      <c r="B566" s="37" t="s">
        <v>50</v>
      </c>
      <c r="C566" s="36" t="s">
        <v>636</v>
      </c>
      <c r="D566" s="36" t="s">
        <v>42</v>
      </c>
      <c r="E566" s="38">
        <v>33282</v>
      </c>
      <c r="F566" s="40">
        <f t="shared" ca="1" si="8"/>
        <v>25</v>
      </c>
      <c r="G566" s="42">
        <v>89450</v>
      </c>
      <c r="H566" s="43">
        <v>2</v>
      </c>
    </row>
    <row r="567" spans="1:8" x14ac:dyDescent="0.25">
      <c r="A567" s="36" t="s">
        <v>597</v>
      </c>
      <c r="B567" s="37" t="s">
        <v>53</v>
      </c>
      <c r="C567" s="36" t="s">
        <v>636</v>
      </c>
      <c r="D567" s="36" t="s">
        <v>39</v>
      </c>
      <c r="E567" s="38">
        <v>33852</v>
      </c>
      <c r="F567" s="40">
        <f t="shared" ca="1" si="8"/>
        <v>24</v>
      </c>
      <c r="G567" s="42">
        <v>86240</v>
      </c>
      <c r="H567" s="43">
        <v>1</v>
      </c>
    </row>
    <row r="568" spans="1:8" x14ac:dyDescent="0.25">
      <c r="A568" s="36" t="s">
        <v>730</v>
      </c>
      <c r="B568" s="37" t="s">
        <v>53</v>
      </c>
      <c r="C568" s="36" t="s">
        <v>636</v>
      </c>
      <c r="D568" s="36" t="s">
        <v>42</v>
      </c>
      <c r="E568" s="38">
        <v>35806</v>
      </c>
      <c r="F568" s="40">
        <f t="shared" ca="1" si="8"/>
        <v>18</v>
      </c>
      <c r="G568" s="42">
        <v>86100</v>
      </c>
      <c r="H568" s="43">
        <v>4</v>
      </c>
    </row>
    <row r="569" spans="1:8" x14ac:dyDescent="0.25">
      <c r="A569" s="36" t="s">
        <v>775</v>
      </c>
      <c r="B569" s="37" t="s">
        <v>58</v>
      </c>
      <c r="C569" s="36" t="s">
        <v>636</v>
      </c>
      <c r="D569" s="36" t="s">
        <v>42</v>
      </c>
      <c r="E569" s="38">
        <v>38793</v>
      </c>
      <c r="F569" s="40">
        <f t="shared" ca="1" si="8"/>
        <v>10</v>
      </c>
      <c r="G569" s="42">
        <v>85930</v>
      </c>
      <c r="H569" s="43">
        <v>2</v>
      </c>
    </row>
    <row r="570" spans="1:8" x14ac:dyDescent="0.25">
      <c r="A570" s="36" t="s">
        <v>410</v>
      </c>
      <c r="B570" s="37" t="s">
        <v>56</v>
      </c>
      <c r="C570" s="36" t="s">
        <v>636</v>
      </c>
      <c r="D570" s="36" t="s">
        <v>39</v>
      </c>
      <c r="E570" s="38">
        <v>38353</v>
      </c>
      <c r="F570" s="40">
        <f t="shared" ca="1" si="8"/>
        <v>11</v>
      </c>
      <c r="G570" s="42">
        <v>83710</v>
      </c>
      <c r="H570" s="43">
        <v>3</v>
      </c>
    </row>
    <row r="571" spans="1:8" x14ac:dyDescent="0.25">
      <c r="A571" s="36" t="s">
        <v>571</v>
      </c>
      <c r="B571" s="37" t="s">
        <v>58</v>
      </c>
      <c r="C571" s="36" t="s">
        <v>636</v>
      </c>
      <c r="D571" s="36" t="s">
        <v>39</v>
      </c>
      <c r="E571" s="38">
        <v>34800</v>
      </c>
      <c r="F571" s="40">
        <f t="shared" ca="1" si="8"/>
        <v>21</v>
      </c>
      <c r="G571" s="42">
        <v>82700</v>
      </c>
      <c r="H571" s="43">
        <v>3</v>
      </c>
    </row>
    <row r="572" spans="1:8" x14ac:dyDescent="0.25">
      <c r="A572" s="36" t="s">
        <v>339</v>
      </c>
      <c r="B572" s="37" t="s">
        <v>44</v>
      </c>
      <c r="C572" s="36" t="s">
        <v>636</v>
      </c>
      <c r="D572" s="36" t="s">
        <v>39</v>
      </c>
      <c r="E572" s="38">
        <v>37625</v>
      </c>
      <c r="F572" s="40">
        <f t="shared" ca="1" si="8"/>
        <v>13</v>
      </c>
      <c r="G572" s="42">
        <v>82490</v>
      </c>
      <c r="H572" s="43">
        <v>5</v>
      </c>
    </row>
    <row r="573" spans="1:8" x14ac:dyDescent="0.25">
      <c r="A573" s="36" t="s">
        <v>198</v>
      </c>
      <c r="B573" s="37" t="s">
        <v>58</v>
      </c>
      <c r="C573" s="36" t="s">
        <v>636</v>
      </c>
      <c r="D573" s="36" t="s">
        <v>39</v>
      </c>
      <c r="E573" s="38">
        <v>40581</v>
      </c>
      <c r="F573" s="40">
        <f t="shared" ca="1" si="8"/>
        <v>5</v>
      </c>
      <c r="G573" s="42">
        <v>80260</v>
      </c>
      <c r="H573" s="43">
        <v>3</v>
      </c>
    </row>
    <row r="574" spans="1:8" x14ac:dyDescent="0.25">
      <c r="A574" s="36" t="s">
        <v>256</v>
      </c>
      <c r="B574" s="37" t="s">
        <v>53</v>
      </c>
      <c r="C574" s="36" t="s">
        <v>636</v>
      </c>
      <c r="D574" s="36" t="s">
        <v>39</v>
      </c>
      <c r="E574" s="38">
        <v>36078</v>
      </c>
      <c r="F574" s="40">
        <f t="shared" ca="1" si="8"/>
        <v>18</v>
      </c>
      <c r="G574" s="42">
        <v>79610</v>
      </c>
      <c r="H574" s="43">
        <v>2</v>
      </c>
    </row>
    <row r="575" spans="1:8" x14ac:dyDescent="0.25">
      <c r="A575" s="36" t="s">
        <v>599</v>
      </c>
      <c r="B575" s="37" t="s">
        <v>53</v>
      </c>
      <c r="C575" s="36" t="s">
        <v>636</v>
      </c>
      <c r="D575" s="36" t="s">
        <v>39</v>
      </c>
      <c r="E575" s="38">
        <v>36012</v>
      </c>
      <c r="F575" s="40">
        <f t="shared" ca="1" si="8"/>
        <v>18</v>
      </c>
      <c r="G575" s="42">
        <v>78950</v>
      </c>
      <c r="H575" s="43">
        <v>1</v>
      </c>
    </row>
    <row r="576" spans="1:8" x14ac:dyDescent="0.25">
      <c r="A576" s="36" t="s">
        <v>722</v>
      </c>
      <c r="B576" s="37" t="s">
        <v>58</v>
      </c>
      <c r="C576" s="36" t="s">
        <v>636</v>
      </c>
      <c r="D576" s="36" t="s">
        <v>39</v>
      </c>
      <c r="E576" s="38">
        <v>35497</v>
      </c>
      <c r="F576" s="40">
        <f t="shared" ca="1" si="8"/>
        <v>19</v>
      </c>
      <c r="G576" s="42">
        <v>78710</v>
      </c>
      <c r="H576" s="43">
        <v>4</v>
      </c>
    </row>
    <row r="577" spans="1:8" x14ac:dyDescent="0.25">
      <c r="A577" s="36" t="s">
        <v>396</v>
      </c>
      <c r="B577" s="37" t="s">
        <v>53</v>
      </c>
      <c r="C577" s="36" t="s">
        <v>636</v>
      </c>
      <c r="D577" s="36" t="s">
        <v>42</v>
      </c>
      <c r="E577" s="38">
        <v>36642</v>
      </c>
      <c r="F577" s="40">
        <f t="shared" ca="1" si="8"/>
        <v>16</v>
      </c>
      <c r="G577" s="42">
        <v>77760</v>
      </c>
      <c r="H577" s="43">
        <v>3</v>
      </c>
    </row>
    <row r="578" spans="1:8" x14ac:dyDescent="0.25">
      <c r="A578" s="36" t="s">
        <v>553</v>
      </c>
      <c r="B578" s="37" t="s">
        <v>58</v>
      </c>
      <c r="C578" s="36" t="s">
        <v>636</v>
      </c>
      <c r="D578" s="36" t="s">
        <v>39</v>
      </c>
      <c r="E578" s="38">
        <v>38902</v>
      </c>
      <c r="F578" s="40">
        <f t="shared" ref="F578:F641" ca="1" si="9">DATEDIF(E578,TODAY(),"Y")</f>
        <v>10</v>
      </c>
      <c r="G578" s="42">
        <v>73560</v>
      </c>
      <c r="H578" s="43">
        <v>3</v>
      </c>
    </row>
    <row r="579" spans="1:8" x14ac:dyDescent="0.25">
      <c r="A579" s="45" t="s">
        <v>160</v>
      </c>
      <c r="B579" s="37" t="s">
        <v>37</v>
      </c>
      <c r="C579" s="36" t="s">
        <v>636</v>
      </c>
      <c r="D579" s="36" t="s">
        <v>39</v>
      </c>
      <c r="E579" s="38">
        <v>39815</v>
      </c>
      <c r="F579" s="40">
        <f t="shared" ca="1" si="9"/>
        <v>7</v>
      </c>
      <c r="G579" s="42">
        <v>72060</v>
      </c>
      <c r="H579" s="43">
        <v>2</v>
      </c>
    </row>
    <row r="580" spans="1:8" x14ac:dyDescent="0.25">
      <c r="A580" s="36" t="s">
        <v>783</v>
      </c>
      <c r="B580" s="37" t="s">
        <v>58</v>
      </c>
      <c r="C580" s="36" t="s">
        <v>636</v>
      </c>
      <c r="D580" s="36" t="s">
        <v>39</v>
      </c>
      <c r="E580" s="38">
        <v>35896</v>
      </c>
      <c r="F580" s="40">
        <f t="shared" ca="1" si="9"/>
        <v>18</v>
      </c>
      <c r="G580" s="42">
        <v>70280</v>
      </c>
      <c r="H580" s="43">
        <v>3</v>
      </c>
    </row>
    <row r="581" spans="1:8" x14ac:dyDescent="0.25">
      <c r="A581" s="36" t="s">
        <v>634</v>
      </c>
      <c r="B581" s="37" t="s">
        <v>58</v>
      </c>
      <c r="C581" s="36" t="s">
        <v>636</v>
      </c>
      <c r="D581" s="36" t="s">
        <v>39</v>
      </c>
      <c r="E581" s="38">
        <v>36312</v>
      </c>
      <c r="F581" s="40">
        <f t="shared" ca="1" si="9"/>
        <v>17</v>
      </c>
      <c r="G581" s="42">
        <v>69200</v>
      </c>
      <c r="H581" s="43">
        <v>4</v>
      </c>
    </row>
    <row r="582" spans="1:8" x14ac:dyDescent="0.25">
      <c r="A582" s="36" t="s">
        <v>344</v>
      </c>
      <c r="B582" s="37" t="s">
        <v>58</v>
      </c>
      <c r="C582" s="36" t="s">
        <v>636</v>
      </c>
      <c r="D582" s="36" t="s">
        <v>39</v>
      </c>
      <c r="E582" s="38">
        <v>33711</v>
      </c>
      <c r="F582" s="40">
        <f t="shared" ca="1" si="9"/>
        <v>24</v>
      </c>
      <c r="G582" s="42">
        <v>68470</v>
      </c>
      <c r="H582" s="43">
        <v>4</v>
      </c>
    </row>
    <row r="583" spans="1:8" x14ac:dyDescent="0.25">
      <c r="A583" s="36" t="s">
        <v>822</v>
      </c>
      <c r="B583" s="37" t="s">
        <v>50</v>
      </c>
      <c r="C583" s="36" t="s">
        <v>636</v>
      </c>
      <c r="D583" s="36" t="s">
        <v>39</v>
      </c>
      <c r="E583" s="38">
        <v>33454</v>
      </c>
      <c r="F583" s="40">
        <f t="shared" ca="1" si="9"/>
        <v>25</v>
      </c>
      <c r="G583" s="42">
        <v>67920</v>
      </c>
      <c r="H583" s="43">
        <v>4</v>
      </c>
    </row>
    <row r="584" spans="1:8" x14ac:dyDescent="0.25">
      <c r="A584" s="36" t="s">
        <v>791</v>
      </c>
      <c r="B584" s="37" t="s">
        <v>37</v>
      </c>
      <c r="C584" s="36" t="s">
        <v>636</v>
      </c>
      <c r="D584" s="36" t="s">
        <v>39</v>
      </c>
      <c r="E584" s="38">
        <v>36081</v>
      </c>
      <c r="F584" s="40">
        <f t="shared" ca="1" si="9"/>
        <v>18</v>
      </c>
      <c r="G584" s="42">
        <v>67407</v>
      </c>
      <c r="H584" s="43">
        <v>5</v>
      </c>
    </row>
    <row r="585" spans="1:8" x14ac:dyDescent="0.25">
      <c r="A585" s="36" t="s">
        <v>451</v>
      </c>
      <c r="B585" s="37" t="s">
        <v>37</v>
      </c>
      <c r="C585" s="36" t="s">
        <v>636</v>
      </c>
      <c r="D585" s="36" t="s">
        <v>39</v>
      </c>
      <c r="E585" s="38">
        <v>36360</v>
      </c>
      <c r="F585" s="40">
        <f t="shared" ca="1" si="9"/>
        <v>17</v>
      </c>
      <c r="G585" s="42">
        <v>67020</v>
      </c>
      <c r="H585" s="43">
        <v>1</v>
      </c>
    </row>
    <row r="586" spans="1:8" x14ac:dyDescent="0.25">
      <c r="A586" s="36" t="s">
        <v>302</v>
      </c>
      <c r="B586" s="37" t="s">
        <v>53</v>
      </c>
      <c r="C586" s="36" t="s">
        <v>636</v>
      </c>
      <c r="D586" s="36" t="s">
        <v>39</v>
      </c>
      <c r="E586" s="38">
        <v>34028</v>
      </c>
      <c r="F586" s="40">
        <f t="shared" ca="1" si="9"/>
        <v>23</v>
      </c>
      <c r="G586" s="42">
        <v>66824</v>
      </c>
      <c r="H586" s="43">
        <v>2</v>
      </c>
    </row>
    <row r="587" spans="1:8" x14ac:dyDescent="0.25">
      <c r="A587" s="36" t="s">
        <v>332</v>
      </c>
      <c r="B587" s="37" t="s">
        <v>53</v>
      </c>
      <c r="C587" s="36" t="s">
        <v>636</v>
      </c>
      <c r="D587" s="36" t="s">
        <v>39</v>
      </c>
      <c r="E587" s="38">
        <v>35373</v>
      </c>
      <c r="F587" s="40">
        <f t="shared" ca="1" si="9"/>
        <v>19</v>
      </c>
      <c r="G587" s="42">
        <v>66440</v>
      </c>
      <c r="H587" s="43">
        <v>3</v>
      </c>
    </row>
    <row r="588" spans="1:8" x14ac:dyDescent="0.25">
      <c r="A588" s="36" t="s">
        <v>36</v>
      </c>
      <c r="B588" s="37" t="s">
        <v>58</v>
      </c>
      <c r="C588" s="36" t="s">
        <v>636</v>
      </c>
      <c r="D588" s="36" t="s">
        <v>39</v>
      </c>
      <c r="E588" s="38">
        <v>33685</v>
      </c>
      <c r="F588" s="40">
        <f t="shared" ca="1" si="9"/>
        <v>24</v>
      </c>
      <c r="G588" s="42">
        <v>65571</v>
      </c>
      <c r="H588" s="43">
        <v>3</v>
      </c>
    </row>
    <row r="589" spans="1:8" x14ac:dyDescent="0.25">
      <c r="A589" s="36" t="s">
        <v>752</v>
      </c>
      <c r="B589" s="37" t="s">
        <v>50</v>
      </c>
      <c r="C589" s="36" t="s">
        <v>636</v>
      </c>
      <c r="D589" s="36" t="s">
        <v>42</v>
      </c>
      <c r="E589" s="38">
        <v>38027</v>
      </c>
      <c r="F589" s="40">
        <f t="shared" ca="1" si="9"/>
        <v>12</v>
      </c>
      <c r="G589" s="42">
        <v>64590</v>
      </c>
      <c r="H589" s="43">
        <v>1</v>
      </c>
    </row>
    <row r="590" spans="1:8" x14ac:dyDescent="0.25">
      <c r="A590" s="36" t="s">
        <v>521</v>
      </c>
      <c r="B590" s="37" t="s">
        <v>44</v>
      </c>
      <c r="C590" s="36" t="s">
        <v>636</v>
      </c>
      <c r="D590" s="36" t="s">
        <v>39</v>
      </c>
      <c r="E590" s="38">
        <v>33548</v>
      </c>
      <c r="F590" s="40">
        <f t="shared" ca="1" si="9"/>
        <v>24</v>
      </c>
      <c r="G590" s="42">
        <v>63050</v>
      </c>
      <c r="H590" s="43">
        <v>3</v>
      </c>
    </row>
    <row r="591" spans="1:8" x14ac:dyDescent="0.25">
      <c r="A591" s="36" t="s">
        <v>82</v>
      </c>
      <c r="B591" s="37" t="s">
        <v>53</v>
      </c>
      <c r="C591" s="36" t="s">
        <v>636</v>
      </c>
      <c r="D591" s="36" t="s">
        <v>39</v>
      </c>
      <c r="E591" s="38">
        <v>35356</v>
      </c>
      <c r="F591" s="40">
        <f t="shared" ca="1" si="9"/>
        <v>20</v>
      </c>
      <c r="G591" s="42">
        <v>63030</v>
      </c>
      <c r="H591" s="43">
        <v>1</v>
      </c>
    </row>
    <row r="592" spans="1:8" x14ac:dyDescent="0.25">
      <c r="A592" s="36" t="s">
        <v>764</v>
      </c>
      <c r="B592" s="37" t="s">
        <v>37</v>
      </c>
      <c r="C592" s="36" t="s">
        <v>636</v>
      </c>
      <c r="D592" s="36" t="s">
        <v>39</v>
      </c>
      <c r="E592" s="38">
        <v>35451</v>
      </c>
      <c r="F592" s="40">
        <f t="shared" ca="1" si="9"/>
        <v>19</v>
      </c>
      <c r="G592" s="42">
        <v>62965</v>
      </c>
      <c r="H592" s="43">
        <v>1</v>
      </c>
    </row>
    <row r="593" spans="1:8" x14ac:dyDescent="0.25">
      <c r="A593" s="36" t="s">
        <v>705</v>
      </c>
      <c r="B593" s="37" t="s">
        <v>53</v>
      </c>
      <c r="C593" s="36" t="s">
        <v>636</v>
      </c>
      <c r="D593" s="36" t="s">
        <v>42</v>
      </c>
      <c r="E593" s="38">
        <v>36406</v>
      </c>
      <c r="F593" s="40">
        <f t="shared" ca="1" si="9"/>
        <v>17</v>
      </c>
      <c r="G593" s="42">
        <v>60800</v>
      </c>
      <c r="H593" s="43">
        <v>4</v>
      </c>
    </row>
    <row r="594" spans="1:8" x14ac:dyDescent="0.25">
      <c r="A594" s="36" t="s">
        <v>368</v>
      </c>
      <c r="B594" s="37" t="s">
        <v>37</v>
      </c>
      <c r="C594" s="36" t="s">
        <v>636</v>
      </c>
      <c r="D594" s="36" t="s">
        <v>42</v>
      </c>
      <c r="E594" s="38">
        <v>36070</v>
      </c>
      <c r="F594" s="40">
        <f t="shared" ca="1" si="9"/>
        <v>18</v>
      </c>
      <c r="G594" s="42">
        <v>59050</v>
      </c>
      <c r="H594" s="43">
        <v>4</v>
      </c>
    </row>
    <row r="595" spans="1:8" x14ac:dyDescent="0.25">
      <c r="A595" s="36" t="s">
        <v>356</v>
      </c>
      <c r="B595" s="37" t="s">
        <v>58</v>
      </c>
      <c r="C595" s="36" t="s">
        <v>636</v>
      </c>
      <c r="D595" s="36" t="s">
        <v>39</v>
      </c>
      <c r="E595" s="38">
        <v>36245</v>
      </c>
      <c r="F595" s="40">
        <f t="shared" ca="1" si="9"/>
        <v>17</v>
      </c>
      <c r="G595" s="42">
        <v>58410</v>
      </c>
      <c r="H595" s="43">
        <v>5</v>
      </c>
    </row>
    <row r="596" spans="1:8" x14ac:dyDescent="0.25">
      <c r="A596" s="36" t="s">
        <v>746</v>
      </c>
      <c r="B596" s="37" t="s">
        <v>58</v>
      </c>
      <c r="C596" s="36" t="s">
        <v>636</v>
      </c>
      <c r="D596" s="36" t="s">
        <v>42</v>
      </c>
      <c r="E596" s="38">
        <v>33914</v>
      </c>
      <c r="F596" s="40">
        <f t="shared" ca="1" si="9"/>
        <v>23</v>
      </c>
      <c r="G596" s="42">
        <v>55690</v>
      </c>
      <c r="H596" s="43">
        <v>2</v>
      </c>
    </row>
    <row r="597" spans="1:8" x14ac:dyDescent="0.25">
      <c r="A597" s="36" t="s">
        <v>299</v>
      </c>
      <c r="B597" s="37" t="s">
        <v>58</v>
      </c>
      <c r="C597" s="36" t="s">
        <v>636</v>
      </c>
      <c r="D597" s="36" t="s">
        <v>42</v>
      </c>
      <c r="E597" s="38">
        <v>36479</v>
      </c>
      <c r="F597" s="40">
        <f t="shared" ca="1" si="9"/>
        <v>16</v>
      </c>
      <c r="G597" s="42">
        <v>54840</v>
      </c>
      <c r="H597" s="43">
        <v>4</v>
      </c>
    </row>
    <row r="598" spans="1:8" x14ac:dyDescent="0.25">
      <c r="A598" s="36" t="s">
        <v>704</v>
      </c>
      <c r="B598" s="37" t="s">
        <v>58</v>
      </c>
      <c r="C598" s="36" t="s">
        <v>636</v>
      </c>
      <c r="D598" s="36" t="s">
        <v>39</v>
      </c>
      <c r="E598" s="38">
        <v>33604</v>
      </c>
      <c r="F598" s="40">
        <f t="shared" ca="1" si="9"/>
        <v>24</v>
      </c>
      <c r="G598" s="42">
        <v>54830</v>
      </c>
      <c r="H598" s="43">
        <v>1</v>
      </c>
    </row>
    <row r="599" spans="1:8" x14ac:dyDescent="0.25">
      <c r="A599" s="36" t="s">
        <v>366</v>
      </c>
      <c r="B599" s="37" t="s">
        <v>37</v>
      </c>
      <c r="C599" s="36" t="s">
        <v>636</v>
      </c>
      <c r="D599" s="36" t="s">
        <v>39</v>
      </c>
      <c r="E599" s="38">
        <v>34010</v>
      </c>
      <c r="F599" s="40">
        <f t="shared" ca="1" si="9"/>
        <v>23</v>
      </c>
      <c r="G599" s="42">
        <v>54270</v>
      </c>
      <c r="H599" s="43">
        <v>3</v>
      </c>
    </row>
    <row r="600" spans="1:8" x14ac:dyDescent="0.25">
      <c r="A600" s="36" t="s">
        <v>668</v>
      </c>
      <c r="B600" s="37" t="s">
        <v>58</v>
      </c>
      <c r="C600" s="36" t="s">
        <v>636</v>
      </c>
      <c r="D600" s="36" t="s">
        <v>39</v>
      </c>
      <c r="E600" s="38">
        <v>34160</v>
      </c>
      <c r="F600" s="40">
        <f t="shared" ca="1" si="9"/>
        <v>23</v>
      </c>
      <c r="G600" s="42">
        <v>54200</v>
      </c>
      <c r="H600" s="43">
        <v>4</v>
      </c>
    </row>
    <row r="601" spans="1:8" x14ac:dyDescent="0.25">
      <c r="A601" s="36" t="s">
        <v>448</v>
      </c>
      <c r="B601" s="37" t="s">
        <v>58</v>
      </c>
      <c r="C601" s="36" t="s">
        <v>636</v>
      </c>
      <c r="D601" s="36" t="s">
        <v>39</v>
      </c>
      <c r="E601" s="38">
        <v>33222</v>
      </c>
      <c r="F601" s="40">
        <f t="shared" ca="1" si="9"/>
        <v>25</v>
      </c>
      <c r="G601" s="42">
        <v>53900</v>
      </c>
      <c r="H601" s="43">
        <v>5</v>
      </c>
    </row>
    <row r="602" spans="1:8" x14ac:dyDescent="0.25">
      <c r="A602" s="36" t="s">
        <v>373</v>
      </c>
      <c r="B602" s="37" t="s">
        <v>58</v>
      </c>
      <c r="C602" s="36" t="s">
        <v>636</v>
      </c>
      <c r="D602" s="36" t="s">
        <v>42</v>
      </c>
      <c r="E602" s="38">
        <v>36214</v>
      </c>
      <c r="F602" s="40">
        <f t="shared" ca="1" si="9"/>
        <v>17</v>
      </c>
      <c r="G602" s="42">
        <v>53310</v>
      </c>
      <c r="H602" s="43">
        <v>5</v>
      </c>
    </row>
    <row r="603" spans="1:8" x14ac:dyDescent="0.25">
      <c r="A603" s="36" t="s">
        <v>426</v>
      </c>
      <c r="B603" s="37" t="s">
        <v>56</v>
      </c>
      <c r="C603" s="36" t="s">
        <v>636</v>
      </c>
      <c r="D603" s="36" t="s">
        <v>47</v>
      </c>
      <c r="E603" s="38">
        <v>37815</v>
      </c>
      <c r="F603" s="40">
        <f t="shared" ca="1" si="9"/>
        <v>13</v>
      </c>
      <c r="G603" s="42">
        <v>48740</v>
      </c>
      <c r="H603" s="43">
        <v>1</v>
      </c>
    </row>
    <row r="604" spans="1:8" x14ac:dyDescent="0.25">
      <c r="A604" s="36" t="s">
        <v>346</v>
      </c>
      <c r="B604" s="37" t="s">
        <v>53</v>
      </c>
      <c r="C604" s="36" t="s">
        <v>636</v>
      </c>
      <c r="D604" s="36" t="s">
        <v>39</v>
      </c>
      <c r="E604" s="38">
        <v>34285</v>
      </c>
      <c r="F604" s="40">
        <f t="shared" ca="1" si="9"/>
        <v>22</v>
      </c>
      <c r="G604" s="42">
        <v>48490</v>
      </c>
      <c r="H604" s="43">
        <v>2</v>
      </c>
    </row>
    <row r="605" spans="1:8" x14ac:dyDescent="0.25">
      <c r="A605" s="36" t="s">
        <v>559</v>
      </c>
      <c r="B605" s="37" t="s">
        <v>44</v>
      </c>
      <c r="C605" s="36" t="s">
        <v>636</v>
      </c>
      <c r="D605" s="36" t="s">
        <v>39</v>
      </c>
      <c r="E605" s="38">
        <v>36514</v>
      </c>
      <c r="F605" s="40">
        <f t="shared" ca="1" si="9"/>
        <v>16</v>
      </c>
      <c r="G605" s="42">
        <v>48250</v>
      </c>
      <c r="H605" s="43">
        <v>3</v>
      </c>
    </row>
    <row r="606" spans="1:8" x14ac:dyDescent="0.25">
      <c r="A606" s="36" t="s">
        <v>796</v>
      </c>
      <c r="B606" s="37" t="s">
        <v>58</v>
      </c>
      <c r="C606" s="36" t="s">
        <v>636</v>
      </c>
      <c r="D606" s="36" t="s">
        <v>47</v>
      </c>
      <c r="E606" s="38">
        <v>36423</v>
      </c>
      <c r="F606" s="40">
        <f t="shared" ca="1" si="9"/>
        <v>17</v>
      </c>
      <c r="G606" s="42">
        <v>47350</v>
      </c>
      <c r="H606" s="43">
        <v>1</v>
      </c>
    </row>
    <row r="607" spans="1:8" x14ac:dyDescent="0.25">
      <c r="A607" s="36" t="s">
        <v>72</v>
      </c>
      <c r="B607" s="37" t="s">
        <v>50</v>
      </c>
      <c r="C607" s="36" t="s">
        <v>636</v>
      </c>
      <c r="D607" s="36" t="s">
        <v>42</v>
      </c>
      <c r="E607" s="38">
        <v>37082</v>
      </c>
      <c r="F607" s="40">
        <f t="shared" ca="1" si="9"/>
        <v>15</v>
      </c>
      <c r="G607" s="42">
        <v>46780</v>
      </c>
      <c r="H607" s="43">
        <v>2</v>
      </c>
    </row>
    <row r="608" spans="1:8" x14ac:dyDescent="0.25">
      <c r="A608" s="36" t="s">
        <v>459</v>
      </c>
      <c r="B608" s="37" t="s">
        <v>53</v>
      </c>
      <c r="C608" s="36" t="s">
        <v>636</v>
      </c>
      <c r="D608" s="36" t="s">
        <v>42</v>
      </c>
      <c r="E608" s="38">
        <v>33421</v>
      </c>
      <c r="F608" s="40">
        <f t="shared" ca="1" si="9"/>
        <v>25</v>
      </c>
      <c r="G608" s="42">
        <v>46650</v>
      </c>
      <c r="H608" s="43">
        <v>2</v>
      </c>
    </row>
    <row r="609" spans="1:8" x14ac:dyDescent="0.25">
      <c r="A609" s="36" t="s">
        <v>298</v>
      </c>
      <c r="B609" s="37" t="s">
        <v>58</v>
      </c>
      <c r="C609" s="36" t="s">
        <v>636</v>
      </c>
      <c r="D609" s="36" t="s">
        <v>39</v>
      </c>
      <c r="E609" s="38">
        <v>36407</v>
      </c>
      <c r="F609" s="40">
        <f t="shared" ca="1" si="9"/>
        <v>17</v>
      </c>
      <c r="G609" s="42">
        <v>45880</v>
      </c>
      <c r="H609" s="43">
        <v>5</v>
      </c>
    </row>
    <row r="610" spans="1:8" x14ac:dyDescent="0.25">
      <c r="A610" s="36" t="s">
        <v>427</v>
      </c>
      <c r="B610" s="37" t="s">
        <v>50</v>
      </c>
      <c r="C610" s="36" t="s">
        <v>636</v>
      </c>
      <c r="D610" s="36" t="s">
        <v>39</v>
      </c>
      <c r="E610" s="38">
        <v>34021</v>
      </c>
      <c r="F610" s="40">
        <f t="shared" ca="1" si="9"/>
        <v>23</v>
      </c>
      <c r="G610" s="42">
        <v>45110</v>
      </c>
      <c r="H610" s="43">
        <v>2</v>
      </c>
    </row>
    <row r="611" spans="1:8" x14ac:dyDescent="0.25">
      <c r="A611" s="36" t="s">
        <v>756</v>
      </c>
      <c r="B611" s="37" t="s">
        <v>37</v>
      </c>
      <c r="C611" s="36" t="s">
        <v>636</v>
      </c>
      <c r="D611" s="36" t="s">
        <v>39</v>
      </c>
      <c r="E611" s="38">
        <v>39153</v>
      </c>
      <c r="F611" s="40">
        <f t="shared" ca="1" si="9"/>
        <v>9</v>
      </c>
      <c r="G611" s="42">
        <v>43600</v>
      </c>
      <c r="H611" s="43">
        <v>5</v>
      </c>
    </row>
    <row r="612" spans="1:8" x14ac:dyDescent="0.25">
      <c r="A612" s="36" t="s">
        <v>118</v>
      </c>
      <c r="B612" s="37" t="s">
        <v>58</v>
      </c>
      <c r="C612" s="36" t="s">
        <v>636</v>
      </c>
      <c r="D612" s="36" t="s">
        <v>42</v>
      </c>
      <c r="E612" s="38">
        <v>39720</v>
      </c>
      <c r="F612" s="40">
        <f t="shared" ca="1" si="9"/>
        <v>8</v>
      </c>
      <c r="G612" s="42">
        <v>43320</v>
      </c>
      <c r="H612" s="43">
        <v>5</v>
      </c>
    </row>
    <row r="613" spans="1:8" x14ac:dyDescent="0.25">
      <c r="A613" s="36" t="s">
        <v>164</v>
      </c>
      <c r="B613" s="37" t="s">
        <v>53</v>
      </c>
      <c r="C613" s="36" t="s">
        <v>636</v>
      </c>
      <c r="D613" s="36" t="s">
        <v>47</v>
      </c>
      <c r="E613" s="38">
        <v>35688</v>
      </c>
      <c r="F613" s="40">
        <f t="shared" ca="1" si="9"/>
        <v>19</v>
      </c>
      <c r="G613" s="42">
        <v>42740</v>
      </c>
      <c r="H613" s="43">
        <v>2</v>
      </c>
    </row>
    <row r="614" spans="1:8" x14ac:dyDescent="0.25">
      <c r="A614" s="36" t="s">
        <v>228</v>
      </c>
      <c r="B614" s="37" t="s">
        <v>56</v>
      </c>
      <c r="C614" s="36" t="s">
        <v>636</v>
      </c>
      <c r="D614" s="36" t="s">
        <v>47</v>
      </c>
      <c r="E614" s="38">
        <v>35842</v>
      </c>
      <c r="F614" s="40">
        <f t="shared" ca="1" si="9"/>
        <v>18</v>
      </c>
      <c r="G614" s="42">
        <v>39530</v>
      </c>
      <c r="H614" s="43">
        <v>5</v>
      </c>
    </row>
    <row r="615" spans="1:8" x14ac:dyDescent="0.25">
      <c r="A615" s="36" t="s">
        <v>409</v>
      </c>
      <c r="B615" s="37" t="s">
        <v>53</v>
      </c>
      <c r="C615" s="36" t="s">
        <v>636</v>
      </c>
      <c r="D615" s="36" t="s">
        <v>39</v>
      </c>
      <c r="E615" s="38">
        <v>34754</v>
      </c>
      <c r="F615" s="40">
        <f t="shared" ca="1" si="9"/>
        <v>21</v>
      </c>
      <c r="G615" s="42">
        <v>39000</v>
      </c>
      <c r="H615" s="43">
        <v>5</v>
      </c>
    </row>
    <row r="616" spans="1:8" x14ac:dyDescent="0.25">
      <c r="A616" s="36" t="s">
        <v>428</v>
      </c>
      <c r="B616" s="37" t="s">
        <v>37</v>
      </c>
      <c r="C616" s="36" t="s">
        <v>636</v>
      </c>
      <c r="D616" s="36" t="s">
        <v>39</v>
      </c>
      <c r="E616" s="38">
        <v>36290</v>
      </c>
      <c r="F616" s="40">
        <f t="shared" ca="1" si="9"/>
        <v>17</v>
      </c>
      <c r="G616" s="42">
        <v>39000</v>
      </c>
      <c r="H616" s="43">
        <v>3</v>
      </c>
    </row>
    <row r="617" spans="1:8" x14ac:dyDescent="0.25">
      <c r="A617" s="36" t="s">
        <v>378</v>
      </c>
      <c r="B617" s="37" t="s">
        <v>58</v>
      </c>
      <c r="C617" s="36" t="s">
        <v>636</v>
      </c>
      <c r="D617" s="36" t="s">
        <v>39</v>
      </c>
      <c r="E617" s="38">
        <v>35569</v>
      </c>
      <c r="F617" s="40">
        <f t="shared" ca="1" si="9"/>
        <v>19</v>
      </c>
      <c r="G617" s="42">
        <v>37770</v>
      </c>
      <c r="H617" s="43">
        <v>5</v>
      </c>
    </row>
    <row r="618" spans="1:8" x14ac:dyDescent="0.25">
      <c r="A618" s="36" t="s">
        <v>726</v>
      </c>
      <c r="B618" s="37" t="s">
        <v>53</v>
      </c>
      <c r="C618" s="36" t="s">
        <v>636</v>
      </c>
      <c r="D618" s="36" t="s">
        <v>51</v>
      </c>
      <c r="E618" s="38">
        <v>34345</v>
      </c>
      <c r="F618" s="40">
        <f t="shared" ca="1" si="9"/>
        <v>22</v>
      </c>
      <c r="G618" s="42">
        <v>36788</v>
      </c>
      <c r="H618" s="43">
        <v>4</v>
      </c>
    </row>
    <row r="619" spans="1:8" x14ac:dyDescent="0.25">
      <c r="A619" s="36" t="s">
        <v>94</v>
      </c>
      <c r="B619" s="37" t="s">
        <v>53</v>
      </c>
      <c r="C619" s="36" t="s">
        <v>636</v>
      </c>
      <c r="D619" s="36" t="s">
        <v>47</v>
      </c>
      <c r="E619" s="38">
        <v>36196</v>
      </c>
      <c r="F619" s="40">
        <f t="shared" ca="1" si="9"/>
        <v>17</v>
      </c>
      <c r="G619" s="42">
        <v>34980</v>
      </c>
      <c r="H619" s="43">
        <v>2</v>
      </c>
    </row>
    <row r="620" spans="1:8" x14ac:dyDescent="0.25">
      <c r="A620" s="36" t="s">
        <v>96</v>
      </c>
      <c r="B620" s="37" t="s">
        <v>58</v>
      </c>
      <c r="C620" s="36" t="s">
        <v>636</v>
      </c>
      <c r="D620" s="36" t="s">
        <v>39</v>
      </c>
      <c r="E620" s="38">
        <v>35408</v>
      </c>
      <c r="F620" s="40">
        <f t="shared" ca="1" si="9"/>
        <v>19</v>
      </c>
      <c r="G620" s="42">
        <v>34330</v>
      </c>
      <c r="H620" s="43">
        <v>3</v>
      </c>
    </row>
    <row r="621" spans="1:8" x14ac:dyDescent="0.25">
      <c r="A621" s="36" t="s">
        <v>180</v>
      </c>
      <c r="B621" s="37" t="s">
        <v>53</v>
      </c>
      <c r="C621" s="36" t="s">
        <v>636</v>
      </c>
      <c r="D621" s="36" t="s">
        <v>51</v>
      </c>
      <c r="E621" s="38">
        <v>35402</v>
      </c>
      <c r="F621" s="40">
        <f t="shared" ca="1" si="9"/>
        <v>19</v>
      </c>
      <c r="G621" s="42">
        <v>33508</v>
      </c>
      <c r="H621" s="43">
        <v>4</v>
      </c>
    </row>
    <row r="622" spans="1:8" x14ac:dyDescent="0.25">
      <c r="A622" s="36" t="s">
        <v>754</v>
      </c>
      <c r="B622" s="37" t="s">
        <v>56</v>
      </c>
      <c r="C622" s="36" t="s">
        <v>636</v>
      </c>
      <c r="D622" s="36" t="s">
        <v>39</v>
      </c>
      <c r="E622" s="38">
        <v>35715</v>
      </c>
      <c r="F622" s="40">
        <f t="shared" ca="1" si="9"/>
        <v>19</v>
      </c>
      <c r="G622" s="42">
        <v>32120</v>
      </c>
      <c r="H622" s="43">
        <v>1</v>
      </c>
    </row>
    <row r="623" spans="1:8" x14ac:dyDescent="0.25">
      <c r="A623" s="36" t="s">
        <v>190</v>
      </c>
      <c r="B623" s="37" t="s">
        <v>37</v>
      </c>
      <c r="C623" s="36" t="s">
        <v>636</v>
      </c>
      <c r="D623" s="36" t="s">
        <v>39</v>
      </c>
      <c r="E623" s="38">
        <v>38237</v>
      </c>
      <c r="F623" s="40">
        <f t="shared" ca="1" si="9"/>
        <v>12</v>
      </c>
      <c r="G623" s="42">
        <v>31910</v>
      </c>
      <c r="H623" s="43">
        <v>5</v>
      </c>
    </row>
    <row r="624" spans="1:8" x14ac:dyDescent="0.25">
      <c r="A624" s="36" t="s">
        <v>49</v>
      </c>
      <c r="B624" s="37" t="s">
        <v>37</v>
      </c>
      <c r="C624" s="36" t="s">
        <v>636</v>
      </c>
      <c r="D624" s="36" t="s">
        <v>51</v>
      </c>
      <c r="E624" s="38">
        <v>33256</v>
      </c>
      <c r="F624" s="40">
        <f t="shared" ca="1" si="9"/>
        <v>25</v>
      </c>
      <c r="G624" s="42">
        <v>30468</v>
      </c>
      <c r="H624" s="43">
        <v>2</v>
      </c>
    </row>
    <row r="625" spans="1:8" x14ac:dyDescent="0.25">
      <c r="A625" s="36" t="s">
        <v>177</v>
      </c>
      <c r="B625" s="37" t="s">
        <v>58</v>
      </c>
      <c r="C625" s="36" t="s">
        <v>636</v>
      </c>
      <c r="D625" s="36" t="s">
        <v>39</v>
      </c>
      <c r="E625" s="38">
        <v>39745</v>
      </c>
      <c r="F625" s="40">
        <f t="shared" ca="1" si="9"/>
        <v>8</v>
      </c>
      <c r="G625" s="42">
        <v>29330</v>
      </c>
      <c r="H625" s="43">
        <v>5</v>
      </c>
    </row>
    <row r="626" spans="1:8" x14ac:dyDescent="0.25">
      <c r="A626" s="36" t="s">
        <v>466</v>
      </c>
      <c r="B626" s="37" t="s">
        <v>58</v>
      </c>
      <c r="C626" s="36" t="s">
        <v>636</v>
      </c>
      <c r="D626" s="36" t="s">
        <v>39</v>
      </c>
      <c r="E626" s="38">
        <v>36526</v>
      </c>
      <c r="F626" s="40">
        <f t="shared" ca="1" si="9"/>
        <v>16</v>
      </c>
      <c r="G626" s="42">
        <v>29260</v>
      </c>
      <c r="H626" s="43">
        <v>4</v>
      </c>
    </row>
    <row r="627" spans="1:8" x14ac:dyDescent="0.25">
      <c r="A627" s="36" t="s">
        <v>432</v>
      </c>
      <c r="B627" s="37" t="s">
        <v>56</v>
      </c>
      <c r="C627" s="36" t="s">
        <v>636</v>
      </c>
      <c r="D627" s="36" t="s">
        <v>39</v>
      </c>
      <c r="E627" s="38">
        <v>37793</v>
      </c>
      <c r="F627" s="40">
        <f t="shared" ca="1" si="9"/>
        <v>13</v>
      </c>
      <c r="G627" s="42">
        <v>29210</v>
      </c>
      <c r="H627" s="43">
        <v>5</v>
      </c>
    </row>
    <row r="628" spans="1:8" x14ac:dyDescent="0.25">
      <c r="A628" s="36" t="s">
        <v>423</v>
      </c>
      <c r="B628" s="37" t="s">
        <v>37</v>
      </c>
      <c r="C628" s="36" t="s">
        <v>636</v>
      </c>
      <c r="D628" s="36" t="s">
        <v>47</v>
      </c>
      <c r="E628" s="38">
        <v>37775</v>
      </c>
      <c r="F628" s="40">
        <f t="shared" ca="1" si="9"/>
        <v>13</v>
      </c>
      <c r="G628" s="42">
        <v>28525</v>
      </c>
      <c r="H628" s="43">
        <v>4</v>
      </c>
    </row>
    <row r="629" spans="1:8" x14ac:dyDescent="0.25">
      <c r="A629" s="36" t="s">
        <v>774</v>
      </c>
      <c r="B629" s="37" t="s">
        <v>53</v>
      </c>
      <c r="C629" s="36" t="s">
        <v>636</v>
      </c>
      <c r="D629" s="36" t="s">
        <v>51</v>
      </c>
      <c r="E629" s="38">
        <v>34180</v>
      </c>
      <c r="F629" s="40">
        <f t="shared" ca="1" si="9"/>
        <v>23</v>
      </c>
      <c r="G629" s="42">
        <v>26484</v>
      </c>
      <c r="H629" s="43">
        <v>5</v>
      </c>
    </row>
    <row r="630" spans="1:8" x14ac:dyDescent="0.25">
      <c r="A630" s="36" t="s">
        <v>629</v>
      </c>
      <c r="B630" s="37" t="s">
        <v>44</v>
      </c>
      <c r="C630" s="36" t="s">
        <v>636</v>
      </c>
      <c r="D630" s="36" t="s">
        <v>47</v>
      </c>
      <c r="E630" s="38">
        <v>33890</v>
      </c>
      <c r="F630" s="40">
        <f t="shared" ca="1" si="9"/>
        <v>24</v>
      </c>
      <c r="G630" s="42">
        <v>25885</v>
      </c>
      <c r="H630" s="43">
        <v>5</v>
      </c>
    </row>
    <row r="631" spans="1:8" x14ac:dyDescent="0.25">
      <c r="A631" s="36" t="s">
        <v>220</v>
      </c>
      <c r="B631" s="37" t="s">
        <v>58</v>
      </c>
      <c r="C631" s="36" t="s">
        <v>636</v>
      </c>
      <c r="D631" s="36" t="s">
        <v>39</v>
      </c>
      <c r="E631" s="38">
        <v>33269</v>
      </c>
      <c r="F631" s="40">
        <f t="shared" ca="1" si="9"/>
        <v>25</v>
      </c>
      <c r="G631" s="42">
        <v>24840</v>
      </c>
      <c r="H631" s="43">
        <v>1</v>
      </c>
    </row>
    <row r="632" spans="1:8" x14ac:dyDescent="0.25">
      <c r="A632" s="36" t="s">
        <v>569</v>
      </c>
      <c r="B632" s="37" t="s">
        <v>44</v>
      </c>
      <c r="C632" s="36" t="s">
        <v>636</v>
      </c>
      <c r="D632" s="36" t="s">
        <v>51</v>
      </c>
      <c r="E632" s="38">
        <v>35034</v>
      </c>
      <c r="F632" s="40">
        <f t="shared" ca="1" si="9"/>
        <v>20</v>
      </c>
      <c r="G632" s="42">
        <v>23692</v>
      </c>
      <c r="H632" s="43">
        <v>4</v>
      </c>
    </row>
    <row r="633" spans="1:8" x14ac:dyDescent="0.25">
      <c r="A633" s="36" t="s">
        <v>103</v>
      </c>
      <c r="B633" s="37" t="s">
        <v>56</v>
      </c>
      <c r="C633" s="36" t="s">
        <v>636</v>
      </c>
      <c r="D633" s="36" t="s">
        <v>39</v>
      </c>
      <c r="E633" s="38">
        <v>40078</v>
      </c>
      <c r="F633" s="40">
        <f t="shared" ca="1" si="9"/>
        <v>7</v>
      </c>
      <c r="G633" s="42">
        <v>23190</v>
      </c>
      <c r="H633" s="43">
        <v>5</v>
      </c>
    </row>
    <row r="634" spans="1:8" x14ac:dyDescent="0.25">
      <c r="A634" s="36" t="s">
        <v>587</v>
      </c>
      <c r="B634" s="37" t="s">
        <v>53</v>
      </c>
      <c r="C634" s="36" t="s">
        <v>636</v>
      </c>
      <c r="D634" s="36" t="s">
        <v>42</v>
      </c>
      <c r="E634" s="38">
        <v>40350</v>
      </c>
      <c r="F634" s="40">
        <f t="shared" ca="1" si="9"/>
        <v>6</v>
      </c>
      <c r="G634" s="42">
        <v>21580</v>
      </c>
      <c r="H634" s="43">
        <v>3</v>
      </c>
    </row>
    <row r="635" spans="1:8" x14ac:dyDescent="0.25">
      <c r="A635" s="36" t="s">
        <v>319</v>
      </c>
      <c r="B635" s="37" t="s">
        <v>53</v>
      </c>
      <c r="C635" s="36" t="s">
        <v>636</v>
      </c>
      <c r="D635" s="36" t="s">
        <v>47</v>
      </c>
      <c r="E635" s="38">
        <v>36531</v>
      </c>
      <c r="F635" s="40">
        <f t="shared" ca="1" si="9"/>
        <v>16</v>
      </c>
      <c r="G635" s="42">
        <v>20990</v>
      </c>
      <c r="H635" s="43">
        <v>4</v>
      </c>
    </row>
    <row r="636" spans="1:8" x14ac:dyDescent="0.25">
      <c r="A636" s="36" t="s">
        <v>263</v>
      </c>
      <c r="B636" s="37" t="s">
        <v>37</v>
      </c>
      <c r="C636" s="36" t="s">
        <v>636</v>
      </c>
      <c r="D636" s="36" t="s">
        <v>51</v>
      </c>
      <c r="E636" s="38">
        <v>35869</v>
      </c>
      <c r="F636" s="40">
        <f t="shared" ca="1" si="9"/>
        <v>18</v>
      </c>
      <c r="G636" s="42">
        <v>17912</v>
      </c>
      <c r="H636" s="43">
        <v>5</v>
      </c>
    </row>
    <row r="637" spans="1:8" x14ac:dyDescent="0.25">
      <c r="A637" s="36" t="s">
        <v>125</v>
      </c>
      <c r="B637" s="37" t="s">
        <v>44</v>
      </c>
      <c r="C637" s="36" t="s">
        <v>636</v>
      </c>
      <c r="D637" s="36" t="s">
        <v>51</v>
      </c>
      <c r="E637" s="38">
        <v>36557</v>
      </c>
      <c r="F637" s="40">
        <f t="shared" ca="1" si="9"/>
        <v>16</v>
      </c>
      <c r="G637" s="42">
        <v>15552</v>
      </c>
      <c r="H637" s="43">
        <v>4</v>
      </c>
    </row>
    <row r="638" spans="1:8" x14ac:dyDescent="0.25">
      <c r="A638" s="36" t="s">
        <v>272</v>
      </c>
      <c r="B638" s="37" t="s">
        <v>53</v>
      </c>
      <c r="C638" s="36" t="s">
        <v>636</v>
      </c>
      <c r="D638" s="36" t="s">
        <v>51</v>
      </c>
      <c r="E638" s="38">
        <v>35861</v>
      </c>
      <c r="F638" s="40">
        <f t="shared" ca="1" si="9"/>
        <v>18</v>
      </c>
      <c r="G638" s="42">
        <v>12836</v>
      </c>
      <c r="H638" s="43">
        <v>5</v>
      </c>
    </row>
    <row r="639" spans="1:8" x14ac:dyDescent="0.25">
      <c r="A639" s="36" t="s">
        <v>674</v>
      </c>
      <c r="B639" s="37" t="s">
        <v>56</v>
      </c>
      <c r="C639" s="36" t="s">
        <v>710</v>
      </c>
      <c r="D639" s="36" t="s">
        <v>42</v>
      </c>
      <c r="E639" s="38">
        <v>35338</v>
      </c>
      <c r="F639" s="40">
        <f t="shared" ca="1" si="9"/>
        <v>20</v>
      </c>
      <c r="G639" s="42">
        <v>87830</v>
      </c>
      <c r="H639" s="43">
        <v>2</v>
      </c>
    </row>
    <row r="640" spans="1:8" x14ac:dyDescent="0.25">
      <c r="A640" s="36" t="s">
        <v>242</v>
      </c>
      <c r="B640" s="37" t="s">
        <v>58</v>
      </c>
      <c r="C640" s="36" t="s">
        <v>710</v>
      </c>
      <c r="D640" s="36" t="s">
        <v>39</v>
      </c>
      <c r="E640" s="38">
        <v>34286</v>
      </c>
      <c r="F640" s="40">
        <f t="shared" ca="1" si="9"/>
        <v>22</v>
      </c>
      <c r="G640" s="42">
        <v>87220</v>
      </c>
      <c r="H640" s="43">
        <v>1</v>
      </c>
    </row>
    <row r="641" spans="1:8" x14ac:dyDescent="0.25">
      <c r="A641" s="36" t="s">
        <v>817</v>
      </c>
      <c r="B641" s="37" t="s">
        <v>53</v>
      </c>
      <c r="C641" s="36" t="s">
        <v>710</v>
      </c>
      <c r="D641" s="36" t="s">
        <v>39</v>
      </c>
      <c r="E641" s="38">
        <v>40637</v>
      </c>
      <c r="F641" s="40">
        <f t="shared" ca="1" si="9"/>
        <v>5</v>
      </c>
      <c r="G641" s="42">
        <v>86640</v>
      </c>
      <c r="H641" s="43">
        <v>3</v>
      </c>
    </row>
    <row r="642" spans="1:8" x14ac:dyDescent="0.25">
      <c r="A642" s="36" t="s">
        <v>813</v>
      </c>
      <c r="B642" s="37" t="s">
        <v>44</v>
      </c>
      <c r="C642" s="36" t="s">
        <v>710</v>
      </c>
      <c r="D642" s="36" t="s">
        <v>39</v>
      </c>
      <c r="E642" s="38">
        <v>35776</v>
      </c>
      <c r="F642" s="40">
        <f t="shared" ref="F642:F705" ca="1" si="10">DATEDIF(E642,TODAY(),"Y")</f>
        <v>18</v>
      </c>
      <c r="G642" s="42">
        <v>86320</v>
      </c>
      <c r="H642" s="43">
        <v>4</v>
      </c>
    </row>
    <row r="643" spans="1:8" x14ac:dyDescent="0.25">
      <c r="A643" s="36" t="s">
        <v>510</v>
      </c>
      <c r="B643" s="37" t="s">
        <v>37</v>
      </c>
      <c r="C643" s="36" t="s">
        <v>710</v>
      </c>
      <c r="D643" s="36" t="s">
        <v>42</v>
      </c>
      <c r="E643" s="38">
        <v>39728</v>
      </c>
      <c r="F643" s="40">
        <f t="shared" ca="1" si="10"/>
        <v>8</v>
      </c>
      <c r="G643" s="42">
        <v>86040</v>
      </c>
      <c r="H643" s="43">
        <v>5</v>
      </c>
    </row>
    <row r="644" spans="1:8" x14ac:dyDescent="0.25">
      <c r="A644" s="36" t="s">
        <v>804</v>
      </c>
      <c r="B644" s="37" t="s">
        <v>58</v>
      </c>
      <c r="C644" s="36" t="s">
        <v>710</v>
      </c>
      <c r="D644" s="36" t="s">
        <v>39</v>
      </c>
      <c r="E644" s="38">
        <v>39728</v>
      </c>
      <c r="F644" s="40">
        <f t="shared" ca="1" si="10"/>
        <v>8</v>
      </c>
      <c r="G644" s="42">
        <v>82370</v>
      </c>
      <c r="H644" s="43">
        <v>5</v>
      </c>
    </row>
    <row r="645" spans="1:8" x14ac:dyDescent="0.25">
      <c r="A645" s="36" t="s">
        <v>778</v>
      </c>
      <c r="B645" s="37" t="s">
        <v>37</v>
      </c>
      <c r="C645" s="36" t="s">
        <v>710</v>
      </c>
      <c r="D645" s="36" t="s">
        <v>39</v>
      </c>
      <c r="E645" s="38">
        <v>38347</v>
      </c>
      <c r="F645" s="40">
        <f t="shared" ca="1" si="10"/>
        <v>11</v>
      </c>
      <c r="G645" s="42">
        <v>81340</v>
      </c>
      <c r="H645" s="43">
        <v>2</v>
      </c>
    </row>
    <row r="646" spans="1:8" x14ac:dyDescent="0.25">
      <c r="A646" s="36" t="s">
        <v>743</v>
      </c>
      <c r="B646" s="37" t="s">
        <v>58</v>
      </c>
      <c r="C646" s="36" t="s">
        <v>710</v>
      </c>
      <c r="D646" s="36" t="s">
        <v>42</v>
      </c>
      <c r="E646" s="38">
        <v>40235</v>
      </c>
      <c r="F646" s="40">
        <f t="shared" ca="1" si="10"/>
        <v>6</v>
      </c>
      <c r="G646" s="42">
        <v>80729</v>
      </c>
      <c r="H646" s="43">
        <v>3</v>
      </c>
    </row>
    <row r="647" spans="1:8" x14ac:dyDescent="0.25">
      <c r="A647" s="36" t="s">
        <v>513</v>
      </c>
      <c r="B647" s="37" t="s">
        <v>37</v>
      </c>
      <c r="C647" s="36" t="s">
        <v>710</v>
      </c>
      <c r="D647" s="36" t="s">
        <v>39</v>
      </c>
      <c r="E647" s="38">
        <v>39602</v>
      </c>
      <c r="F647" s="40">
        <f t="shared" ca="1" si="10"/>
        <v>8</v>
      </c>
      <c r="G647" s="42">
        <v>79380</v>
      </c>
      <c r="H647" s="43">
        <v>5</v>
      </c>
    </row>
    <row r="648" spans="1:8" x14ac:dyDescent="0.25">
      <c r="A648" s="36" t="s">
        <v>414</v>
      </c>
      <c r="B648" s="37" t="s">
        <v>50</v>
      </c>
      <c r="C648" s="36" t="s">
        <v>710</v>
      </c>
      <c r="D648" s="36" t="s">
        <v>39</v>
      </c>
      <c r="E648" s="38">
        <v>37009</v>
      </c>
      <c r="F648" s="40">
        <f t="shared" ca="1" si="10"/>
        <v>15</v>
      </c>
      <c r="G648" s="42">
        <v>78710</v>
      </c>
      <c r="H648" s="43">
        <v>2</v>
      </c>
    </row>
    <row r="649" spans="1:8" x14ac:dyDescent="0.25">
      <c r="A649" s="45" t="s">
        <v>532</v>
      </c>
      <c r="B649" s="37" t="s">
        <v>56</v>
      </c>
      <c r="C649" s="36" t="s">
        <v>710</v>
      </c>
      <c r="D649" s="36" t="s">
        <v>42</v>
      </c>
      <c r="E649" s="38">
        <v>34135</v>
      </c>
      <c r="F649" s="40">
        <f t="shared" ca="1" si="10"/>
        <v>23</v>
      </c>
      <c r="G649" s="42">
        <v>78590</v>
      </c>
      <c r="H649" s="43">
        <v>1</v>
      </c>
    </row>
    <row r="650" spans="1:8" x14ac:dyDescent="0.25">
      <c r="A650" s="36" t="s">
        <v>429</v>
      </c>
      <c r="B650" s="37" t="s">
        <v>56</v>
      </c>
      <c r="C650" s="36" t="s">
        <v>710</v>
      </c>
      <c r="D650" s="36" t="s">
        <v>39</v>
      </c>
      <c r="E650" s="38">
        <v>36243</v>
      </c>
      <c r="F650" s="40">
        <f t="shared" ca="1" si="10"/>
        <v>17</v>
      </c>
      <c r="G650" s="42">
        <v>77680</v>
      </c>
      <c r="H650" s="43">
        <v>3</v>
      </c>
    </row>
    <row r="651" spans="1:8" x14ac:dyDescent="0.25">
      <c r="A651" s="36" t="s">
        <v>552</v>
      </c>
      <c r="B651" s="37" t="s">
        <v>44</v>
      </c>
      <c r="C651" s="36" t="s">
        <v>710</v>
      </c>
      <c r="D651" s="36" t="s">
        <v>42</v>
      </c>
      <c r="E651" s="38">
        <v>37065</v>
      </c>
      <c r="F651" s="40">
        <f t="shared" ca="1" si="10"/>
        <v>15</v>
      </c>
      <c r="G651" s="42">
        <v>77136</v>
      </c>
      <c r="H651" s="43">
        <v>5</v>
      </c>
    </row>
    <row r="652" spans="1:8" x14ac:dyDescent="0.25">
      <c r="A652" s="36" t="s">
        <v>271</v>
      </c>
      <c r="B652" s="37" t="s">
        <v>58</v>
      </c>
      <c r="C652" s="36" t="s">
        <v>710</v>
      </c>
      <c r="D652" s="36" t="s">
        <v>42</v>
      </c>
      <c r="E652" s="38">
        <v>34126</v>
      </c>
      <c r="F652" s="40">
        <f t="shared" ca="1" si="10"/>
        <v>23</v>
      </c>
      <c r="G652" s="42">
        <v>75550</v>
      </c>
      <c r="H652" s="43">
        <v>3</v>
      </c>
    </row>
    <row r="653" spans="1:8" x14ac:dyDescent="0.25">
      <c r="A653" s="36" t="s">
        <v>306</v>
      </c>
      <c r="B653" s="37" t="s">
        <v>53</v>
      </c>
      <c r="C653" s="36" t="s">
        <v>710</v>
      </c>
      <c r="D653" s="36" t="s">
        <v>39</v>
      </c>
      <c r="E653" s="38">
        <v>34425</v>
      </c>
      <c r="F653" s="40">
        <f t="shared" ca="1" si="10"/>
        <v>22</v>
      </c>
      <c r="G653" s="42">
        <v>73850</v>
      </c>
      <c r="H653" s="43">
        <v>2</v>
      </c>
    </row>
    <row r="654" spans="1:8" x14ac:dyDescent="0.25">
      <c r="A654" s="36" t="s">
        <v>364</v>
      </c>
      <c r="B654" s="37" t="s">
        <v>58</v>
      </c>
      <c r="C654" s="36" t="s">
        <v>710</v>
      </c>
      <c r="D654" s="36" t="s">
        <v>39</v>
      </c>
      <c r="E654" s="38">
        <v>36619</v>
      </c>
      <c r="F654" s="40">
        <f t="shared" ca="1" si="10"/>
        <v>16</v>
      </c>
      <c r="G654" s="42">
        <v>71970</v>
      </c>
      <c r="H654" s="43">
        <v>4</v>
      </c>
    </row>
    <row r="655" spans="1:8" x14ac:dyDescent="0.25">
      <c r="A655" s="36" t="s">
        <v>616</v>
      </c>
      <c r="B655" s="37" t="s">
        <v>44</v>
      </c>
      <c r="C655" s="36" t="s">
        <v>710</v>
      </c>
      <c r="D655" s="36" t="s">
        <v>39</v>
      </c>
      <c r="E655" s="44">
        <v>40536</v>
      </c>
      <c r="F655" s="40">
        <f t="shared" ca="1" si="10"/>
        <v>5</v>
      </c>
      <c r="G655" s="42">
        <v>70730</v>
      </c>
      <c r="H655" s="43">
        <v>1</v>
      </c>
    </row>
    <row r="656" spans="1:8" x14ac:dyDescent="0.25">
      <c r="A656" s="36" t="s">
        <v>718</v>
      </c>
      <c r="B656" s="37" t="s">
        <v>37</v>
      </c>
      <c r="C656" s="36" t="s">
        <v>710</v>
      </c>
      <c r="D656" s="36" t="s">
        <v>42</v>
      </c>
      <c r="E656" s="38">
        <v>33820</v>
      </c>
      <c r="F656" s="40">
        <f t="shared" ca="1" si="10"/>
        <v>24</v>
      </c>
      <c r="G656" s="42">
        <v>70300</v>
      </c>
      <c r="H656" s="43">
        <v>3</v>
      </c>
    </row>
    <row r="657" spans="1:8" x14ac:dyDescent="0.25">
      <c r="A657" s="36" t="s">
        <v>311</v>
      </c>
      <c r="B657" s="37" t="s">
        <v>58</v>
      </c>
      <c r="C657" s="36" t="s">
        <v>710</v>
      </c>
      <c r="D657" s="36" t="s">
        <v>42</v>
      </c>
      <c r="E657" s="38">
        <v>33974</v>
      </c>
      <c r="F657" s="40">
        <f t="shared" ca="1" si="10"/>
        <v>23</v>
      </c>
      <c r="G657" s="42">
        <v>70150</v>
      </c>
      <c r="H657" s="43">
        <v>2</v>
      </c>
    </row>
    <row r="658" spans="1:8" x14ac:dyDescent="0.25">
      <c r="A658" s="36" t="s">
        <v>706</v>
      </c>
      <c r="B658" s="37" t="s">
        <v>53</v>
      </c>
      <c r="C658" s="36" t="s">
        <v>710</v>
      </c>
      <c r="D658" s="36" t="s">
        <v>39</v>
      </c>
      <c r="E658" s="38">
        <v>34670</v>
      </c>
      <c r="F658" s="40">
        <f t="shared" ca="1" si="10"/>
        <v>21</v>
      </c>
      <c r="G658" s="42">
        <v>69510</v>
      </c>
      <c r="H658" s="43">
        <v>5</v>
      </c>
    </row>
    <row r="659" spans="1:8" x14ac:dyDescent="0.25">
      <c r="A659" s="36" t="s">
        <v>327</v>
      </c>
      <c r="B659" s="37" t="s">
        <v>56</v>
      </c>
      <c r="C659" s="36" t="s">
        <v>710</v>
      </c>
      <c r="D659" s="36" t="s">
        <v>39</v>
      </c>
      <c r="E659" s="38">
        <v>39441</v>
      </c>
      <c r="F659" s="40">
        <f t="shared" ca="1" si="10"/>
        <v>8</v>
      </c>
      <c r="G659" s="42">
        <v>68860</v>
      </c>
      <c r="H659" s="43">
        <v>2</v>
      </c>
    </row>
    <row r="660" spans="1:8" x14ac:dyDescent="0.25">
      <c r="A660" s="36" t="s">
        <v>766</v>
      </c>
      <c r="B660" s="37" t="s">
        <v>58</v>
      </c>
      <c r="C660" s="36" t="s">
        <v>710</v>
      </c>
      <c r="D660" s="36" t="s">
        <v>39</v>
      </c>
      <c r="E660" s="38">
        <v>36672</v>
      </c>
      <c r="F660" s="40">
        <f t="shared" ca="1" si="10"/>
        <v>16</v>
      </c>
      <c r="G660" s="42">
        <v>65320</v>
      </c>
      <c r="H660" s="43">
        <v>5</v>
      </c>
    </row>
    <row r="661" spans="1:8" x14ac:dyDescent="0.25">
      <c r="A661" s="36" t="s">
        <v>424</v>
      </c>
      <c r="B661" s="37" t="s">
        <v>58</v>
      </c>
      <c r="C661" s="36" t="s">
        <v>710</v>
      </c>
      <c r="D661" s="36" t="s">
        <v>39</v>
      </c>
      <c r="E661" s="38">
        <v>35052</v>
      </c>
      <c r="F661" s="40">
        <f t="shared" ca="1" si="10"/>
        <v>20</v>
      </c>
      <c r="G661" s="42">
        <v>64780</v>
      </c>
      <c r="H661" s="43">
        <v>5</v>
      </c>
    </row>
    <row r="662" spans="1:8" x14ac:dyDescent="0.25">
      <c r="A662" s="36" t="s">
        <v>143</v>
      </c>
      <c r="B662" s="37" t="s">
        <v>58</v>
      </c>
      <c r="C662" s="36" t="s">
        <v>710</v>
      </c>
      <c r="D662" s="36" t="s">
        <v>39</v>
      </c>
      <c r="E662" s="38">
        <v>36025</v>
      </c>
      <c r="F662" s="40">
        <f t="shared" ca="1" si="10"/>
        <v>18</v>
      </c>
      <c r="G662" s="42">
        <v>64470</v>
      </c>
      <c r="H662" s="43">
        <v>5</v>
      </c>
    </row>
    <row r="663" spans="1:8" x14ac:dyDescent="0.25">
      <c r="A663" s="36" t="s">
        <v>516</v>
      </c>
      <c r="B663" s="37" t="s">
        <v>53</v>
      </c>
      <c r="C663" s="36" t="s">
        <v>710</v>
      </c>
      <c r="D663" s="36" t="s">
        <v>42</v>
      </c>
      <c r="E663" s="38">
        <v>34723</v>
      </c>
      <c r="F663" s="40">
        <f t="shared" ca="1" si="10"/>
        <v>21</v>
      </c>
      <c r="G663" s="42">
        <v>64263</v>
      </c>
      <c r="H663" s="43">
        <v>3</v>
      </c>
    </row>
    <row r="664" spans="1:8" x14ac:dyDescent="0.25">
      <c r="A664" s="36" t="s">
        <v>362</v>
      </c>
      <c r="B664" s="37" t="s">
        <v>53</v>
      </c>
      <c r="C664" s="36" t="s">
        <v>710</v>
      </c>
      <c r="D664" s="36" t="s">
        <v>42</v>
      </c>
      <c r="E664" s="38">
        <v>33193</v>
      </c>
      <c r="F664" s="40">
        <f t="shared" ca="1" si="10"/>
        <v>25</v>
      </c>
      <c r="G664" s="42">
        <v>63610</v>
      </c>
      <c r="H664" s="43">
        <v>5</v>
      </c>
    </row>
    <row r="665" spans="1:8" x14ac:dyDescent="0.25">
      <c r="A665" s="36" t="s">
        <v>126</v>
      </c>
      <c r="B665" s="37" t="s">
        <v>53</v>
      </c>
      <c r="C665" s="36" t="s">
        <v>710</v>
      </c>
      <c r="D665" s="36" t="s">
        <v>42</v>
      </c>
      <c r="E665" s="38">
        <v>33977</v>
      </c>
      <c r="F665" s="40">
        <f t="shared" ca="1" si="10"/>
        <v>23</v>
      </c>
      <c r="G665" s="42">
        <v>63290</v>
      </c>
      <c r="H665" s="43">
        <v>5</v>
      </c>
    </row>
    <row r="666" spans="1:8" x14ac:dyDescent="0.25">
      <c r="A666" s="36" t="s">
        <v>594</v>
      </c>
      <c r="B666" s="37" t="s">
        <v>58</v>
      </c>
      <c r="C666" s="36" t="s">
        <v>710</v>
      </c>
      <c r="D666" s="36" t="s">
        <v>39</v>
      </c>
      <c r="E666" s="38">
        <v>36967</v>
      </c>
      <c r="F666" s="40">
        <f t="shared" ca="1" si="10"/>
        <v>15</v>
      </c>
      <c r="G666" s="42">
        <v>63060</v>
      </c>
      <c r="H666" s="43">
        <v>4</v>
      </c>
    </row>
    <row r="667" spans="1:8" x14ac:dyDescent="0.25">
      <c r="A667" s="36" t="s">
        <v>598</v>
      </c>
      <c r="B667" s="37" t="s">
        <v>53</v>
      </c>
      <c r="C667" s="36" t="s">
        <v>710</v>
      </c>
      <c r="D667" s="36" t="s">
        <v>39</v>
      </c>
      <c r="E667" s="38">
        <v>33806</v>
      </c>
      <c r="F667" s="40">
        <f t="shared" ca="1" si="10"/>
        <v>24</v>
      </c>
      <c r="G667" s="42">
        <v>62780</v>
      </c>
      <c r="H667" s="43">
        <v>3</v>
      </c>
    </row>
    <row r="668" spans="1:8" x14ac:dyDescent="0.25">
      <c r="A668" s="36" t="s">
        <v>712</v>
      </c>
      <c r="B668" s="37" t="s">
        <v>58</v>
      </c>
      <c r="C668" s="36" t="s">
        <v>710</v>
      </c>
      <c r="D668" s="36" t="s">
        <v>42</v>
      </c>
      <c r="E668" s="38">
        <v>33495</v>
      </c>
      <c r="F668" s="40">
        <f t="shared" ca="1" si="10"/>
        <v>25</v>
      </c>
      <c r="G668" s="42">
        <v>62480</v>
      </c>
      <c r="H668" s="43">
        <v>5</v>
      </c>
    </row>
    <row r="669" spans="1:8" x14ac:dyDescent="0.25">
      <c r="A669" s="36" t="s">
        <v>479</v>
      </c>
      <c r="B669" s="37" t="s">
        <v>53</v>
      </c>
      <c r="C669" s="36" t="s">
        <v>710</v>
      </c>
      <c r="D669" s="36" t="s">
        <v>39</v>
      </c>
      <c r="E669" s="38">
        <v>36330</v>
      </c>
      <c r="F669" s="40">
        <f t="shared" ca="1" si="10"/>
        <v>17</v>
      </c>
      <c r="G669" s="42">
        <v>61850</v>
      </c>
      <c r="H669" s="43">
        <v>2</v>
      </c>
    </row>
    <row r="670" spans="1:8" x14ac:dyDescent="0.25">
      <c r="A670" s="36" t="s">
        <v>511</v>
      </c>
      <c r="B670" s="37" t="s">
        <v>53</v>
      </c>
      <c r="C670" s="36" t="s">
        <v>710</v>
      </c>
      <c r="D670" s="36" t="s">
        <v>42</v>
      </c>
      <c r="E670" s="38">
        <v>33506</v>
      </c>
      <c r="F670" s="40">
        <f t="shared" ca="1" si="10"/>
        <v>25</v>
      </c>
      <c r="G670" s="42">
        <v>61134</v>
      </c>
      <c r="H670" s="43">
        <v>4</v>
      </c>
    </row>
    <row r="671" spans="1:8" x14ac:dyDescent="0.25">
      <c r="A671" s="36" t="s">
        <v>557</v>
      </c>
      <c r="B671" s="37" t="s">
        <v>50</v>
      </c>
      <c r="C671" s="36" t="s">
        <v>710</v>
      </c>
      <c r="D671" s="36" t="s">
        <v>39</v>
      </c>
      <c r="E671" s="38">
        <v>37495</v>
      </c>
      <c r="F671" s="40">
        <f t="shared" ca="1" si="10"/>
        <v>14</v>
      </c>
      <c r="G671" s="42">
        <v>60300</v>
      </c>
      <c r="H671" s="43">
        <v>2</v>
      </c>
    </row>
    <row r="672" spans="1:8" x14ac:dyDescent="0.25">
      <c r="A672" s="36" t="s">
        <v>280</v>
      </c>
      <c r="B672" s="37" t="s">
        <v>53</v>
      </c>
      <c r="C672" s="36" t="s">
        <v>710</v>
      </c>
      <c r="D672" s="36" t="s">
        <v>39</v>
      </c>
      <c r="E672" s="38">
        <v>33957</v>
      </c>
      <c r="F672" s="40">
        <f t="shared" ca="1" si="10"/>
        <v>23</v>
      </c>
      <c r="G672" s="42">
        <v>59490</v>
      </c>
      <c r="H672" s="43">
        <v>3</v>
      </c>
    </row>
    <row r="673" spans="1:8" x14ac:dyDescent="0.25">
      <c r="A673" s="36" t="s">
        <v>562</v>
      </c>
      <c r="B673" s="37" t="s">
        <v>37</v>
      </c>
      <c r="C673" s="36" t="s">
        <v>710</v>
      </c>
      <c r="D673" s="36" t="s">
        <v>42</v>
      </c>
      <c r="E673" s="38">
        <v>33789</v>
      </c>
      <c r="F673" s="40">
        <f t="shared" ca="1" si="10"/>
        <v>24</v>
      </c>
      <c r="G673" s="42">
        <v>59128</v>
      </c>
      <c r="H673" s="43">
        <v>4</v>
      </c>
    </row>
    <row r="674" spans="1:8" x14ac:dyDescent="0.25">
      <c r="A674" s="36" t="s">
        <v>91</v>
      </c>
      <c r="B674" s="37" t="s">
        <v>58</v>
      </c>
      <c r="C674" s="36" t="s">
        <v>710</v>
      </c>
      <c r="D674" s="36" t="s">
        <v>39</v>
      </c>
      <c r="E674" s="38">
        <v>35276</v>
      </c>
      <c r="F674" s="40">
        <f t="shared" ca="1" si="10"/>
        <v>20</v>
      </c>
      <c r="G674" s="42">
        <v>58370</v>
      </c>
      <c r="H674" s="43">
        <v>5</v>
      </c>
    </row>
    <row r="675" spans="1:8" x14ac:dyDescent="0.25">
      <c r="A675" s="36" t="s">
        <v>405</v>
      </c>
      <c r="B675" s="37" t="s">
        <v>37</v>
      </c>
      <c r="C675" s="36" t="s">
        <v>710</v>
      </c>
      <c r="D675" s="36" t="s">
        <v>42</v>
      </c>
      <c r="E675" s="38">
        <v>36193</v>
      </c>
      <c r="F675" s="40">
        <f t="shared" ca="1" si="10"/>
        <v>17</v>
      </c>
      <c r="G675" s="42">
        <v>58250</v>
      </c>
      <c r="H675" s="43">
        <v>2</v>
      </c>
    </row>
    <row r="676" spans="1:8" x14ac:dyDescent="0.25">
      <c r="A676" s="36" t="s">
        <v>335</v>
      </c>
      <c r="B676" s="37" t="s">
        <v>58</v>
      </c>
      <c r="C676" s="36" t="s">
        <v>710</v>
      </c>
      <c r="D676" s="36" t="s">
        <v>42</v>
      </c>
      <c r="E676" s="38">
        <v>33562</v>
      </c>
      <c r="F676" s="40">
        <f t="shared" ca="1" si="10"/>
        <v>24</v>
      </c>
      <c r="G676" s="42">
        <v>57500</v>
      </c>
      <c r="H676" s="43">
        <v>1</v>
      </c>
    </row>
    <row r="677" spans="1:8" x14ac:dyDescent="0.25">
      <c r="A677" s="36" t="s">
        <v>334</v>
      </c>
      <c r="B677" s="37" t="s">
        <v>58</v>
      </c>
      <c r="C677" s="36" t="s">
        <v>710</v>
      </c>
      <c r="D677" s="36" t="s">
        <v>42</v>
      </c>
      <c r="E677" s="44">
        <v>40563</v>
      </c>
      <c r="F677" s="40">
        <f t="shared" ca="1" si="10"/>
        <v>5</v>
      </c>
      <c r="G677" s="42">
        <v>55510</v>
      </c>
      <c r="H677" s="43">
        <v>3</v>
      </c>
    </row>
    <row r="678" spans="1:8" x14ac:dyDescent="0.25">
      <c r="A678" s="36" t="s">
        <v>89</v>
      </c>
      <c r="B678" s="37" t="s">
        <v>58</v>
      </c>
      <c r="C678" s="36" t="s">
        <v>710</v>
      </c>
      <c r="D678" s="36" t="s">
        <v>39</v>
      </c>
      <c r="E678" s="38">
        <v>36956</v>
      </c>
      <c r="F678" s="40">
        <f t="shared" ca="1" si="10"/>
        <v>15</v>
      </c>
      <c r="G678" s="42">
        <v>49930</v>
      </c>
      <c r="H678" s="43">
        <v>1</v>
      </c>
    </row>
    <row r="679" spans="1:8" x14ac:dyDescent="0.25">
      <c r="A679" s="36" t="s">
        <v>55</v>
      </c>
      <c r="B679" s="37" t="s">
        <v>53</v>
      </c>
      <c r="C679" s="36" t="s">
        <v>710</v>
      </c>
      <c r="D679" s="36" t="s">
        <v>47</v>
      </c>
      <c r="E679" s="38">
        <v>34154</v>
      </c>
      <c r="F679" s="40">
        <f t="shared" ca="1" si="10"/>
        <v>23</v>
      </c>
      <c r="G679" s="42">
        <v>49545</v>
      </c>
      <c r="H679" s="43">
        <v>2</v>
      </c>
    </row>
    <row r="680" spans="1:8" x14ac:dyDescent="0.25">
      <c r="A680" s="36" t="s">
        <v>549</v>
      </c>
      <c r="B680" s="37" t="s">
        <v>44</v>
      </c>
      <c r="C680" s="36" t="s">
        <v>710</v>
      </c>
      <c r="D680" s="36" t="s">
        <v>42</v>
      </c>
      <c r="E680" s="38">
        <v>37453</v>
      </c>
      <c r="F680" s="40">
        <f t="shared" ca="1" si="10"/>
        <v>14</v>
      </c>
      <c r="G680" s="42">
        <v>49090</v>
      </c>
      <c r="H680" s="43">
        <v>4</v>
      </c>
    </row>
    <row r="681" spans="1:8" x14ac:dyDescent="0.25">
      <c r="A681" s="36" t="s">
        <v>257</v>
      </c>
      <c r="B681" s="37" t="s">
        <v>56</v>
      </c>
      <c r="C681" s="36" t="s">
        <v>710</v>
      </c>
      <c r="D681" s="36" t="s">
        <v>47</v>
      </c>
      <c r="E681" s="38">
        <v>39535</v>
      </c>
      <c r="F681" s="40">
        <f t="shared" ca="1" si="10"/>
        <v>8</v>
      </c>
      <c r="G681" s="42">
        <v>49080</v>
      </c>
      <c r="H681" s="43">
        <v>5</v>
      </c>
    </row>
    <row r="682" spans="1:8" x14ac:dyDescent="0.25">
      <c r="A682" s="36" t="s">
        <v>326</v>
      </c>
      <c r="B682" s="37" t="s">
        <v>50</v>
      </c>
      <c r="C682" s="36" t="s">
        <v>710</v>
      </c>
      <c r="D682" s="36" t="s">
        <v>39</v>
      </c>
      <c r="E682" s="38">
        <v>36080</v>
      </c>
      <c r="F682" s="40">
        <f t="shared" ca="1" si="10"/>
        <v>18</v>
      </c>
      <c r="G682" s="42">
        <v>48410</v>
      </c>
      <c r="H682" s="43">
        <v>5</v>
      </c>
    </row>
    <row r="683" spans="1:8" x14ac:dyDescent="0.25">
      <c r="A683" s="36" t="s">
        <v>667</v>
      </c>
      <c r="B683" s="37" t="s">
        <v>58</v>
      </c>
      <c r="C683" s="36" t="s">
        <v>710</v>
      </c>
      <c r="D683" s="36" t="s">
        <v>39</v>
      </c>
      <c r="E683" s="38">
        <v>38328</v>
      </c>
      <c r="F683" s="40">
        <f t="shared" ca="1" si="10"/>
        <v>11</v>
      </c>
      <c r="G683" s="42">
        <v>48280</v>
      </c>
      <c r="H683" s="43">
        <v>4</v>
      </c>
    </row>
    <row r="684" spans="1:8" x14ac:dyDescent="0.25">
      <c r="A684" s="36" t="s">
        <v>797</v>
      </c>
      <c r="B684" s="37" t="s">
        <v>58</v>
      </c>
      <c r="C684" s="36" t="s">
        <v>710</v>
      </c>
      <c r="D684" s="36" t="s">
        <v>39</v>
      </c>
      <c r="E684" s="38">
        <v>37810</v>
      </c>
      <c r="F684" s="40">
        <f t="shared" ca="1" si="10"/>
        <v>13</v>
      </c>
      <c r="G684" s="42">
        <v>48010</v>
      </c>
      <c r="H684" s="43">
        <v>3</v>
      </c>
    </row>
    <row r="685" spans="1:8" x14ac:dyDescent="0.25">
      <c r="A685" s="36" t="s">
        <v>130</v>
      </c>
      <c r="B685" s="37" t="s">
        <v>50</v>
      </c>
      <c r="C685" s="36" t="s">
        <v>710</v>
      </c>
      <c r="D685" s="36" t="s">
        <v>39</v>
      </c>
      <c r="E685" s="38">
        <v>36843</v>
      </c>
      <c r="F685" s="40">
        <f t="shared" ca="1" si="10"/>
        <v>15</v>
      </c>
      <c r="G685" s="42">
        <v>47630</v>
      </c>
      <c r="H685" s="43">
        <v>3</v>
      </c>
    </row>
    <row r="686" spans="1:8" x14ac:dyDescent="0.25">
      <c r="A686" s="36" t="s">
        <v>239</v>
      </c>
      <c r="B686" s="37" t="s">
        <v>44</v>
      </c>
      <c r="C686" s="36" t="s">
        <v>710</v>
      </c>
      <c r="D686" s="36" t="s">
        <v>42</v>
      </c>
      <c r="E686" s="49">
        <v>40334</v>
      </c>
      <c r="F686" s="40">
        <f t="shared" ca="1" si="10"/>
        <v>6</v>
      </c>
      <c r="G686" s="42">
        <v>47280</v>
      </c>
      <c r="H686" s="43">
        <v>1</v>
      </c>
    </row>
    <row r="687" spans="1:8" x14ac:dyDescent="0.25">
      <c r="A687" s="36" t="s">
        <v>99</v>
      </c>
      <c r="B687" s="37" t="s">
        <v>58</v>
      </c>
      <c r="C687" s="36" t="s">
        <v>710</v>
      </c>
      <c r="D687" s="36" t="s">
        <v>42</v>
      </c>
      <c r="E687" s="38">
        <v>40523</v>
      </c>
      <c r="F687" s="40">
        <f t="shared" ca="1" si="10"/>
        <v>5</v>
      </c>
      <c r="G687" s="42">
        <v>46570</v>
      </c>
      <c r="H687" s="43">
        <v>4</v>
      </c>
    </row>
    <row r="688" spans="1:8" x14ac:dyDescent="0.25">
      <c r="A688" s="36" t="s">
        <v>610</v>
      </c>
      <c r="B688" s="37" t="s">
        <v>58</v>
      </c>
      <c r="C688" s="36" t="s">
        <v>710</v>
      </c>
      <c r="D688" s="36" t="s">
        <v>39</v>
      </c>
      <c r="E688" s="38">
        <v>33681</v>
      </c>
      <c r="F688" s="40">
        <f t="shared" ca="1" si="10"/>
        <v>24</v>
      </c>
      <c r="G688" s="42">
        <v>46550</v>
      </c>
      <c r="H688" s="43">
        <v>4</v>
      </c>
    </row>
    <row r="689" spans="1:8" x14ac:dyDescent="0.25">
      <c r="A689" s="36" t="s">
        <v>264</v>
      </c>
      <c r="B689" s="37" t="s">
        <v>56</v>
      </c>
      <c r="C689" s="36" t="s">
        <v>710</v>
      </c>
      <c r="D689" s="36" t="s">
        <v>39</v>
      </c>
      <c r="E689" s="38">
        <v>33978</v>
      </c>
      <c r="F689" s="40">
        <f t="shared" ca="1" si="10"/>
        <v>23</v>
      </c>
      <c r="G689" s="42">
        <v>46410</v>
      </c>
      <c r="H689" s="43">
        <v>2</v>
      </c>
    </row>
    <row r="690" spans="1:8" x14ac:dyDescent="0.25">
      <c r="A690" s="36" t="s">
        <v>387</v>
      </c>
      <c r="B690" s="37" t="s">
        <v>58</v>
      </c>
      <c r="C690" s="36" t="s">
        <v>710</v>
      </c>
      <c r="D690" s="36" t="s">
        <v>39</v>
      </c>
      <c r="E690" s="38">
        <v>40568</v>
      </c>
      <c r="F690" s="40">
        <f t="shared" ca="1" si="10"/>
        <v>5</v>
      </c>
      <c r="G690" s="42">
        <v>46390</v>
      </c>
      <c r="H690" s="43">
        <v>5</v>
      </c>
    </row>
    <row r="691" spans="1:8" x14ac:dyDescent="0.25">
      <c r="A691" s="36" t="s">
        <v>307</v>
      </c>
      <c r="B691" s="37" t="s">
        <v>56</v>
      </c>
      <c r="C691" s="36" t="s">
        <v>710</v>
      </c>
      <c r="D691" s="36" t="s">
        <v>47</v>
      </c>
      <c r="E691" s="38">
        <v>36053</v>
      </c>
      <c r="F691" s="40">
        <f t="shared" ca="1" si="10"/>
        <v>18</v>
      </c>
      <c r="G691" s="42">
        <v>46105</v>
      </c>
      <c r="H691" s="43">
        <v>5</v>
      </c>
    </row>
    <row r="692" spans="1:8" x14ac:dyDescent="0.25">
      <c r="A692" s="36" t="s">
        <v>412</v>
      </c>
      <c r="B692" s="37" t="s">
        <v>58</v>
      </c>
      <c r="C692" s="36" t="s">
        <v>710</v>
      </c>
      <c r="D692" s="36" t="s">
        <v>42</v>
      </c>
      <c r="E692" s="38">
        <v>34534</v>
      </c>
      <c r="F692" s="40">
        <f t="shared" ca="1" si="10"/>
        <v>22</v>
      </c>
      <c r="G692" s="42">
        <v>45105</v>
      </c>
      <c r="H692" s="43">
        <v>1</v>
      </c>
    </row>
    <row r="693" spans="1:8" x14ac:dyDescent="0.25">
      <c r="A693" s="36" t="s">
        <v>768</v>
      </c>
      <c r="B693" s="37" t="s">
        <v>58</v>
      </c>
      <c r="C693" s="36" t="s">
        <v>710</v>
      </c>
      <c r="D693" s="36" t="s">
        <v>42</v>
      </c>
      <c r="E693" s="38">
        <v>35826</v>
      </c>
      <c r="F693" s="40">
        <f t="shared" ca="1" si="10"/>
        <v>18</v>
      </c>
      <c r="G693" s="42">
        <v>45030</v>
      </c>
      <c r="H693" s="43">
        <v>3</v>
      </c>
    </row>
    <row r="694" spans="1:8" x14ac:dyDescent="0.25">
      <c r="A694" s="36" t="s">
        <v>658</v>
      </c>
      <c r="B694" s="37" t="s">
        <v>50</v>
      </c>
      <c r="C694" s="36" t="s">
        <v>710</v>
      </c>
      <c r="D694" s="36" t="s">
        <v>39</v>
      </c>
      <c r="E694" s="38">
        <v>38626</v>
      </c>
      <c r="F694" s="40">
        <f t="shared" ca="1" si="10"/>
        <v>11</v>
      </c>
      <c r="G694" s="42">
        <v>44530</v>
      </c>
      <c r="H694" s="43">
        <v>2</v>
      </c>
    </row>
    <row r="695" spans="1:8" x14ac:dyDescent="0.25">
      <c r="A695" s="36" t="s">
        <v>602</v>
      </c>
      <c r="B695" s="37" t="s">
        <v>50</v>
      </c>
      <c r="C695" s="36" t="s">
        <v>710</v>
      </c>
      <c r="D695" s="36" t="s">
        <v>42</v>
      </c>
      <c r="E695" s="44">
        <v>40638</v>
      </c>
      <c r="F695" s="40">
        <f t="shared" ca="1" si="10"/>
        <v>5</v>
      </c>
      <c r="G695" s="42">
        <v>42990</v>
      </c>
      <c r="H695" s="43">
        <v>4</v>
      </c>
    </row>
    <row r="696" spans="1:8" x14ac:dyDescent="0.25">
      <c r="A696" s="36" t="s">
        <v>657</v>
      </c>
      <c r="B696" s="37" t="s">
        <v>56</v>
      </c>
      <c r="C696" s="36" t="s">
        <v>710</v>
      </c>
      <c r="D696" s="36" t="s">
        <v>42</v>
      </c>
      <c r="E696" s="38">
        <v>35280</v>
      </c>
      <c r="F696" s="40">
        <f t="shared" ca="1" si="10"/>
        <v>20</v>
      </c>
      <c r="G696" s="42">
        <v>41770</v>
      </c>
      <c r="H696" s="43">
        <v>5</v>
      </c>
    </row>
    <row r="697" spans="1:8" x14ac:dyDescent="0.25">
      <c r="A697" s="36" t="s">
        <v>287</v>
      </c>
      <c r="B697" s="37" t="s">
        <v>58</v>
      </c>
      <c r="C697" s="36" t="s">
        <v>710</v>
      </c>
      <c r="D697" s="36" t="s">
        <v>39</v>
      </c>
      <c r="E697" s="38">
        <v>35627</v>
      </c>
      <c r="F697" s="40">
        <f t="shared" ca="1" si="10"/>
        <v>19</v>
      </c>
      <c r="G697" s="42">
        <v>41380</v>
      </c>
      <c r="H697" s="43">
        <v>2</v>
      </c>
    </row>
    <row r="698" spans="1:8" x14ac:dyDescent="0.25">
      <c r="A698" s="36" t="s">
        <v>615</v>
      </c>
      <c r="B698" s="37" t="s">
        <v>53</v>
      </c>
      <c r="C698" s="36" t="s">
        <v>710</v>
      </c>
      <c r="D698" s="36" t="s">
        <v>39</v>
      </c>
      <c r="E698" s="44">
        <v>40680</v>
      </c>
      <c r="F698" s="40">
        <f t="shared" ca="1" si="10"/>
        <v>5</v>
      </c>
      <c r="G698" s="42">
        <v>40260</v>
      </c>
      <c r="H698" s="43">
        <v>5</v>
      </c>
    </row>
    <row r="699" spans="1:8" x14ac:dyDescent="0.25">
      <c r="A699" s="36" t="s">
        <v>464</v>
      </c>
      <c r="B699" s="37" t="s">
        <v>44</v>
      </c>
      <c r="C699" s="36" t="s">
        <v>710</v>
      </c>
      <c r="D699" s="36" t="s">
        <v>47</v>
      </c>
      <c r="E699" s="38">
        <v>35297</v>
      </c>
      <c r="F699" s="40">
        <f t="shared" ca="1" si="10"/>
        <v>20</v>
      </c>
      <c r="G699" s="42">
        <v>38105</v>
      </c>
      <c r="H699" s="43">
        <v>2</v>
      </c>
    </row>
    <row r="700" spans="1:8" x14ac:dyDescent="0.25">
      <c r="A700" s="36" t="s">
        <v>747</v>
      </c>
      <c r="B700" s="37" t="s">
        <v>58</v>
      </c>
      <c r="C700" s="36" t="s">
        <v>710</v>
      </c>
      <c r="D700" s="36" t="s">
        <v>47</v>
      </c>
      <c r="E700" s="38">
        <v>35466</v>
      </c>
      <c r="F700" s="40">
        <f t="shared" ca="1" si="10"/>
        <v>19</v>
      </c>
      <c r="G700" s="42">
        <v>37660</v>
      </c>
      <c r="H700" s="43">
        <v>4</v>
      </c>
    </row>
    <row r="701" spans="1:8" x14ac:dyDescent="0.25">
      <c r="A701" s="36" t="s">
        <v>720</v>
      </c>
      <c r="B701" s="37" t="s">
        <v>37</v>
      </c>
      <c r="C701" s="36" t="s">
        <v>710</v>
      </c>
      <c r="D701" s="36" t="s">
        <v>51</v>
      </c>
      <c r="E701" s="38">
        <v>38646</v>
      </c>
      <c r="F701" s="40">
        <f t="shared" ca="1" si="10"/>
        <v>11</v>
      </c>
      <c r="G701" s="42">
        <v>37344</v>
      </c>
      <c r="H701" s="43">
        <v>2</v>
      </c>
    </row>
    <row r="702" spans="1:8" x14ac:dyDescent="0.25">
      <c r="A702" s="36" t="s">
        <v>611</v>
      </c>
      <c r="B702" s="37" t="s">
        <v>58</v>
      </c>
      <c r="C702" s="36" t="s">
        <v>710</v>
      </c>
      <c r="D702" s="36" t="s">
        <v>39</v>
      </c>
      <c r="E702" s="38">
        <v>36549</v>
      </c>
      <c r="F702" s="40">
        <f t="shared" ca="1" si="10"/>
        <v>16</v>
      </c>
      <c r="G702" s="42">
        <v>35460</v>
      </c>
      <c r="H702" s="43">
        <v>1</v>
      </c>
    </row>
    <row r="703" spans="1:8" x14ac:dyDescent="0.25">
      <c r="A703" s="36" t="s">
        <v>323</v>
      </c>
      <c r="B703" s="37" t="s">
        <v>56</v>
      </c>
      <c r="C703" s="36" t="s">
        <v>710</v>
      </c>
      <c r="D703" s="36" t="s">
        <v>42</v>
      </c>
      <c r="E703" s="38">
        <v>34159</v>
      </c>
      <c r="F703" s="40">
        <f t="shared" ca="1" si="10"/>
        <v>23</v>
      </c>
      <c r="G703" s="42">
        <v>35240</v>
      </c>
      <c r="H703" s="43">
        <v>3</v>
      </c>
    </row>
    <row r="704" spans="1:8" x14ac:dyDescent="0.25">
      <c r="A704" s="36" t="s">
        <v>97</v>
      </c>
      <c r="B704" s="37" t="s">
        <v>53</v>
      </c>
      <c r="C704" s="36" t="s">
        <v>710</v>
      </c>
      <c r="D704" s="36" t="s">
        <v>39</v>
      </c>
      <c r="E704" s="38">
        <v>40018</v>
      </c>
      <c r="F704" s="40">
        <f t="shared" ca="1" si="10"/>
        <v>7</v>
      </c>
      <c r="G704" s="42">
        <v>34990</v>
      </c>
      <c r="H704" s="43">
        <v>3</v>
      </c>
    </row>
    <row r="705" spans="1:8" x14ac:dyDescent="0.25">
      <c r="A705" s="36" t="s">
        <v>196</v>
      </c>
      <c r="B705" s="37" t="s">
        <v>37</v>
      </c>
      <c r="C705" s="36" t="s">
        <v>710</v>
      </c>
      <c r="D705" s="36" t="s">
        <v>42</v>
      </c>
      <c r="E705" s="38">
        <v>33401</v>
      </c>
      <c r="F705" s="40">
        <f t="shared" ca="1" si="10"/>
        <v>25</v>
      </c>
      <c r="G705" s="42">
        <v>34680</v>
      </c>
      <c r="H705" s="43">
        <v>5</v>
      </c>
    </row>
    <row r="706" spans="1:8" x14ac:dyDescent="0.25">
      <c r="A706" s="36" t="s">
        <v>175</v>
      </c>
      <c r="B706" s="37" t="s">
        <v>58</v>
      </c>
      <c r="C706" s="36" t="s">
        <v>710</v>
      </c>
      <c r="D706" s="36" t="s">
        <v>51</v>
      </c>
      <c r="E706" s="38">
        <v>35247</v>
      </c>
      <c r="F706" s="40">
        <f t="shared" ref="F706:F742" ca="1" si="11">DATEDIF(E706,TODAY(),"Y")</f>
        <v>20</v>
      </c>
      <c r="G706" s="42">
        <v>33752</v>
      </c>
      <c r="H706" s="43">
        <v>3</v>
      </c>
    </row>
    <row r="707" spans="1:8" x14ac:dyDescent="0.25">
      <c r="A707" s="36" t="s">
        <v>105</v>
      </c>
      <c r="B707" s="37" t="s">
        <v>58</v>
      </c>
      <c r="C707" s="36" t="s">
        <v>710</v>
      </c>
      <c r="D707" s="36" t="s">
        <v>39</v>
      </c>
      <c r="E707" s="38">
        <v>35137</v>
      </c>
      <c r="F707" s="40">
        <f t="shared" ca="1" si="11"/>
        <v>20</v>
      </c>
      <c r="G707" s="42">
        <v>33590</v>
      </c>
      <c r="H707" s="43">
        <v>5</v>
      </c>
    </row>
    <row r="708" spans="1:8" x14ac:dyDescent="0.25">
      <c r="A708" s="36" t="s">
        <v>357</v>
      </c>
      <c r="B708" s="37" t="s">
        <v>56</v>
      </c>
      <c r="C708" s="36" t="s">
        <v>710</v>
      </c>
      <c r="D708" s="36" t="s">
        <v>42</v>
      </c>
      <c r="E708" s="38">
        <v>38438</v>
      </c>
      <c r="F708" s="40">
        <f t="shared" ca="1" si="11"/>
        <v>11</v>
      </c>
      <c r="G708" s="42">
        <v>32880</v>
      </c>
      <c r="H708" s="43">
        <v>3</v>
      </c>
    </row>
    <row r="709" spans="1:8" x14ac:dyDescent="0.25">
      <c r="A709" s="36" t="s">
        <v>93</v>
      </c>
      <c r="B709" s="37" t="s">
        <v>44</v>
      </c>
      <c r="C709" s="36" t="s">
        <v>710</v>
      </c>
      <c r="D709" s="36" t="s">
        <v>51</v>
      </c>
      <c r="E709" s="38">
        <v>36458</v>
      </c>
      <c r="F709" s="40">
        <f t="shared" ca="1" si="11"/>
        <v>17</v>
      </c>
      <c r="G709" s="42">
        <v>32536</v>
      </c>
      <c r="H709" s="43">
        <v>2</v>
      </c>
    </row>
    <row r="710" spans="1:8" x14ac:dyDescent="0.25">
      <c r="A710" s="36" t="s">
        <v>189</v>
      </c>
      <c r="B710" s="37" t="s">
        <v>44</v>
      </c>
      <c r="C710" s="36" t="s">
        <v>710</v>
      </c>
      <c r="D710" s="36" t="s">
        <v>39</v>
      </c>
      <c r="E710" s="38">
        <v>33921</v>
      </c>
      <c r="F710" s="40">
        <f t="shared" ca="1" si="11"/>
        <v>23</v>
      </c>
      <c r="G710" s="42">
        <v>32160</v>
      </c>
      <c r="H710" s="43">
        <v>3</v>
      </c>
    </row>
    <row r="711" spans="1:8" x14ac:dyDescent="0.25">
      <c r="A711" s="36" t="s">
        <v>425</v>
      </c>
      <c r="B711" s="37" t="s">
        <v>50</v>
      </c>
      <c r="C711" s="36" t="s">
        <v>710</v>
      </c>
      <c r="D711" s="36" t="s">
        <v>39</v>
      </c>
      <c r="E711" s="38">
        <v>35307</v>
      </c>
      <c r="F711" s="40">
        <f t="shared" ca="1" si="11"/>
        <v>20</v>
      </c>
      <c r="G711" s="42">
        <v>31690</v>
      </c>
      <c r="H711" s="43">
        <v>4</v>
      </c>
    </row>
    <row r="712" spans="1:8" x14ac:dyDescent="0.25">
      <c r="A712" s="36" t="s">
        <v>755</v>
      </c>
      <c r="B712" s="37" t="s">
        <v>58</v>
      </c>
      <c r="C712" s="36" t="s">
        <v>710</v>
      </c>
      <c r="D712" s="36" t="s">
        <v>51</v>
      </c>
      <c r="E712" s="38">
        <v>35576</v>
      </c>
      <c r="F712" s="40">
        <f t="shared" ca="1" si="11"/>
        <v>19</v>
      </c>
      <c r="G712" s="42">
        <v>28768</v>
      </c>
      <c r="H712" s="43">
        <v>3</v>
      </c>
    </row>
    <row r="713" spans="1:8" x14ac:dyDescent="0.25">
      <c r="A713" s="36" t="s">
        <v>550</v>
      </c>
      <c r="B713" s="37" t="s">
        <v>53</v>
      </c>
      <c r="C713" s="36" t="s">
        <v>710</v>
      </c>
      <c r="D713" s="36" t="s">
        <v>42</v>
      </c>
      <c r="E713" s="46">
        <v>37099</v>
      </c>
      <c r="F713" s="40">
        <f t="shared" ca="1" si="11"/>
        <v>15</v>
      </c>
      <c r="G713" s="42">
        <v>28270</v>
      </c>
      <c r="H713" s="43">
        <v>5</v>
      </c>
    </row>
    <row r="714" spans="1:8" x14ac:dyDescent="0.25">
      <c r="A714" s="36" t="s">
        <v>186</v>
      </c>
      <c r="B714" s="37" t="s">
        <v>53</v>
      </c>
      <c r="C714" s="36" t="s">
        <v>710</v>
      </c>
      <c r="D714" s="36" t="s">
        <v>47</v>
      </c>
      <c r="E714" s="38">
        <v>34042</v>
      </c>
      <c r="F714" s="40">
        <f t="shared" ca="1" si="11"/>
        <v>23</v>
      </c>
      <c r="G714" s="42">
        <v>27710</v>
      </c>
      <c r="H714" s="43">
        <v>3</v>
      </c>
    </row>
    <row r="715" spans="1:8" x14ac:dyDescent="0.25">
      <c r="A715" s="36" t="s">
        <v>690</v>
      </c>
      <c r="B715" s="37" t="s">
        <v>53</v>
      </c>
      <c r="C715" s="36" t="s">
        <v>710</v>
      </c>
      <c r="D715" s="36" t="s">
        <v>39</v>
      </c>
      <c r="E715" s="38">
        <v>35364</v>
      </c>
      <c r="F715" s="40">
        <f t="shared" ca="1" si="11"/>
        <v>20</v>
      </c>
      <c r="G715" s="42">
        <v>27130</v>
      </c>
      <c r="H715" s="43">
        <v>5</v>
      </c>
    </row>
    <row r="716" spans="1:8" x14ac:dyDescent="0.25">
      <c r="A716" s="36" t="s">
        <v>515</v>
      </c>
      <c r="B716" s="37" t="s">
        <v>58</v>
      </c>
      <c r="C716" s="36" t="s">
        <v>710</v>
      </c>
      <c r="D716" s="36" t="s">
        <v>51</v>
      </c>
      <c r="E716" s="38">
        <v>34825</v>
      </c>
      <c r="F716" s="40">
        <f t="shared" ca="1" si="11"/>
        <v>21</v>
      </c>
      <c r="G716" s="42">
        <v>26944</v>
      </c>
      <c r="H716" s="43">
        <v>4</v>
      </c>
    </row>
    <row r="717" spans="1:8" x14ac:dyDescent="0.25">
      <c r="A717" s="36" t="s">
        <v>252</v>
      </c>
      <c r="B717" s="37" t="s">
        <v>58</v>
      </c>
      <c r="C717" s="36" t="s">
        <v>710</v>
      </c>
      <c r="D717" s="36" t="s">
        <v>47</v>
      </c>
      <c r="E717" s="38">
        <v>36462</v>
      </c>
      <c r="F717" s="40">
        <f t="shared" ca="1" si="11"/>
        <v>17</v>
      </c>
      <c r="G717" s="42">
        <v>26185</v>
      </c>
      <c r="H717" s="43">
        <v>5</v>
      </c>
    </row>
    <row r="718" spans="1:8" x14ac:dyDescent="0.25">
      <c r="A718" s="36" t="s">
        <v>697</v>
      </c>
      <c r="B718" s="37" t="s">
        <v>56</v>
      </c>
      <c r="C718" s="36" t="s">
        <v>710</v>
      </c>
      <c r="D718" s="36" t="s">
        <v>42</v>
      </c>
      <c r="E718" s="38">
        <v>33413</v>
      </c>
      <c r="F718" s="40">
        <f t="shared" ca="1" si="11"/>
        <v>25</v>
      </c>
      <c r="G718" s="42">
        <v>26020</v>
      </c>
      <c r="H718" s="43">
        <v>5</v>
      </c>
    </row>
    <row r="719" spans="1:8" x14ac:dyDescent="0.25">
      <c r="A719" s="36" t="s">
        <v>129</v>
      </c>
      <c r="B719" s="37" t="s">
        <v>56</v>
      </c>
      <c r="C719" s="36" t="s">
        <v>710</v>
      </c>
      <c r="D719" s="36" t="s">
        <v>39</v>
      </c>
      <c r="E719" s="38">
        <v>39171</v>
      </c>
      <c r="F719" s="40">
        <f t="shared" ca="1" si="11"/>
        <v>9</v>
      </c>
      <c r="G719" s="42">
        <v>25690</v>
      </c>
      <c r="H719" s="43">
        <v>2</v>
      </c>
    </row>
    <row r="720" spans="1:8" x14ac:dyDescent="0.25">
      <c r="A720" s="36" t="s">
        <v>702</v>
      </c>
      <c r="B720" s="37" t="s">
        <v>44</v>
      </c>
      <c r="C720" s="36" t="s">
        <v>710</v>
      </c>
      <c r="D720" s="36" t="s">
        <v>42</v>
      </c>
      <c r="E720" s="38">
        <v>37141</v>
      </c>
      <c r="F720" s="40">
        <f t="shared" ca="1" si="11"/>
        <v>15</v>
      </c>
      <c r="G720" s="42">
        <v>25530</v>
      </c>
      <c r="H720" s="43">
        <v>3</v>
      </c>
    </row>
    <row r="721" spans="1:8" x14ac:dyDescent="0.25">
      <c r="A721" s="36" t="s">
        <v>689</v>
      </c>
      <c r="B721" s="37" t="s">
        <v>58</v>
      </c>
      <c r="C721" s="36" t="s">
        <v>710</v>
      </c>
      <c r="D721" s="36" t="s">
        <v>39</v>
      </c>
      <c r="E721" s="38">
        <v>39283</v>
      </c>
      <c r="F721" s="40">
        <f t="shared" ca="1" si="11"/>
        <v>9</v>
      </c>
      <c r="G721" s="42">
        <v>24980</v>
      </c>
      <c r="H721" s="43">
        <v>3</v>
      </c>
    </row>
    <row r="722" spans="1:8" x14ac:dyDescent="0.25">
      <c r="A722" s="36" t="s">
        <v>149</v>
      </c>
      <c r="B722" s="37" t="s">
        <v>53</v>
      </c>
      <c r="C722" s="36" t="s">
        <v>710</v>
      </c>
      <c r="D722" s="36" t="s">
        <v>39</v>
      </c>
      <c r="E722" s="38">
        <v>33279</v>
      </c>
      <c r="F722" s="40">
        <f t="shared" ca="1" si="11"/>
        <v>25</v>
      </c>
      <c r="G722" s="42">
        <v>24200</v>
      </c>
      <c r="H722" s="43">
        <v>5</v>
      </c>
    </row>
    <row r="723" spans="1:8" x14ac:dyDescent="0.25">
      <c r="A723" s="36" t="s">
        <v>397</v>
      </c>
      <c r="B723" s="37" t="s">
        <v>58</v>
      </c>
      <c r="C723" s="36" t="s">
        <v>710</v>
      </c>
      <c r="D723" s="36" t="s">
        <v>42</v>
      </c>
      <c r="E723" s="38">
        <v>33144</v>
      </c>
      <c r="F723" s="40">
        <f t="shared" ca="1" si="11"/>
        <v>26</v>
      </c>
      <c r="G723" s="42">
        <v>23340</v>
      </c>
      <c r="H723" s="43">
        <v>4</v>
      </c>
    </row>
    <row r="724" spans="1:8" x14ac:dyDescent="0.25">
      <c r="A724" s="36" t="s">
        <v>630</v>
      </c>
      <c r="B724" s="37" t="s">
        <v>53</v>
      </c>
      <c r="C724" s="36" t="s">
        <v>710</v>
      </c>
      <c r="D724" s="36" t="s">
        <v>39</v>
      </c>
      <c r="E724" s="44">
        <v>40680</v>
      </c>
      <c r="F724" s="40">
        <f t="shared" ca="1" si="11"/>
        <v>5</v>
      </c>
      <c r="G724" s="42">
        <v>23030</v>
      </c>
      <c r="H724" s="43">
        <v>4</v>
      </c>
    </row>
    <row r="725" spans="1:8" x14ac:dyDescent="0.25">
      <c r="A725" s="36" t="s">
        <v>779</v>
      </c>
      <c r="B725" s="37" t="s">
        <v>37</v>
      </c>
      <c r="C725" s="36" t="s">
        <v>710</v>
      </c>
      <c r="D725" s="36" t="s">
        <v>47</v>
      </c>
      <c r="E725" s="38">
        <v>34960</v>
      </c>
      <c r="F725" s="40">
        <f t="shared" ca="1" si="11"/>
        <v>21</v>
      </c>
      <c r="G725" s="42">
        <v>23000</v>
      </c>
      <c r="H725" s="43">
        <v>4</v>
      </c>
    </row>
    <row r="726" spans="1:8" x14ac:dyDescent="0.25">
      <c r="A726" s="36" t="s">
        <v>249</v>
      </c>
      <c r="B726" s="37" t="s">
        <v>56</v>
      </c>
      <c r="C726" s="36" t="s">
        <v>710</v>
      </c>
      <c r="D726" s="36" t="s">
        <v>39</v>
      </c>
      <c r="E726" s="38">
        <v>39679</v>
      </c>
      <c r="F726" s="40">
        <f t="shared" ca="1" si="11"/>
        <v>8</v>
      </c>
      <c r="G726" s="42">
        <v>22820</v>
      </c>
      <c r="H726" s="43">
        <v>5</v>
      </c>
    </row>
    <row r="727" spans="1:8" x14ac:dyDescent="0.25">
      <c r="A727" s="36" t="s">
        <v>365</v>
      </c>
      <c r="B727" s="37" t="s">
        <v>58</v>
      </c>
      <c r="C727" s="36" t="s">
        <v>710</v>
      </c>
      <c r="D727" s="36" t="s">
        <v>47</v>
      </c>
      <c r="E727" s="38">
        <v>34005</v>
      </c>
      <c r="F727" s="40">
        <f t="shared" ca="1" si="11"/>
        <v>23</v>
      </c>
      <c r="G727" s="42">
        <v>19935</v>
      </c>
      <c r="H727" s="43">
        <v>1</v>
      </c>
    </row>
    <row r="728" spans="1:8" x14ac:dyDescent="0.25">
      <c r="A728" s="45" t="s">
        <v>653</v>
      </c>
      <c r="B728" s="37" t="s">
        <v>50</v>
      </c>
      <c r="C728" s="36" t="s">
        <v>710</v>
      </c>
      <c r="D728" s="36" t="s">
        <v>47</v>
      </c>
      <c r="E728" s="38">
        <v>36365</v>
      </c>
      <c r="F728" s="40">
        <f t="shared" ca="1" si="11"/>
        <v>17</v>
      </c>
      <c r="G728" s="42">
        <v>19825</v>
      </c>
      <c r="H728" s="43">
        <v>2</v>
      </c>
    </row>
    <row r="729" spans="1:8" x14ac:dyDescent="0.25">
      <c r="A729" s="36" t="s">
        <v>691</v>
      </c>
      <c r="B729" s="37" t="s">
        <v>58</v>
      </c>
      <c r="C729" s="36" t="s">
        <v>710</v>
      </c>
      <c r="D729" s="36" t="s">
        <v>47</v>
      </c>
      <c r="E729" s="38">
        <v>36918</v>
      </c>
      <c r="F729" s="40">
        <f t="shared" ca="1" si="11"/>
        <v>15</v>
      </c>
      <c r="G729" s="42">
        <v>17205</v>
      </c>
      <c r="H729" s="43">
        <v>5</v>
      </c>
    </row>
    <row r="730" spans="1:8" x14ac:dyDescent="0.25">
      <c r="A730" s="36" t="s">
        <v>692</v>
      </c>
      <c r="B730" s="37" t="s">
        <v>37</v>
      </c>
      <c r="C730" s="36" t="s">
        <v>710</v>
      </c>
      <c r="D730" s="36" t="s">
        <v>47</v>
      </c>
      <c r="E730" s="38">
        <v>35518</v>
      </c>
      <c r="F730" s="40">
        <f t="shared" ca="1" si="11"/>
        <v>19</v>
      </c>
      <c r="G730" s="42">
        <v>13690</v>
      </c>
      <c r="H730" s="43">
        <v>5</v>
      </c>
    </row>
    <row r="731" spans="1:8" x14ac:dyDescent="0.25">
      <c r="A731" s="36" t="s">
        <v>285</v>
      </c>
      <c r="B731" s="37" t="s">
        <v>58</v>
      </c>
      <c r="C731" s="36" t="s">
        <v>710</v>
      </c>
      <c r="D731" s="36" t="s">
        <v>47</v>
      </c>
      <c r="E731" s="38">
        <v>33391</v>
      </c>
      <c r="F731" s="40">
        <f t="shared" ca="1" si="11"/>
        <v>25</v>
      </c>
      <c r="G731" s="42">
        <v>13455</v>
      </c>
      <c r="H731" s="43">
        <v>2</v>
      </c>
    </row>
    <row r="732" spans="1:8" x14ac:dyDescent="0.25">
      <c r="A732" s="36" t="s">
        <v>703</v>
      </c>
      <c r="B732" s="37" t="s">
        <v>58</v>
      </c>
      <c r="C732" s="36" t="s">
        <v>710</v>
      </c>
      <c r="D732" s="36" t="s">
        <v>47</v>
      </c>
      <c r="E732" s="38">
        <v>34140</v>
      </c>
      <c r="F732" s="40">
        <f t="shared" ca="1" si="11"/>
        <v>23</v>
      </c>
      <c r="G732" s="42">
        <v>11230</v>
      </c>
      <c r="H732" s="43">
        <v>4</v>
      </c>
    </row>
    <row r="733" spans="1:8" x14ac:dyDescent="0.25">
      <c r="A733" s="36" t="s">
        <v>484</v>
      </c>
      <c r="B733" s="37" t="s">
        <v>37</v>
      </c>
      <c r="C733" s="36" t="s">
        <v>805</v>
      </c>
      <c r="D733" s="36" t="s">
        <v>42</v>
      </c>
      <c r="E733" s="38">
        <v>33387</v>
      </c>
      <c r="F733" s="40">
        <f t="shared" ca="1" si="11"/>
        <v>25</v>
      </c>
      <c r="G733" s="42">
        <v>85510</v>
      </c>
      <c r="H733" s="43">
        <v>4</v>
      </c>
    </row>
    <row r="734" spans="1:8" x14ac:dyDescent="0.25">
      <c r="A734" s="36" t="s">
        <v>115</v>
      </c>
      <c r="B734" s="37" t="s">
        <v>53</v>
      </c>
      <c r="C734" s="36" t="s">
        <v>805</v>
      </c>
      <c r="D734" s="36" t="s">
        <v>42</v>
      </c>
      <c r="E734" s="38">
        <v>40719</v>
      </c>
      <c r="F734" s="40">
        <f t="shared" ca="1" si="11"/>
        <v>5</v>
      </c>
      <c r="G734" s="42">
        <v>66132</v>
      </c>
      <c r="H734" s="43">
        <v>4</v>
      </c>
    </row>
    <row r="735" spans="1:8" x14ac:dyDescent="0.25">
      <c r="A735" s="36" t="s">
        <v>342</v>
      </c>
      <c r="B735" s="37" t="s">
        <v>53</v>
      </c>
      <c r="C735" s="36" t="s">
        <v>805</v>
      </c>
      <c r="D735" s="36" t="s">
        <v>39</v>
      </c>
      <c r="E735" s="38">
        <v>36991</v>
      </c>
      <c r="F735" s="40">
        <f t="shared" ca="1" si="11"/>
        <v>15</v>
      </c>
      <c r="G735" s="42">
        <v>63670</v>
      </c>
      <c r="H735" s="43">
        <v>5</v>
      </c>
    </row>
    <row r="736" spans="1:8" x14ac:dyDescent="0.25">
      <c r="A736" s="36" t="s">
        <v>284</v>
      </c>
      <c r="B736" s="37" t="s">
        <v>44</v>
      </c>
      <c r="C736" s="36" t="s">
        <v>805</v>
      </c>
      <c r="D736" s="36" t="s">
        <v>39</v>
      </c>
      <c r="E736" s="38">
        <v>37684</v>
      </c>
      <c r="F736" s="40">
        <f t="shared" ca="1" si="11"/>
        <v>13</v>
      </c>
      <c r="G736" s="42">
        <v>42800</v>
      </c>
      <c r="H736" s="43">
        <v>5</v>
      </c>
    </row>
    <row r="737" spans="1:8" x14ac:dyDescent="0.25">
      <c r="A737" s="36" t="s">
        <v>153</v>
      </c>
      <c r="B737" s="37" t="s">
        <v>37</v>
      </c>
      <c r="C737" s="36" t="s">
        <v>805</v>
      </c>
      <c r="D737" s="36" t="s">
        <v>39</v>
      </c>
      <c r="E737" s="38">
        <v>37073</v>
      </c>
      <c r="F737" s="40">
        <f t="shared" ca="1" si="11"/>
        <v>15</v>
      </c>
      <c r="G737" s="42">
        <v>40680</v>
      </c>
      <c r="H737" s="43">
        <v>5</v>
      </c>
    </row>
    <row r="738" spans="1:8" x14ac:dyDescent="0.25">
      <c r="A738" s="36" t="s">
        <v>481</v>
      </c>
      <c r="B738" s="37" t="s">
        <v>58</v>
      </c>
      <c r="C738" s="36" t="s">
        <v>811</v>
      </c>
      <c r="D738" s="36" t="s">
        <v>42</v>
      </c>
      <c r="E738" s="38">
        <v>34525</v>
      </c>
      <c r="F738" s="40">
        <f t="shared" ca="1" si="11"/>
        <v>22</v>
      </c>
      <c r="G738" s="42">
        <v>64720</v>
      </c>
      <c r="H738" s="43">
        <v>5</v>
      </c>
    </row>
    <row r="739" spans="1:8" x14ac:dyDescent="0.25">
      <c r="A739" s="36" t="s">
        <v>701</v>
      </c>
      <c r="B739" s="37" t="s">
        <v>58</v>
      </c>
      <c r="C739" s="36" t="s">
        <v>811</v>
      </c>
      <c r="D739" s="36" t="s">
        <v>42</v>
      </c>
      <c r="E739" s="38">
        <v>34003</v>
      </c>
      <c r="F739" s="40">
        <f t="shared" ca="1" si="11"/>
        <v>23</v>
      </c>
      <c r="G739" s="42">
        <v>60760</v>
      </c>
      <c r="H739" s="43">
        <v>2</v>
      </c>
    </row>
    <row r="740" spans="1:8" x14ac:dyDescent="0.25">
      <c r="A740" s="36" t="s">
        <v>230</v>
      </c>
      <c r="B740" s="37" t="s">
        <v>50</v>
      </c>
      <c r="C740" s="36" t="s">
        <v>811</v>
      </c>
      <c r="D740" s="36" t="s">
        <v>39</v>
      </c>
      <c r="E740" s="38">
        <v>40384</v>
      </c>
      <c r="F740" s="40">
        <f t="shared" ca="1" si="11"/>
        <v>6</v>
      </c>
      <c r="G740" s="42">
        <v>46680</v>
      </c>
      <c r="H740" s="43">
        <v>1</v>
      </c>
    </row>
    <row r="741" spans="1:8" x14ac:dyDescent="0.25">
      <c r="A741" s="36" t="s">
        <v>124</v>
      </c>
      <c r="B741" s="37" t="s">
        <v>44</v>
      </c>
      <c r="C741" s="36" t="s">
        <v>811</v>
      </c>
      <c r="D741" s="36" t="s">
        <v>47</v>
      </c>
      <c r="E741" s="38">
        <v>36557</v>
      </c>
      <c r="F741" s="40">
        <f t="shared" ca="1" si="11"/>
        <v>16</v>
      </c>
      <c r="G741" s="42">
        <v>31250</v>
      </c>
      <c r="H741" s="43">
        <v>2</v>
      </c>
    </row>
    <row r="742" spans="1:8" x14ac:dyDescent="0.25">
      <c r="A742" s="36" t="s">
        <v>505</v>
      </c>
      <c r="B742" s="37" t="s">
        <v>44</v>
      </c>
      <c r="C742" s="36" t="s">
        <v>811</v>
      </c>
      <c r="D742" s="36" t="s">
        <v>51</v>
      </c>
      <c r="E742" s="38">
        <v>40543</v>
      </c>
      <c r="F742" s="40">
        <f t="shared" ca="1" si="11"/>
        <v>5</v>
      </c>
      <c r="G742" s="42">
        <v>19044</v>
      </c>
      <c r="H742" s="43">
        <v>1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CCFF"/>
    <pageSetUpPr autoPageBreaks="0"/>
  </sheetPr>
  <dimension ref="A1:L762"/>
  <sheetViews>
    <sheetView topLeftCell="C10" zoomScale="160" zoomScaleNormal="160" zoomScaleSheetLayoutView="100" workbookViewId="0">
      <selection activeCell="E10" sqref="E10"/>
    </sheetView>
  </sheetViews>
  <sheetFormatPr defaultColWidth="19.85546875" defaultRowHeight="15" x14ac:dyDescent="0.25"/>
  <cols>
    <col min="1" max="1" width="21.7109375" style="85" bestFit="1" customWidth="1"/>
    <col min="2" max="2" width="8.7109375" style="91" bestFit="1" customWidth="1"/>
    <col min="3" max="3" width="27.5703125" style="85" bestFit="1" customWidth="1"/>
    <col min="4" max="4" width="12.28515625" style="92" bestFit="1" customWidth="1"/>
    <col min="5" max="5" width="14.140625" style="93" bestFit="1" customWidth="1"/>
    <col min="6" max="6" width="9.42578125" style="85" bestFit="1" customWidth="1"/>
    <col min="7" max="7" width="11.140625" style="88" bestFit="1" customWidth="1"/>
    <col min="8" max="8" width="6.140625" style="50" bestFit="1" customWidth="1"/>
    <col min="9" max="9" width="8.140625" style="85" bestFit="1" customWidth="1"/>
    <col min="10" max="10" width="10.140625" style="94" bestFit="1" customWidth="1"/>
    <col min="11" max="11" width="10.85546875" style="85" bestFit="1" customWidth="1"/>
    <col min="12" max="12" width="7.85546875" style="85" customWidth="1"/>
    <col min="13" max="16384" width="19.85546875" style="85"/>
  </cols>
  <sheetData>
    <row r="1" spans="1:12" x14ac:dyDescent="0.25">
      <c r="A1" s="77" t="s">
        <v>25</v>
      </c>
      <c r="B1" s="78" t="s">
        <v>26</v>
      </c>
      <c r="C1" s="79" t="s">
        <v>27</v>
      </c>
      <c r="D1" s="80" t="s">
        <v>28</v>
      </c>
      <c r="E1" s="81" t="s">
        <v>29</v>
      </c>
      <c r="F1" s="79" t="s">
        <v>30</v>
      </c>
      <c r="G1" s="82" t="s">
        <v>31</v>
      </c>
      <c r="H1" s="34" t="s">
        <v>32</v>
      </c>
      <c r="I1" s="79" t="s">
        <v>33</v>
      </c>
      <c r="J1" s="83" t="s">
        <v>34</v>
      </c>
      <c r="K1" s="78" t="s">
        <v>35</v>
      </c>
      <c r="L1" s="84">
        <v>2.3E-2</v>
      </c>
    </row>
    <row r="2" spans="1:12" x14ac:dyDescent="0.25">
      <c r="A2" s="85" t="s">
        <v>691</v>
      </c>
      <c r="B2" s="37" t="s">
        <v>53</v>
      </c>
      <c r="C2" s="85" t="s">
        <v>636</v>
      </c>
      <c r="D2" s="86">
        <v>975857784</v>
      </c>
      <c r="E2" s="87">
        <v>9192390604</v>
      </c>
      <c r="F2" s="85" t="s">
        <v>42</v>
      </c>
      <c r="G2" s="88">
        <v>34102</v>
      </c>
      <c r="H2" s="40">
        <f t="shared" ref="H2:H65" ca="1" si="0">DATEDIF(G2,TODAY(),"Y")</f>
        <v>23</v>
      </c>
      <c r="I2" s="89"/>
      <c r="J2" s="90">
        <v>77760</v>
      </c>
      <c r="K2" s="91">
        <v>3</v>
      </c>
    </row>
    <row r="3" spans="1:12" x14ac:dyDescent="0.25">
      <c r="A3" s="85" t="s">
        <v>765</v>
      </c>
      <c r="B3" s="37" t="s">
        <v>58</v>
      </c>
      <c r="C3" s="85" t="s">
        <v>710</v>
      </c>
      <c r="D3" s="86">
        <v>546546374</v>
      </c>
      <c r="E3" s="87">
        <v>9192727944</v>
      </c>
      <c r="F3" s="85" t="s">
        <v>47</v>
      </c>
      <c r="G3" s="88">
        <v>33972</v>
      </c>
      <c r="H3" s="40">
        <f t="shared" ca="1" si="0"/>
        <v>23</v>
      </c>
      <c r="I3" s="89" t="s">
        <v>62</v>
      </c>
      <c r="J3" s="90">
        <v>26185</v>
      </c>
      <c r="K3" s="91">
        <v>5</v>
      </c>
    </row>
    <row r="4" spans="1:12" x14ac:dyDescent="0.25">
      <c r="A4" s="85" t="s">
        <v>618</v>
      </c>
      <c r="B4" s="37" t="s">
        <v>53</v>
      </c>
      <c r="C4" s="85" t="s">
        <v>547</v>
      </c>
      <c r="D4" s="86">
        <v>990843236</v>
      </c>
      <c r="E4" s="87">
        <v>9196245634</v>
      </c>
      <c r="F4" s="85" t="s">
        <v>39</v>
      </c>
      <c r="G4" s="88">
        <v>34261</v>
      </c>
      <c r="H4" s="40">
        <f t="shared" ca="1" si="0"/>
        <v>23</v>
      </c>
      <c r="I4" s="89" t="s">
        <v>62</v>
      </c>
      <c r="J4" s="90">
        <v>65880</v>
      </c>
      <c r="K4" s="91">
        <v>5</v>
      </c>
    </row>
    <row r="5" spans="1:12" x14ac:dyDescent="0.25">
      <c r="A5" s="85" t="s">
        <v>43</v>
      </c>
      <c r="B5" s="37" t="s">
        <v>44</v>
      </c>
      <c r="C5" s="85" t="s">
        <v>38</v>
      </c>
      <c r="D5" s="86">
        <v>991656720</v>
      </c>
      <c r="E5" s="87">
        <v>2528138394</v>
      </c>
      <c r="F5" s="85" t="s">
        <v>39</v>
      </c>
      <c r="G5" s="88">
        <v>34487</v>
      </c>
      <c r="H5" s="40">
        <f t="shared" ca="1" si="0"/>
        <v>22</v>
      </c>
      <c r="I5" s="89" t="s">
        <v>45</v>
      </c>
      <c r="J5" s="90">
        <v>72830</v>
      </c>
      <c r="K5" s="91">
        <v>2</v>
      </c>
    </row>
    <row r="6" spans="1:12" x14ac:dyDescent="0.25">
      <c r="A6" s="85" t="s">
        <v>775</v>
      </c>
      <c r="B6" s="37" t="s">
        <v>53</v>
      </c>
      <c r="C6" s="85" t="s">
        <v>710</v>
      </c>
      <c r="D6" s="86">
        <v>916944119</v>
      </c>
      <c r="E6" s="87">
        <v>2524907564</v>
      </c>
      <c r="F6" s="85" t="s">
        <v>42</v>
      </c>
      <c r="G6" s="88">
        <v>34505</v>
      </c>
      <c r="H6" s="40">
        <f t="shared" ca="1" si="0"/>
        <v>22</v>
      </c>
      <c r="I6" s="89"/>
      <c r="J6" s="90">
        <v>28270</v>
      </c>
      <c r="K6" s="91">
        <v>5</v>
      </c>
    </row>
    <row r="7" spans="1:12" x14ac:dyDescent="0.25">
      <c r="A7" s="85" t="s">
        <v>414</v>
      </c>
      <c r="B7" s="37" t="s">
        <v>50</v>
      </c>
      <c r="C7" s="85" t="s">
        <v>406</v>
      </c>
      <c r="D7" s="86">
        <v>159415552</v>
      </c>
      <c r="E7" s="87">
        <v>9194221208</v>
      </c>
      <c r="F7" s="85" t="s">
        <v>39</v>
      </c>
      <c r="G7" s="88">
        <v>34002</v>
      </c>
      <c r="H7" s="40">
        <f t="shared" ca="1" si="0"/>
        <v>23</v>
      </c>
      <c r="I7" s="89" t="s">
        <v>48</v>
      </c>
      <c r="J7" s="90">
        <v>73930</v>
      </c>
      <c r="K7" s="91">
        <v>1</v>
      </c>
    </row>
    <row r="8" spans="1:12" x14ac:dyDescent="0.25">
      <c r="A8" s="85" t="s">
        <v>521</v>
      </c>
      <c r="B8" s="37" t="s">
        <v>44</v>
      </c>
      <c r="C8" s="85" t="s">
        <v>485</v>
      </c>
      <c r="D8" s="86">
        <v>443238477</v>
      </c>
      <c r="E8" s="87">
        <v>9198624601</v>
      </c>
      <c r="F8" s="85" t="s">
        <v>39</v>
      </c>
      <c r="G8" s="88">
        <v>34041</v>
      </c>
      <c r="H8" s="40">
        <f t="shared" ca="1" si="0"/>
        <v>23</v>
      </c>
      <c r="I8" s="89" t="s">
        <v>62</v>
      </c>
      <c r="J8" s="90">
        <v>80090</v>
      </c>
      <c r="K8" s="91">
        <v>2</v>
      </c>
    </row>
    <row r="9" spans="1:12" x14ac:dyDescent="0.25">
      <c r="A9" s="85" t="s">
        <v>36</v>
      </c>
      <c r="B9" s="37" t="s">
        <v>37</v>
      </c>
      <c r="C9" s="85" t="s">
        <v>38</v>
      </c>
      <c r="D9" s="86">
        <v>100432924</v>
      </c>
      <c r="E9" s="87">
        <v>9192804104</v>
      </c>
      <c r="F9" s="85" t="s">
        <v>39</v>
      </c>
      <c r="G9" s="88">
        <v>34331</v>
      </c>
      <c r="H9" s="40">
        <f t="shared" ca="1" si="0"/>
        <v>22</v>
      </c>
      <c r="I9" s="89" t="s">
        <v>40</v>
      </c>
      <c r="J9" s="90">
        <v>24550</v>
      </c>
      <c r="K9" s="91">
        <v>1</v>
      </c>
    </row>
    <row r="10" spans="1:12" x14ac:dyDescent="0.25">
      <c r="A10" s="85" t="s">
        <v>43</v>
      </c>
      <c r="B10" s="37" t="s">
        <v>44</v>
      </c>
      <c r="C10" s="85" t="s">
        <v>38</v>
      </c>
      <c r="D10" s="86">
        <v>991656720</v>
      </c>
      <c r="E10" s="87">
        <v>2528138394</v>
      </c>
      <c r="F10" s="85" t="s">
        <v>39</v>
      </c>
      <c r="G10" s="88">
        <v>34522</v>
      </c>
      <c r="H10" s="40">
        <f t="shared" ca="1" si="0"/>
        <v>22</v>
      </c>
      <c r="I10" s="89" t="s">
        <v>45</v>
      </c>
      <c r="J10" s="90">
        <v>72830</v>
      </c>
      <c r="K10" s="91">
        <v>2</v>
      </c>
    </row>
    <row r="11" spans="1:12" x14ac:dyDescent="0.25">
      <c r="A11" s="85" t="s">
        <v>441</v>
      </c>
      <c r="B11" s="37" t="s">
        <v>58</v>
      </c>
      <c r="C11" s="85" t="s">
        <v>406</v>
      </c>
      <c r="D11" s="86">
        <v>157257652</v>
      </c>
      <c r="E11" s="87">
        <v>9193262077</v>
      </c>
      <c r="F11" s="85" t="s">
        <v>42</v>
      </c>
      <c r="G11" s="88">
        <v>34222</v>
      </c>
      <c r="H11" s="40">
        <f t="shared" ca="1" si="0"/>
        <v>23</v>
      </c>
      <c r="I11" s="89"/>
      <c r="J11" s="90">
        <v>50200</v>
      </c>
      <c r="K11" s="91">
        <v>4</v>
      </c>
    </row>
    <row r="12" spans="1:12" x14ac:dyDescent="0.25">
      <c r="A12" s="85" t="s">
        <v>663</v>
      </c>
      <c r="B12" s="37" t="s">
        <v>37</v>
      </c>
      <c r="C12" s="85" t="s">
        <v>636</v>
      </c>
      <c r="D12" s="86">
        <v>426014550</v>
      </c>
      <c r="E12" s="87">
        <v>2522889182</v>
      </c>
      <c r="F12" s="85" t="s">
        <v>39</v>
      </c>
      <c r="G12" s="88">
        <v>37045</v>
      </c>
      <c r="H12" s="40">
        <f t="shared" ca="1" si="0"/>
        <v>15</v>
      </c>
      <c r="I12" s="89" t="s">
        <v>67</v>
      </c>
      <c r="J12" s="90">
        <v>62965</v>
      </c>
      <c r="K12" s="91">
        <v>1</v>
      </c>
    </row>
    <row r="13" spans="1:12" x14ac:dyDescent="0.25">
      <c r="A13" s="85" t="s">
        <v>576</v>
      </c>
      <c r="B13" s="37" t="s">
        <v>37</v>
      </c>
      <c r="C13" s="85" t="s">
        <v>547</v>
      </c>
      <c r="D13" s="86">
        <v>991221095</v>
      </c>
      <c r="E13" s="87">
        <v>9194630903</v>
      </c>
      <c r="F13" s="85" t="s">
        <v>39</v>
      </c>
      <c r="G13" s="88">
        <v>34097</v>
      </c>
      <c r="H13" s="40">
        <f t="shared" ca="1" si="0"/>
        <v>23</v>
      </c>
      <c r="I13" s="89" t="s">
        <v>67</v>
      </c>
      <c r="J13" s="90">
        <v>29760</v>
      </c>
      <c r="K13" s="91">
        <v>2</v>
      </c>
    </row>
    <row r="14" spans="1:12" x14ac:dyDescent="0.25">
      <c r="A14" s="85" t="s">
        <v>467</v>
      </c>
      <c r="B14" s="37" t="s">
        <v>37</v>
      </c>
      <c r="C14" s="85" t="s">
        <v>458</v>
      </c>
      <c r="D14" s="86">
        <v>550291321</v>
      </c>
      <c r="E14" s="87">
        <v>9192529195</v>
      </c>
      <c r="F14" s="85" t="s">
        <v>42</v>
      </c>
      <c r="G14" s="88">
        <v>34594</v>
      </c>
      <c r="H14" s="40">
        <f t="shared" ca="1" si="0"/>
        <v>22</v>
      </c>
      <c r="I14" s="89"/>
      <c r="J14" s="90">
        <v>72480</v>
      </c>
      <c r="K14" s="91">
        <v>2</v>
      </c>
    </row>
    <row r="15" spans="1:12" x14ac:dyDescent="0.25">
      <c r="A15" s="85" t="s">
        <v>705</v>
      </c>
      <c r="B15" s="37" t="s">
        <v>37</v>
      </c>
      <c r="C15" s="85" t="s">
        <v>636</v>
      </c>
      <c r="D15" s="86">
        <v>855135948</v>
      </c>
      <c r="E15" s="87">
        <v>9196408497</v>
      </c>
      <c r="F15" s="85" t="s">
        <v>39</v>
      </c>
      <c r="G15" s="88">
        <v>34096</v>
      </c>
      <c r="H15" s="40">
        <f t="shared" ca="1" si="0"/>
        <v>23</v>
      </c>
      <c r="I15" s="89" t="s">
        <v>62</v>
      </c>
      <c r="J15" s="90">
        <v>72060</v>
      </c>
      <c r="K15" s="91">
        <v>2</v>
      </c>
    </row>
    <row r="16" spans="1:12" x14ac:dyDescent="0.25">
      <c r="A16" s="85" t="s">
        <v>629</v>
      </c>
      <c r="B16" s="37" t="s">
        <v>53</v>
      </c>
      <c r="C16" s="85" t="s">
        <v>547</v>
      </c>
      <c r="D16" s="86">
        <v>278129861</v>
      </c>
      <c r="E16" s="87">
        <v>9198561246</v>
      </c>
      <c r="F16" s="85" t="s">
        <v>42</v>
      </c>
      <c r="G16" s="88">
        <v>34595</v>
      </c>
      <c r="H16" s="40">
        <f t="shared" ca="1" si="0"/>
        <v>22</v>
      </c>
      <c r="I16" s="89"/>
      <c r="J16" s="90">
        <v>39550</v>
      </c>
      <c r="K16" s="91">
        <v>5</v>
      </c>
    </row>
    <row r="17" spans="1:11" x14ac:dyDescent="0.25">
      <c r="A17" s="85" t="s">
        <v>793</v>
      </c>
      <c r="B17" s="37" t="s">
        <v>53</v>
      </c>
      <c r="C17" s="85" t="s">
        <v>710</v>
      </c>
      <c r="D17" s="86">
        <v>964255290</v>
      </c>
      <c r="E17" s="87">
        <v>9197446192</v>
      </c>
      <c r="F17" s="85" t="s">
        <v>39</v>
      </c>
      <c r="G17" s="88">
        <v>37865</v>
      </c>
      <c r="H17" s="40">
        <f t="shared" ca="1" si="0"/>
        <v>13</v>
      </c>
      <c r="I17" s="89" t="s">
        <v>62</v>
      </c>
      <c r="J17" s="90">
        <v>34990</v>
      </c>
      <c r="K17" s="91">
        <v>3</v>
      </c>
    </row>
    <row r="18" spans="1:11" x14ac:dyDescent="0.25">
      <c r="A18" s="85" t="s">
        <v>65</v>
      </c>
      <c r="B18" s="37" t="s">
        <v>58</v>
      </c>
      <c r="C18" s="85" t="s">
        <v>54</v>
      </c>
      <c r="D18" s="86">
        <v>542051793</v>
      </c>
      <c r="E18" s="87">
        <v>2527317354</v>
      </c>
      <c r="F18" s="85" t="s">
        <v>39</v>
      </c>
      <c r="G18" s="88">
        <v>34108</v>
      </c>
      <c r="H18" s="40">
        <f t="shared" ca="1" si="0"/>
        <v>23</v>
      </c>
      <c r="I18" s="89" t="s">
        <v>40</v>
      </c>
      <c r="J18" s="90">
        <v>75150</v>
      </c>
      <c r="K18" s="91">
        <v>1</v>
      </c>
    </row>
    <row r="19" spans="1:11" x14ac:dyDescent="0.25">
      <c r="A19" s="85" t="s">
        <v>225</v>
      </c>
      <c r="B19" s="37" t="s">
        <v>58</v>
      </c>
      <c r="C19" s="85" t="s">
        <v>197</v>
      </c>
      <c r="D19" s="86">
        <v>575648597</v>
      </c>
      <c r="E19" s="87">
        <v>9198865267</v>
      </c>
      <c r="F19" s="85" t="s">
        <v>42</v>
      </c>
      <c r="G19" s="88">
        <v>34235</v>
      </c>
      <c r="H19" s="40">
        <f t="shared" ca="1" si="0"/>
        <v>23</v>
      </c>
      <c r="I19" s="89"/>
      <c r="J19" s="90">
        <v>31970</v>
      </c>
      <c r="K19" s="91">
        <v>5</v>
      </c>
    </row>
    <row r="20" spans="1:11" x14ac:dyDescent="0.25">
      <c r="A20" s="85" t="s">
        <v>606</v>
      </c>
      <c r="B20" s="37" t="s">
        <v>58</v>
      </c>
      <c r="C20" s="85" t="s">
        <v>547</v>
      </c>
      <c r="D20" s="86">
        <v>938723321</v>
      </c>
      <c r="E20" s="87">
        <v>9196456972</v>
      </c>
      <c r="F20" s="85" t="s">
        <v>42</v>
      </c>
      <c r="G20" s="88">
        <v>34130</v>
      </c>
      <c r="H20" s="40">
        <f t="shared" ca="1" si="0"/>
        <v>23</v>
      </c>
      <c r="I20" s="89"/>
      <c r="J20" s="90">
        <v>89640</v>
      </c>
      <c r="K20" s="91">
        <v>4</v>
      </c>
    </row>
    <row r="21" spans="1:11" x14ac:dyDescent="0.25">
      <c r="A21" s="85" t="s">
        <v>689</v>
      </c>
      <c r="B21" s="37" t="s">
        <v>53</v>
      </c>
      <c r="C21" s="85" t="s">
        <v>636</v>
      </c>
      <c r="D21" s="86">
        <v>836953739</v>
      </c>
      <c r="E21" s="87">
        <v>2526443692</v>
      </c>
      <c r="F21" s="85" t="s">
        <v>47</v>
      </c>
      <c r="G21" s="88">
        <v>34625</v>
      </c>
      <c r="H21" s="40">
        <f t="shared" ca="1" si="0"/>
        <v>22</v>
      </c>
      <c r="I21" s="89" t="s">
        <v>45</v>
      </c>
      <c r="J21" s="90">
        <v>20990</v>
      </c>
      <c r="K21" s="91">
        <v>4</v>
      </c>
    </row>
    <row r="22" spans="1:11" x14ac:dyDescent="0.25">
      <c r="A22" s="85" t="s">
        <v>734</v>
      </c>
      <c r="B22" s="37" t="s">
        <v>56</v>
      </c>
      <c r="C22" s="85" t="s">
        <v>710</v>
      </c>
      <c r="D22" s="86">
        <v>426812736</v>
      </c>
      <c r="E22" s="87">
        <v>9198399625</v>
      </c>
      <c r="F22" s="85" t="s">
        <v>42</v>
      </c>
      <c r="G22" s="88">
        <v>34143</v>
      </c>
      <c r="H22" s="40">
        <f t="shared" ca="1" si="0"/>
        <v>23</v>
      </c>
      <c r="I22" s="89"/>
      <c r="J22" s="90">
        <v>35240</v>
      </c>
      <c r="K22" s="91">
        <v>3</v>
      </c>
    </row>
    <row r="23" spans="1:11" x14ac:dyDescent="0.25">
      <c r="A23" s="85" t="s">
        <v>502</v>
      </c>
      <c r="B23" s="37" t="s">
        <v>56</v>
      </c>
      <c r="C23" s="85" t="s">
        <v>485</v>
      </c>
      <c r="D23" s="86">
        <v>577239513</v>
      </c>
      <c r="E23" s="87">
        <v>9193199265</v>
      </c>
      <c r="F23" s="85" t="s">
        <v>39</v>
      </c>
      <c r="G23" s="88">
        <v>34018</v>
      </c>
      <c r="H23" s="40">
        <f t="shared" ca="1" si="0"/>
        <v>23</v>
      </c>
      <c r="I23" s="89" t="s">
        <v>62</v>
      </c>
      <c r="J23" s="90">
        <v>63080</v>
      </c>
      <c r="K23" s="91">
        <v>5</v>
      </c>
    </row>
    <row r="24" spans="1:11" x14ac:dyDescent="0.25">
      <c r="A24" s="85" t="s">
        <v>700</v>
      </c>
      <c r="B24" s="37" t="s">
        <v>58</v>
      </c>
      <c r="C24" s="85" t="s">
        <v>636</v>
      </c>
      <c r="D24" s="86">
        <v>983047016</v>
      </c>
      <c r="E24" s="87">
        <v>9198451642</v>
      </c>
      <c r="F24" s="85" t="s">
        <v>42</v>
      </c>
      <c r="G24" s="88">
        <v>39291</v>
      </c>
      <c r="H24" s="40">
        <f t="shared" ca="1" si="0"/>
        <v>9</v>
      </c>
      <c r="I24" s="89"/>
      <c r="J24" s="90">
        <v>85930</v>
      </c>
      <c r="K24" s="91">
        <v>2</v>
      </c>
    </row>
    <row r="25" spans="1:11" x14ac:dyDescent="0.25">
      <c r="A25" s="85" t="s">
        <v>457</v>
      </c>
      <c r="B25" s="37" t="s">
        <v>56</v>
      </c>
      <c r="C25" s="85" t="s">
        <v>458</v>
      </c>
      <c r="D25" s="86">
        <v>247555666</v>
      </c>
      <c r="E25" s="87">
        <v>2528183445</v>
      </c>
      <c r="F25" s="85" t="s">
        <v>39</v>
      </c>
      <c r="G25" s="88">
        <v>33953</v>
      </c>
      <c r="H25" s="40">
        <f t="shared" ca="1" si="0"/>
        <v>23</v>
      </c>
      <c r="I25" s="89" t="s">
        <v>40</v>
      </c>
      <c r="J25" s="90">
        <v>39110</v>
      </c>
      <c r="K25" s="91">
        <v>5</v>
      </c>
    </row>
    <row r="26" spans="1:11" x14ac:dyDescent="0.25">
      <c r="A26" s="85" t="s">
        <v>138</v>
      </c>
      <c r="B26" s="37" t="s">
        <v>58</v>
      </c>
      <c r="C26" s="85" t="s">
        <v>92</v>
      </c>
      <c r="D26" s="86">
        <v>252276921</v>
      </c>
      <c r="E26" s="87">
        <v>2525777345</v>
      </c>
      <c r="F26" s="85" t="s">
        <v>39</v>
      </c>
      <c r="G26" s="88">
        <v>34067</v>
      </c>
      <c r="H26" s="40">
        <f t="shared" ca="1" si="0"/>
        <v>23</v>
      </c>
      <c r="I26" s="89" t="s">
        <v>62</v>
      </c>
      <c r="J26" s="90">
        <v>87280</v>
      </c>
      <c r="K26" s="91">
        <v>4</v>
      </c>
    </row>
    <row r="27" spans="1:11" x14ac:dyDescent="0.25">
      <c r="A27" s="85" t="s">
        <v>508</v>
      </c>
      <c r="B27" s="37" t="s">
        <v>53</v>
      </c>
      <c r="C27" s="85" t="s">
        <v>485</v>
      </c>
      <c r="D27" s="86">
        <v>839899522</v>
      </c>
      <c r="E27" s="87">
        <v>9195512521</v>
      </c>
      <c r="F27" s="85" t="s">
        <v>39</v>
      </c>
      <c r="G27" s="88">
        <v>34121</v>
      </c>
      <c r="H27" s="40">
        <f t="shared" ca="1" si="0"/>
        <v>23</v>
      </c>
      <c r="I27" s="89" t="s">
        <v>40</v>
      </c>
      <c r="J27" s="90">
        <v>74530</v>
      </c>
      <c r="K27" s="91">
        <v>5</v>
      </c>
    </row>
    <row r="28" spans="1:11" x14ac:dyDescent="0.25">
      <c r="A28" s="85" t="s">
        <v>296</v>
      </c>
      <c r="B28" s="37" t="s">
        <v>58</v>
      </c>
      <c r="C28" s="85" t="s">
        <v>245</v>
      </c>
      <c r="D28" s="86">
        <v>597131266</v>
      </c>
      <c r="E28" s="87">
        <v>9195043141</v>
      </c>
      <c r="F28" s="85" t="s">
        <v>39</v>
      </c>
      <c r="G28" s="88">
        <v>34179</v>
      </c>
      <c r="H28" s="40">
        <f t="shared" ca="1" si="0"/>
        <v>23</v>
      </c>
      <c r="I28" s="89" t="s">
        <v>48</v>
      </c>
      <c r="J28" s="90">
        <v>66430</v>
      </c>
      <c r="K28" s="91">
        <v>2</v>
      </c>
    </row>
    <row r="29" spans="1:11" x14ac:dyDescent="0.25">
      <c r="A29" s="85" t="s">
        <v>389</v>
      </c>
      <c r="B29" s="37" t="s">
        <v>53</v>
      </c>
      <c r="C29" s="85" t="s">
        <v>245</v>
      </c>
      <c r="D29" s="86">
        <v>527185620</v>
      </c>
      <c r="E29" s="87">
        <v>2524627771</v>
      </c>
      <c r="F29" s="85" t="s">
        <v>39</v>
      </c>
      <c r="G29" s="88">
        <v>34587</v>
      </c>
      <c r="H29" s="40">
        <f t="shared" ca="1" si="0"/>
        <v>22</v>
      </c>
      <c r="I29" s="89" t="s">
        <v>62</v>
      </c>
      <c r="J29" s="90">
        <v>35300</v>
      </c>
      <c r="K29" s="91">
        <v>5</v>
      </c>
    </row>
    <row r="30" spans="1:11" x14ac:dyDescent="0.25">
      <c r="A30" s="85" t="s">
        <v>334</v>
      </c>
      <c r="B30" s="37" t="s">
        <v>58</v>
      </c>
      <c r="C30" s="85" t="s">
        <v>245</v>
      </c>
      <c r="D30" s="86">
        <v>356242235</v>
      </c>
      <c r="E30" s="87">
        <v>2521667727</v>
      </c>
      <c r="F30" s="85" t="s">
        <v>47</v>
      </c>
      <c r="G30" s="88">
        <v>34057</v>
      </c>
      <c r="H30" s="40">
        <f t="shared" ca="1" si="0"/>
        <v>23</v>
      </c>
      <c r="I30" s="89" t="s">
        <v>62</v>
      </c>
      <c r="J30" s="90">
        <v>46710</v>
      </c>
      <c r="K30" s="91">
        <v>3</v>
      </c>
    </row>
    <row r="31" spans="1:11" x14ac:dyDescent="0.25">
      <c r="A31" s="85" t="s">
        <v>196</v>
      </c>
      <c r="B31" s="37" t="s">
        <v>56</v>
      </c>
      <c r="C31" s="85" t="s">
        <v>197</v>
      </c>
      <c r="D31" s="86">
        <v>171868795</v>
      </c>
      <c r="E31" s="87">
        <v>9194323329</v>
      </c>
      <c r="F31" s="85" t="s">
        <v>39</v>
      </c>
      <c r="G31" s="88">
        <v>34153</v>
      </c>
      <c r="H31" s="40">
        <f t="shared" ca="1" si="0"/>
        <v>23</v>
      </c>
      <c r="I31" s="89" t="s">
        <v>67</v>
      </c>
      <c r="J31" s="90">
        <v>32360</v>
      </c>
      <c r="K31" s="91">
        <v>4</v>
      </c>
    </row>
    <row r="32" spans="1:11" x14ac:dyDescent="0.25">
      <c r="A32" s="85" t="s">
        <v>450</v>
      </c>
      <c r="B32" s="37" t="s">
        <v>53</v>
      </c>
      <c r="C32" s="85" t="s">
        <v>406</v>
      </c>
      <c r="D32" s="86">
        <v>400260342</v>
      </c>
      <c r="E32" s="87">
        <v>9196798743</v>
      </c>
      <c r="F32" s="85" t="s">
        <v>42</v>
      </c>
      <c r="G32" s="88">
        <v>34648</v>
      </c>
      <c r="H32" s="40">
        <f t="shared" ca="1" si="0"/>
        <v>21</v>
      </c>
      <c r="I32" s="89"/>
      <c r="J32" s="90">
        <v>74470</v>
      </c>
      <c r="K32" s="91">
        <v>3</v>
      </c>
    </row>
    <row r="33" spans="1:11" x14ac:dyDescent="0.25">
      <c r="A33" s="85" t="s">
        <v>133</v>
      </c>
      <c r="B33" s="37" t="s">
        <v>58</v>
      </c>
      <c r="C33" s="85" t="s">
        <v>92</v>
      </c>
      <c r="D33" s="86">
        <v>411058865</v>
      </c>
      <c r="E33" s="87">
        <v>2523883919</v>
      </c>
      <c r="F33" s="85" t="s">
        <v>39</v>
      </c>
      <c r="G33" s="88">
        <v>34156</v>
      </c>
      <c r="H33" s="40">
        <f t="shared" ca="1" si="0"/>
        <v>23</v>
      </c>
      <c r="I33" s="89" t="s">
        <v>40</v>
      </c>
      <c r="J33" s="90">
        <v>27180</v>
      </c>
      <c r="K33" s="91">
        <v>4</v>
      </c>
    </row>
    <row r="34" spans="1:11" x14ac:dyDescent="0.25">
      <c r="A34" s="85" t="s">
        <v>800</v>
      </c>
      <c r="B34" s="37" t="s">
        <v>53</v>
      </c>
      <c r="C34" s="85" t="s">
        <v>710</v>
      </c>
      <c r="D34" s="86">
        <v>671823263</v>
      </c>
      <c r="E34" s="87">
        <v>2526718651</v>
      </c>
      <c r="F34" s="85" t="s">
        <v>39</v>
      </c>
      <c r="G34" s="88">
        <v>33986</v>
      </c>
      <c r="H34" s="40">
        <f t="shared" ca="1" si="0"/>
        <v>23</v>
      </c>
      <c r="I34" s="89" t="s">
        <v>40</v>
      </c>
      <c r="J34" s="90">
        <v>86640</v>
      </c>
      <c r="K34" s="91">
        <v>3</v>
      </c>
    </row>
    <row r="35" spans="1:11" x14ac:dyDescent="0.25">
      <c r="A35" s="85" t="s">
        <v>422</v>
      </c>
      <c r="B35" s="37" t="s">
        <v>37</v>
      </c>
      <c r="C35" s="85" t="s">
        <v>406</v>
      </c>
      <c r="D35" s="86">
        <v>343897392</v>
      </c>
      <c r="E35" s="87">
        <v>2526674988</v>
      </c>
      <c r="F35" s="85" t="s">
        <v>39</v>
      </c>
      <c r="G35" s="88">
        <v>34693</v>
      </c>
      <c r="H35" s="40">
        <f t="shared" ca="1" si="0"/>
        <v>21</v>
      </c>
      <c r="I35" s="89" t="s">
        <v>40</v>
      </c>
      <c r="J35" s="90">
        <v>48800</v>
      </c>
      <c r="K35" s="91">
        <v>4</v>
      </c>
    </row>
    <row r="36" spans="1:11" x14ac:dyDescent="0.25">
      <c r="A36" s="85" t="s">
        <v>418</v>
      </c>
      <c r="B36" s="37" t="s">
        <v>58</v>
      </c>
      <c r="C36" s="85" t="s">
        <v>406</v>
      </c>
      <c r="D36" s="86">
        <v>422957475</v>
      </c>
      <c r="E36" s="87">
        <v>2524273090</v>
      </c>
      <c r="F36" s="85" t="s">
        <v>39</v>
      </c>
      <c r="G36" s="88">
        <v>38757</v>
      </c>
      <c r="H36" s="40">
        <f t="shared" ca="1" si="0"/>
        <v>10</v>
      </c>
      <c r="I36" s="89" t="s">
        <v>62</v>
      </c>
      <c r="J36" s="90">
        <v>65250</v>
      </c>
      <c r="K36" s="91">
        <v>2</v>
      </c>
    </row>
    <row r="37" spans="1:11" x14ac:dyDescent="0.25">
      <c r="A37" s="85" t="s">
        <v>449</v>
      </c>
      <c r="B37" s="37" t="s">
        <v>37</v>
      </c>
      <c r="C37" s="85" t="s">
        <v>406</v>
      </c>
      <c r="D37" s="86">
        <v>895408697</v>
      </c>
      <c r="E37" s="87">
        <v>2523383207</v>
      </c>
      <c r="F37" s="85" t="s">
        <v>39</v>
      </c>
      <c r="G37" s="88">
        <v>34853</v>
      </c>
      <c r="H37" s="40">
        <f t="shared" ca="1" si="0"/>
        <v>21</v>
      </c>
      <c r="I37" s="89" t="s">
        <v>62</v>
      </c>
      <c r="J37" s="90">
        <v>47610</v>
      </c>
      <c r="K37" s="91">
        <v>4</v>
      </c>
    </row>
    <row r="38" spans="1:11" x14ac:dyDescent="0.25">
      <c r="A38" s="85" t="s">
        <v>417</v>
      </c>
      <c r="B38" s="37" t="s">
        <v>58</v>
      </c>
      <c r="C38" s="85" t="s">
        <v>406</v>
      </c>
      <c r="D38" s="86">
        <v>443476169</v>
      </c>
      <c r="E38" s="87">
        <v>9195085809</v>
      </c>
      <c r="F38" s="85" t="s">
        <v>39</v>
      </c>
      <c r="G38" s="88">
        <v>34491</v>
      </c>
      <c r="H38" s="40">
        <f t="shared" ca="1" si="0"/>
        <v>22</v>
      </c>
      <c r="I38" s="89" t="s">
        <v>45</v>
      </c>
      <c r="J38" s="90">
        <v>86540</v>
      </c>
      <c r="K38" s="91">
        <v>4</v>
      </c>
    </row>
    <row r="39" spans="1:11" x14ac:dyDescent="0.25">
      <c r="A39" s="85" t="s">
        <v>808</v>
      </c>
      <c r="B39" s="37" t="s">
        <v>44</v>
      </c>
      <c r="C39" s="85" t="s">
        <v>805</v>
      </c>
      <c r="D39" s="86">
        <v>443926890</v>
      </c>
      <c r="E39" s="87">
        <v>2524411859</v>
      </c>
      <c r="F39" s="85" t="s">
        <v>39</v>
      </c>
      <c r="G39" s="88">
        <v>34376</v>
      </c>
      <c r="H39" s="40">
        <f t="shared" ca="1" si="0"/>
        <v>22</v>
      </c>
      <c r="I39" s="89" t="s">
        <v>62</v>
      </c>
      <c r="J39" s="90">
        <v>42800</v>
      </c>
      <c r="K39" s="91">
        <v>5</v>
      </c>
    </row>
    <row r="40" spans="1:11" x14ac:dyDescent="0.25">
      <c r="A40" s="85" t="s">
        <v>601</v>
      </c>
      <c r="B40" s="37" t="s">
        <v>44</v>
      </c>
      <c r="C40" s="85" t="s">
        <v>547</v>
      </c>
      <c r="D40" s="86">
        <v>239847790</v>
      </c>
      <c r="E40" s="87">
        <v>2524045531</v>
      </c>
      <c r="F40" s="85" t="s">
        <v>42</v>
      </c>
      <c r="G40" s="88">
        <v>34265</v>
      </c>
      <c r="H40" s="40">
        <f t="shared" ca="1" si="0"/>
        <v>23</v>
      </c>
      <c r="I40" s="89"/>
      <c r="J40" s="90">
        <v>71300</v>
      </c>
      <c r="K40" s="91">
        <v>5</v>
      </c>
    </row>
    <row r="41" spans="1:11" x14ac:dyDescent="0.25">
      <c r="A41" s="85" t="s">
        <v>685</v>
      </c>
      <c r="B41" s="37" t="s">
        <v>58</v>
      </c>
      <c r="C41" s="85" t="s">
        <v>636</v>
      </c>
      <c r="D41" s="86">
        <v>393973492</v>
      </c>
      <c r="E41" s="87">
        <v>2522869792</v>
      </c>
      <c r="F41" s="85" t="s">
        <v>47</v>
      </c>
      <c r="G41" s="88">
        <v>34867</v>
      </c>
      <c r="H41" s="40">
        <f t="shared" ca="1" si="0"/>
        <v>21</v>
      </c>
      <c r="I41" s="89" t="s">
        <v>67</v>
      </c>
      <c r="J41" s="90">
        <v>47350</v>
      </c>
      <c r="K41" s="91">
        <v>1</v>
      </c>
    </row>
    <row r="42" spans="1:11" x14ac:dyDescent="0.25">
      <c r="A42" s="85" t="s">
        <v>299</v>
      </c>
      <c r="B42" s="37" t="s">
        <v>50</v>
      </c>
      <c r="C42" s="85" t="s">
        <v>245</v>
      </c>
      <c r="D42" s="86">
        <v>100679868</v>
      </c>
      <c r="E42" s="87">
        <v>9198082183</v>
      </c>
      <c r="F42" s="85" t="s">
        <v>47</v>
      </c>
      <c r="G42" s="88">
        <v>34425</v>
      </c>
      <c r="H42" s="40">
        <f t="shared" ca="1" si="0"/>
        <v>22</v>
      </c>
      <c r="I42" s="89" t="s">
        <v>40</v>
      </c>
      <c r="J42" s="90">
        <v>48835</v>
      </c>
      <c r="K42" s="91">
        <v>5</v>
      </c>
    </row>
    <row r="43" spans="1:11" x14ac:dyDescent="0.25">
      <c r="A43" s="85" t="s">
        <v>348</v>
      </c>
      <c r="B43" s="37" t="s">
        <v>53</v>
      </c>
      <c r="C43" s="85" t="s">
        <v>245</v>
      </c>
      <c r="D43" s="86">
        <v>468053610</v>
      </c>
      <c r="E43" s="87">
        <v>2525344270</v>
      </c>
      <c r="F43" s="85" t="s">
        <v>39</v>
      </c>
      <c r="G43" s="88">
        <v>34193</v>
      </c>
      <c r="H43" s="40">
        <f t="shared" ca="1" si="0"/>
        <v>23</v>
      </c>
      <c r="I43" s="89" t="s">
        <v>62</v>
      </c>
      <c r="J43" s="90">
        <v>69080</v>
      </c>
      <c r="K43" s="91">
        <v>3</v>
      </c>
    </row>
    <row r="44" spans="1:11" x14ac:dyDescent="0.25">
      <c r="A44" s="85" t="s">
        <v>405</v>
      </c>
      <c r="B44" s="37" t="s">
        <v>37</v>
      </c>
      <c r="C44" s="85" t="s">
        <v>406</v>
      </c>
      <c r="D44" s="86">
        <v>738946277</v>
      </c>
      <c r="E44" s="87">
        <v>9194331646</v>
      </c>
      <c r="F44" s="85" t="s">
        <v>39</v>
      </c>
      <c r="G44" s="88">
        <v>34295</v>
      </c>
      <c r="H44" s="40">
        <f t="shared" ca="1" si="0"/>
        <v>22</v>
      </c>
      <c r="I44" s="89" t="s">
        <v>48</v>
      </c>
      <c r="J44" s="90">
        <v>31260</v>
      </c>
      <c r="K44" s="91">
        <v>5</v>
      </c>
    </row>
    <row r="45" spans="1:11" x14ac:dyDescent="0.25">
      <c r="A45" s="85" t="s">
        <v>721</v>
      </c>
      <c r="B45" s="37" t="s">
        <v>53</v>
      </c>
      <c r="C45" s="85" t="s">
        <v>710</v>
      </c>
      <c r="D45" s="86">
        <v>693214759</v>
      </c>
      <c r="E45" s="87">
        <v>9192683895</v>
      </c>
      <c r="F45" s="85" t="s">
        <v>39</v>
      </c>
      <c r="G45" s="88">
        <v>34905</v>
      </c>
      <c r="H45" s="40">
        <f t="shared" ca="1" si="0"/>
        <v>21</v>
      </c>
      <c r="I45" s="89" t="s">
        <v>48</v>
      </c>
      <c r="J45" s="90">
        <v>62780</v>
      </c>
      <c r="K45" s="91">
        <v>3</v>
      </c>
    </row>
    <row r="46" spans="1:11" x14ac:dyDescent="0.25">
      <c r="A46" s="85" t="s">
        <v>126</v>
      </c>
      <c r="B46" s="37" t="s">
        <v>37</v>
      </c>
      <c r="C46" s="85" t="s">
        <v>92</v>
      </c>
      <c r="D46" s="86">
        <v>126492342</v>
      </c>
      <c r="E46" s="87">
        <v>9196299247</v>
      </c>
      <c r="F46" s="85" t="s">
        <v>51</v>
      </c>
      <c r="G46" s="88">
        <v>33987</v>
      </c>
      <c r="H46" s="40">
        <f t="shared" ca="1" si="0"/>
        <v>23</v>
      </c>
      <c r="I46" s="89"/>
      <c r="J46" s="90">
        <v>18500</v>
      </c>
      <c r="K46" s="91">
        <v>5</v>
      </c>
    </row>
    <row r="47" spans="1:11" x14ac:dyDescent="0.25">
      <c r="A47" s="85" t="s">
        <v>738</v>
      </c>
      <c r="B47" s="37" t="s">
        <v>53</v>
      </c>
      <c r="C47" s="85" t="s">
        <v>710</v>
      </c>
      <c r="D47" s="86">
        <v>855663308</v>
      </c>
      <c r="E47" s="87">
        <v>9195797109</v>
      </c>
      <c r="F47" s="85" t="s">
        <v>39</v>
      </c>
      <c r="G47" s="88">
        <v>34275</v>
      </c>
      <c r="H47" s="40">
        <f t="shared" ca="1" si="0"/>
        <v>23</v>
      </c>
      <c r="I47" s="89" t="s">
        <v>40</v>
      </c>
      <c r="J47" s="90">
        <v>69510</v>
      </c>
      <c r="K47" s="91">
        <v>5</v>
      </c>
    </row>
    <row r="48" spans="1:11" x14ac:dyDescent="0.25">
      <c r="A48" s="85" t="s">
        <v>401</v>
      </c>
      <c r="B48" s="37" t="s">
        <v>58</v>
      </c>
      <c r="C48" s="85" t="s">
        <v>398</v>
      </c>
      <c r="D48" s="86">
        <v>214234804</v>
      </c>
      <c r="E48" s="87">
        <v>2528908079</v>
      </c>
      <c r="F48" s="85" t="s">
        <v>39</v>
      </c>
      <c r="G48" s="88">
        <v>34276</v>
      </c>
      <c r="H48" s="40">
        <f t="shared" ca="1" si="0"/>
        <v>22</v>
      </c>
      <c r="I48" s="89" t="s">
        <v>62</v>
      </c>
      <c r="J48" s="90">
        <v>53870</v>
      </c>
      <c r="K48" s="91">
        <v>2</v>
      </c>
    </row>
    <row r="49" spans="1:11" x14ac:dyDescent="0.25">
      <c r="A49" s="85" t="s">
        <v>803</v>
      </c>
      <c r="B49" s="37" t="s">
        <v>53</v>
      </c>
      <c r="C49" s="85" t="s">
        <v>710</v>
      </c>
      <c r="D49" s="86">
        <v>159594851</v>
      </c>
      <c r="E49" s="87">
        <v>9194084456</v>
      </c>
      <c r="F49" s="85" t="s">
        <v>39</v>
      </c>
      <c r="G49" s="88">
        <v>34346</v>
      </c>
      <c r="H49" s="40">
        <f t="shared" ca="1" si="0"/>
        <v>22</v>
      </c>
      <c r="I49" s="89" t="s">
        <v>67</v>
      </c>
      <c r="J49" s="90">
        <v>40260</v>
      </c>
      <c r="K49" s="91">
        <v>5</v>
      </c>
    </row>
    <row r="50" spans="1:11" x14ac:dyDescent="0.25">
      <c r="A50" s="85" t="s">
        <v>132</v>
      </c>
      <c r="B50" s="37" t="s">
        <v>44</v>
      </c>
      <c r="C50" s="85" t="s">
        <v>92</v>
      </c>
      <c r="D50" s="86">
        <v>867671341</v>
      </c>
      <c r="E50" s="87">
        <v>2528317543</v>
      </c>
      <c r="F50" s="85" t="s">
        <v>47</v>
      </c>
      <c r="G50" s="88">
        <v>34927</v>
      </c>
      <c r="H50" s="40">
        <f t="shared" ca="1" si="0"/>
        <v>21</v>
      </c>
      <c r="I50" s="89" t="s">
        <v>40</v>
      </c>
      <c r="J50" s="90">
        <v>35280</v>
      </c>
      <c r="K50" s="91">
        <v>3</v>
      </c>
    </row>
    <row r="51" spans="1:11" x14ac:dyDescent="0.25">
      <c r="A51" s="85" t="s">
        <v>115</v>
      </c>
      <c r="B51" s="37" t="s">
        <v>53</v>
      </c>
      <c r="C51" s="85" t="s">
        <v>92</v>
      </c>
      <c r="D51" s="86">
        <v>627678686</v>
      </c>
      <c r="E51" s="87">
        <v>2526101454</v>
      </c>
      <c r="F51" s="85" t="s">
        <v>42</v>
      </c>
      <c r="G51" s="88">
        <v>34401</v>
      </c>
      <c r="H51" s="40">
        <f t="shared" ca="1" si="0"/>
        <v>22</v>
      </c>
      <c r="I51" s="89"/>
      <c r="J51" s="90">
        <v>74740</v>
      </c>
      <c r="K51" s="91">
        <v>5</v>
      </c>
    </row>
    <row r="52" spans="1:11" x14ac:dyDescent="0.25">
      <c r="A52" s="85" t="s">
        <v>695</v>
      </c>
      <c r="B52" s="37" t="s">
        <v>56</v>
      </c>
      <c r="C52" s="85" t="s">
        <v>636</v>
      </c>
      <c r="D52" s="86">
        <v>531654742</v>
      </c>
      <c r="E52" s="87">
        <v>9195770085</v>
      </c>
      <c r="F52" s="85" t="s">
        <v>39</v>
      </c>
      <c r="G52" s="88">
        <v>34328</v>
      </c>
      <c r="H52" s="40">
        <f t="shared" ca="1" si="0"/>
        <v>22</v>
      </c>
      <c r="I52" s="89" t="s">
        <v>40</v>
      </c>
      <c r="J52" s="90">
        <v>29210</v>
      </c>
      <c r="K52" s="91">
        <v>5</v>
      </c>
    </row>
    <row r="53" spans="1:11" x14ac:dyDescent="0.25">
      <c r="A53" s="85" t="s">
        <v>777</v>
      </c>
      <c r="B53" s="37" t="s">
        <v>44</v>
      </c>
      <c r="C53" s="85" t="s">
        <v>710</v>
      </c>
      <c r="D53" s="86">
        <v>626648632</v>
      </c>
      <c r="E53" s="87">
        <v>2526412482</v>
      </c>
      <c r="F53" s="85" t="s">
        <v>42</v>
      </c>
      <c r="G53" s="88">
        <v>40321</v>
      </c>
      <c r="H53" s="40">
        <f t="shared" ca="1" si="0"/>
        <v>6</v>
      </c>
      <c r="I53" s="89"/>
      <c r="J53" s="90">
        <v>49090</v>
      </c>
      <c r="K53" s="91">
        <v>4</v>
      </c>
    </row>
    <row r="54" spans="1:11" x14ac:dyDescent="0.25">
      <c r="A54" s="85" t="s">
        <v>331</v>
      </c>
      <c r="B54" s="37" t="s">
        <v>53</v>
      </c>
      <c r="C54" s="85" t="s">
        <v>245</v>
      </c>
      <c r="D54" s="86">
        <v>698869555</v>
      </c>
      <c r="E54" s="87">
        <v>2526052545</v>
      </c>
      <c r="F54" s="85" t="s">
        <v>47</v>
      </c>
      <c r="G54" s="88">
        <v>40321</v>
      </c>
      <c r="H54" s="40">
        <f t="shared" ca="1" si="0"/>
        <v>6</v>
      </c>
      <c r="I54" s="89" t="s">
        <v>45</v>
      </c>
      <c r="J54" s="90">
        <v>41615</v>
      </c>
      <c r="K54" s="91">
        <v>1</v>
      </c>
    </row>
    <row r="55" spans="1:11" x14ac:dyDescent="0.25">
      <c r="A55" s="85" t="s">
        <v>789</v>
      </c>
      <c r="B55" s="37" t="s">
        <v>37</v>
      </c>
      <c r="C55" s="85" t="s">
        <v>710</v>
      </c>
      <c r="D55" s="86">
        <v>210491464</v>
      </c>
      <c r="E55" s="87">
        <v>9198405552</v>
      </c>
      <c r="F55" s="85" t="s">
        <v>39</v>
      </c>
      <c r="G55" s="88">
        <v>39271</v>
      </c>
      <c r="H55" s="40">
        <f t="shared" ca="1" si="0"/>
        <v>9</v>
      </c>
      <c r="I55" s="89" t="s">
        <v>40</v>
      </c>
      <c r="J55" s="90">
        <v>79380</v>
      </c>
      <c r="K55" s="91">
        <v>5</v>
      </c>
    </row>
    <row r="56" spans="1:11" x14ac:dyDescent="0.25">
      <c r="A56" s="85" t="s">
        <v>477</v>
      </c>
      <c r="B56" s="37" t="s">
        <v>53</v>
      </c>
      <c r="C56" s="85" t="s">
        <v>458</v>
      </c>
      <c r="D56" s="86">
        <v>397835298</v>
      </c>
      <c r="E56" s="87">
        <v>9196795200</v>
      </c>
      <c r="F56" s="85" t="s">
        <v>42</v>
      </c>
      <c r="G56" s="88">
        <v>34449</v>
      </c>
      <c r="H56" s="40">
        <f t="shared" ca="1" si="0"/>
        <v>22</v>
      </c>
      <c r="I56" s="89"/>
      <c r="J56" s="90">
        <v>75100</v>
      </c>
      <c r="K56" s="91">
        <v>4</v>
      </c>
    </row>
    <row r="57" spans="1:11" x14ac:dyDescent="0.25">
      <c r="A57" s="85" t="s">
        <v>289</v>
      </c>
      <c r="B57" s="37" t="s">
        <v>37</v>
      </c>
      <c r="C57" s="85" t="s">
        <v>245</v>
      </c>
      <c r="D57" s="86">
        <v>612295735</v>
      </c>
      <c r="E57" s="87">
        <v>9195228292</v>
      </c>
      <c r="F57" s="85" t="s">
        <v>39</v>
      </c>
      <c r="G57" s="88">
        <v>34334</v>
      </c>
      <c r="H57" s="40">
        <f t="shared" ca="1" si="0"/>
        <v>22</v>
      </c>
      <c r="I57" s="89" t="s">
        <v>62</v>
      </c>
      <c r="J57" s="90">
        <v>73144</v>
      </c>
      <c r="K57" s="91">
        <v>5</v>
      </c>
    </row>
    <row r="58" spans="1:11" x14ac:dyDescent="0.25">
      <c r="A58" s="85" t="s">
        <v>333</v>
      </c>
      <c r="B58" s="37" t="s">
        <v>56</v>
      </c>
      <c r="C58" s="85" t="s">
        <v>245</v>
      </c>
      <c r="D58" s="86">
        <v>396727504</v>
      </c>
      <c r="E58" s="87">
        <v>9193204992</v>
      </c>
      <c r="F58" s="85" t="s">
        <v>42</v>
      </c>
      <c r="G58" s="88">
        <v>34942</v>
      </c>
      <c r="H58" s="40">
        <f t="shared" ca="1" si="0"/>
        <v>21</v>
      </c>
      <c r="I58" s="89"/>
      <c r="J58" s="90">
        <v>41840</v>
      </c>
      <c r="K58" s="91">
        <v>2</v>
      </c>
    </row>
    <row r="59" spans="1:11" x14ac:dyDescent="0.25">
      <c r="A59" s="85" t="s">
        <v>410</v>
      </c>
      <c r="B59" s="37" t="s">
        <v>50</v>
      </c>
      <c r="C59" s="85" t="s">
        <v>406</v>
      </c>
      <c r="D59" s="86">
        <v>154984918</v>
      </c>
      <c r="E59" s="87">
        <v>2521575684</v>
      </c>
      <c r="F59" s="85" t="s">
        <v>39</v>
      </c>
      <c r="G59" s="88">
        <v>35023</v>
      </c>
      <c r="H59" s="40">
        <f t="shared" ca="1" si="0"/>
        <v>20</v>
      </c>
      <c r="I59" s="89" t="s">
        <v>40</v>
      </c>
      <c r="J59" s="90">
        <v>22900</v>
      </c>
      <c r="K59" s="91">
        <v>1</v>
      </c>
    </row>
    <row r="60" spans="1:11" x14ac:dyDescent="0.25">
      <c r="A60" s="85" t="s">
        <v>620</v>
      </c>
      <c r="B60" s="37" t="s">
        <v>58</v>
      </c>
      <c r="C60" s="85" t="s">
        <v>547</v>
      </c>
      <c r="D60" s="86">
        <v>161439267</v>
      </c>
      <c r="E60" s="87">
        <v>9197600603</v>
      </c>
      <c r="F60" s="85" t="s">
        <v>39</v>
      </c>
      <c r="G60" s="88">
        <v>34422</v>
      </c>
      <c r="H60" s="40">
        <f t="shared" ca="1" si="0"/>
        <v>22</v>
      </c>
      <c r="I60" s="89" t="s">
        <v>48</v>
      </c>
      <c r="J60" s="90">
        <v>42020</v>
      </c>
      <c r="K60" s="91">
        <v>5</v>
      </c>
    </row>
    <row r="61" spans="1:11" x14ac:dyDescent="0.25">
      <c r="A61" s="85" t="s">
        <v>549</v>
      </c>
      <c r="B61" s="37" t="s">
        <v>37</v>
      </c>
      <c r="C61" s="85" t="s">
        <v>547</v>
      </c>
      <c r="D61" s="86">
        <v>484442635</v>
      </c>
      <c r="E61" s="87">
        <v>2527194901</v>
      </c>
      <c r="F61" s="85" t="s">
        <v>42</v>
      </c>
      <c r="G61" s="88">
        <v>34478</v>
      </c>
      <c r="H61" s="40">
        <f t="shared" ca="1" si="0"/>
        <v>22</v>
      </c>
      <c r="I61" s="89"/>
      <c r="J61" s="90">
        <v>23020</v>
      </c>
      <c r="K61" s="91">
        <v>4</v>
      </c>
    </row>
    <row r="62" spans="1:11" x14ac:dyDescent="0.25">
      <c r="A62" s="85" t="s">
        <v>455</v>
      </c>
      <c r="B62" s="37" t="s">
        <v>53</v>
      </c>
      <c r="C62" s="85" t="s">
        <v>406</v>
      </c>
      <c r="D62" s="86">
        <v>168791562</v>
      </c>
      <c r="E62" s="87">
        <v>9194161772</v>
      </c>
      <c r="F62" s="85" t="s">
        <v>39</v>
      </c>
      <c r="G62" s="88">
        <v>34384</v>
      </c>
      <c r="H62" s="40">
        <f t="shared" ca="1" si="0"/>
        <v>22</v>
      </c>
      <c r="I62" s="89" t="s">
        <v>45</v>
      </c>
      <c r="J62" s="90">
        <v>75780</v>
      </c>
      <c r="K62" s="91">
        <v>2</v>
      </c>
    </row>
    <row r="63" spans="1:11" x14ac:dyDescent="0.25">
      <c r="A63" s="85" t="s">
        <v>604</v>
      </c>
      <c r="B63" s="37" t="s">
        <v>53</v>
      </c>
      <c r="C63" s="85" t="s">
        <v>547</v>
      </c>
      <c r="D63" s="86">
        <v>113252240</v>
      </c>
      <c r="E63" s="87">
        <v>2526712695</v>
      </c>
      <c r="F63" s="85" t="s">
        <v>39</v>
      </c>
      <c r="G63" s="88">
        <v>34494</v>
      </c>
      <c r="H63" s="40">
        <f t="shared" ca="1" si="0"/>
        <v>22</v>
      </c>
      <c r="I63" s="89" t="s">
        <v>40</v>
      </c>
      <c r="J63" s="90">
        <v>62400</v>
      </c>
      <c r="K63" s="91">
        <v>4</v>
      </c>
    </row>
    <row r="64" spans="1:11" x14ac:dyDescent="0.25">
      <c r="A64" s="85" t="s">
        <v>110</v>
      </c>
      <c r="B64" s="37" t="s">
        <v>56</v>
      </c>
      <c r="C64" s="85" t="s">
        <v>92</v>
      </c>
      <c r="D64" s="86">
        <v>247276092</v>
      </c>
      <c r="E64" s="87">
        <v>2522636516</v>
      </c>
      <c r="F64" s="85" t="s">
        <v>42</v>
      </c>
      <c r="G64" s="88">
        <v>34389</v>
      </c>
      <c r="H64" s="40">
        <f t="shared" ca="1" si="0"/>
        <v>22</v>
      </c>
      <c r="I64" s="89"/>
      <c r="J64" s="90">
        <v>64390</v>
      </c>
      <c r="K64" s="91">
        <v>2</v>
      </c>
    </row>
    <row r="65" spans="1:11" x14ac:dyDescent="0.25">
      <c r="A65" s="85" t="s">
        <v>365</v>
      </c>
      <c r="B65" s="37" t="s">
        <v>58</v>
      </c>
      <c r="C65" s="85" t="s">
        <v>245</v>
      </c>
      <c r="D65" s="86">
        <v>412611335</v>
      </c>
      <c r="E65" s="87">
        <v>2525998691</v>
      </c>
      <c r="F65" s="85" t="s">
        <v>42</v>
      </c>
      <c r="G65" s="88">
        <v>34287</v>
      </c>
      <c r="H65" s="40">
        <f t="shared" ca="1" si="0"/>
        <v>22</v>
      </c>
      <c r="I65" s="89"/>
      <c r="J65" s="90">
        <v>40940</v>
      </c>
      <c r="K65" s="91">
        <v>2</v>
      </c>
    </row>
    <row r="66" spans="1:11" x14ac:dyDescent="0.25">
      <c r="A66" s="85" t="s">
        <v>77</v>
      </c>
      <c r="B66" s="37" t="s">
        <v>58</v>
      </c>
      <c r="C66" s="85" t="s">
        <v>76</v>
      </c>
      <c r="D66" s="86">
        <v>237359447</v>
      </c>
      <c r="E66" s="87">
        <v>9195882405</v>
      </c>
      <c r="F66" s="85" t="s">
        <v>39</v>
      </c>
      <c r="G66" s="88">
        <v>33991</v>
      </c>
      <c r="H66" s="40">
        <f t="shared" ref="H66:H129" ca="1" si="1">DATEDIF(G66,TODAY(),"Y")</f>
        <v>23</v>
      </c>
      <c r="I66" s="89" t="s">
        <v>40</v>
      </c>
      <c r="J66" s="90">
        <v>73440</v>
      </c>
      <c r="K66" s="91">
        <v>1</v>
      </c>
    </row>
    <row r="67" spans="1:11" x14ac:dyDescent="0.25">
      <c r="A67" s="85" t="s">
        <v>801</v>
      </c>
      <c r="B67" s="37" t="s">
        <v>50</v>
      </c>
      <c r="C67" s="85" t="s">
        <v>710</v>
      </c>
      <c r="D67" s="86">
        <v>995590510</v>
      </c>
      <c r="E67" s="87">
        <v>9191838930</v>
      </c>
      <c r="F67" s="85" t="s">
        <v>42</v>
      </c>
      <c r="G67" s="88">
        <v>34559</v>
      </c>
      <c r="H67" s="40">
        <f t="shared" ca="1" si="1"/>
        <v>22</v>
      </c>
      <c r="I67" s="89"/>
      <c r="J67" s="90">
        <v>42990</v>
      </c>
      <c r="K67" s="91">
        <v>4</v>
      </c>
    </row>
    <row r="68" spans="1:11" x14ac:dyDescent="0.25">
      <c r="A68" s="85" t="s">
        <v>678</v>
      </c>
      <c r="B68" s="37" t="s">
        <v>58</v>
      </c>
      <c r="C68" s="85" t="s">
        <v>636</v>
      </c>
      <c r="D68" s="86">
        <v>351003584</v>
      </c>
      <c r="E68" s="87">
        <v>2524269081</v>
      </c>
      <c r="F68" s="85" t="s">
        <v>42</v>
      </c>
      <c r="G68" s="88">
        <v>34369</v>
      </c>
      <c r="H68" s="40">
        <f t="shared" ca="1" si="1"/>
        <v>22</v>
      </c>
      <c r="I68" s="89"/>
      <c r="J68" s="90">
        <v>53310</v>
      </c>
      <c r="K68" s="91">
        <v>5</v>
      </c>
    </row>
    <row r="69" spans="1:11" x14ac:dyDescent="0.25">
      <c r="A69" s="85" t="s">
        <v>282</v>
      </c>
      <c r="B69" s="37" t="s">
        <v>53</v>
      </c>
      <c r="C69" s="85" t="s">
        <v>245</v>
      </c>
      <c r="D69" s="86">
        <v>592631929</v>
      </c>
      <c r="E69" s="87">
        <v>2523922629</v>
      </c>
      <c r="F69" s="85" t="s">
        <v>42</v>
      </c>
      <c r="G69" s="88">
        <v>34552</v>
      </c>
      <c r="H69" s="40">
        <f t="shared" ca="1" si="1"/>
        <v>22</v>
      </c>
      <c r="I69" s="89"/>
      <c r="J69" s="90">
        <v>52940</v>
      </c>
      <c r="K69" s="91">
        <v>4</v>
      </c>
    </row>
    <row r="70" spans="1:11" x14ac:dyDescent="0.25">
      <c r="A70" s="85" t="s">
        <v>758</v>
      </c>
      <c r="B70" s="37" t="s">
        <v>56</v>
      </c>
      <c r="C70" s="85" t="s">
        <v>710</v>
      </c>
      <c r="D70" s="86">
        <v>658842625</v>
      </c>
      <c r="E70" s="87">
        <v>9193788281</v>
      </c>
      <c r="F70" s="85" t="s">
        <v>47</v>
      </c>
      <c r="G70" s="88">
        <v>34119</v>
      </c>
      <c r="H70" s="40">
        <f t="shared" ca="1" si="1"/>
        <v>23</v>
      </c>
      <c r="I70" s="89" t="s">
        <v>67</v>
      </c>
      <c r="J70" s="90">
        <v>46105</v>
      </c>
      <c r="K70" s="91">
        <v>5</v>
      </c>
    </row>
    <row r="71" spans="1:11" x14ac:dyDescent="0.25">
      <c r="A71" s="85" t="s">
        <v>535</v>
      </c>
      <c r="B71" s="37" t="s">
        <v>58</v>
      </c>
      <c r="C71" s="85" t="s">
        <v>530</v>
      </c>
      <c r="D71" s="86">
        <v>174483231</v>
      </c>
      <c r="E71" s="87">
        <v>9196733291</v>
      </c>
      <c r="F71" s="85" t="s">
        <v>39</v>
      </c>
      <c r="G71" s="88">
        <v>34400</v>
      </c>
      <c r="H71" s="40">
        <f t="shared" ca="1" si="1"/>
        <v>22</v>
      </c>
      <c r="I71" s="89" t="s">
        <v>40</v>
      </c>
      <c r="J71" s="90">
        <v>40940</v>
      </c>
      <c r="K71" s="91">
        <v>3</v>
      </c>
    </row>
    <row r="72" spans="1:11" x14ac:dyDescent="0.25">
      <c r="A72" s="85" t="s">
        <v>114</v>
      </c>
      <c r="B72" s="37" t="s">
        <v>58</v>
      </c>
      <c r="C72" s="85" t="s">
        <v>92</v>
      </c>
      <c r="D72" s="86">
        <v>427811310</v>
      </c>
      <c r="E72" s="87">
        <v>9191362796</v>
      </c>
      <c r="F72" s="85" t="s">
        <v>42</v>
      </c>
      <c r="G72" s="88">
        <v>34279</v>
      </c>
      <c r="H72" s="40">
        <f t="shared" ca="1" si="1"/>
        <v>22</v>
      </c>
      <c r="I72" s="89"/>
      <c r="J72" s="90">
        <v>89310</v>
      </c>
      <c r="K72" s="91">
        <v>5</v>
      </c>
    </row>
    <row r="73" spans="1:11" x14ac:dyDescent="0.25">
      <c r="A73" s="85" t="s">
        <v>645</v>
      </c>
      <c r="B73" s="37" t="s">
        <v>58</v>
      </c>
      <c r="C73" s="85" t="s">
        <v>636</v>
      </c>
      <c r="D73" s="86">
        <v>693965055</v>
      </c>
      <c r="E73" s="87">
        <v>2527853314</v>
      </c>
      <c r="F73" s="85" t="s">
        <v>39</v>
      </c>
      <c r="G73" s="88">
        <v>35025</v>
      </c>
      <c r="H73" s="40">
        <f t="shared" ca="1" si="1"/>
        <v>20</v>
      </c>
      <c r="I73" s="89" t="s">
        <v>40</v>
      </c>
      <c r="J73" s="90">
        <v>68470</v>
      </c>
      <c r="K73" s="91">
        <v>4</v>
      </c>
    </row>
    <row r="74" spans="1:11" x14ac:dyDescent="0.25">
      <c r="A74" s="85" t="s">
        <v>360</v>
      </c>
      <c r="B74" s="37" t="s">
        <v>37</v>
      </c>
      <c r="C74" s="85" t="s">
        <v>245</v>
      </c>
      <c r="D74" s="86">
        <v>361925033</v>
      </c>
      <c r="E74" s="87">
        <v>9196633751</v>
      </c>
      <c r="F74" s="85" t="s">
        <v>42</v>
      </c>
      <c r="G74" s="88">
        <v>34298</v>
      </c>
      <c r="H74" s="40">
        <f t="shared" ca="1" si="1"/>
        <v>22</v>
      </c>
      <c r="I74" s="89"/>
      <c r="J74" s="90">
        <v>71830</v>
      </c>
      <c r="K74" s="91">
        <v>3</v>
      </c>
    </row>
    <row r="75" spans="1:11" x14ac:dyDescent="0.25">
      <c r="A75" s="85" t="s">
        <v>113</v>
      </c>
      <c r="B75" s="37" t="s">
        <v>58</v>
      </c>
      <c r="C75" s="85" t="s">
        <v>92</v>
      </c>
      <c r="D75" s="86">
        <v>905675120</v>
      </c>
      <c r="E75" s="87">
        <v>9192526124</v>
      </c>
      <c r="F75" s="85" t="s">
        <v>39</v>
      </c>
      <c r="G75" s="88">
        <v>34620</v>
      </c>
      <c r="H75" s="40">
        <f t="shared" ca="1" si="1"/>
        <v>22</v>
      </c>
      <c r="I75" s="89" t="s">
        <v>45</v>
      </c>
      <c r="J75" s="90">
        <v>77580</v>
      </c>
      <c r="K75" s="91">
        <v>3</v>
      </c>
    </row>
    <row r="76" spans="1:11" x14ac:dyDescent="0.25">
      <c r="A76" s="85" t="s">
        <v>109</v>
      </c>
      <c r="B76" s="37" t="s">
        <v>53</v>
      </c>
      <c r="C76" s="85" t="s">
        <v>92</v>
      </c>
      <c r="D76" s="86">
        <v>923665952</v>
      </c>
      <c r="E76" s="87">
        <v>2525295649</v>
      </c>
      <c r="F76" s="85" t="s">
        <v>39</v>
      </c>
      <c r="G76" s="88">
        <v>35037</v>
      </c>
      <c r="H76" s="40">
        <f t="shared" ca="1" si="1"/>
        <v>20</v>
      </c>
      <c r="I76" s="89" t="s">
        <v>45</v>
      </c>
      <c r="J76" s="90">
        <v>77350</v>
      </c>
      <c r="K76" s="91">
        <v>5</v>
      </c>
    </row>
    <row r="77" spans="1:11" x14ac:dyDescent="0.25">
      <c r="A77" s="85" t="s">
        <v>158</v>
      </c>
      <c r="B77" s="37" t="s">
        <v>58</v>
      </c>
      <c r="C77" s="85" t="s">
        <v>152</v>
      </c>
      <c r="D77" s="86">
        <v>495042805</v>
      </c>
      <c r="E77" s="87">
        <v>9197146686</v>
      </c>
      <c r="F77" s="85" t="s">
        <v>42</v>
      </c>
      <c r="G77" s="88">
        <v>34321</v>
      </c>
      <c r="H77" s="40">
        <f t="shared" ca="1" si="1"/>
        <v>22</v>
      </c>
      <c r="I77" s="89"/>
      <c r="J77" s="90">
        <v>59350</v>
      </c>
      <c r="K77" s="91">
        <v>5</v>
      </c>
    </row>
    <row r="78" spans="1:11" x14ac:dyDescent="0.25">
      <c r="A78" s="85" t="s">
        <v>650</v>
      </c>
      <c r="B78" s="37" t="s">
        <v>50</v>
      </c>
      <c r="C78" s="85" t="s">
        <v>636</v>
      </c>
      <c r="D78" s="86">
        <v>462461365</v>
      </c>
      <c r="E78" s="87">
        <v>2527126482</v>
      </c>
      <c r="F78" s="85" t="s">
        <v>39</v>
      </c>
      <c r="G78" s="88">
        <v>34380</v>
      </c>
      <c r="H78" s="40">
        <f t="shared" ca="1" si="1"/>
        <v>22</v>
      </c>
      <c r="I78" s="89" t="s">
        <v>62</v>
      </c>
      <c r="J78" s="90">
        <v>45110</v>
      </c>
      <c r="K78" s="91">
        <v>2</v>
      </c>
    </row>
    <row r="79" spans="1:11" x14ac:dyDescent="0.25">
      <c r="A79" s="85" t="s">
        <v>628</v>
      </c>
      <c r="B79" s="37" t="s">
        <v>44</v>
      </c>
      <c r="C79" s="85" t="s">
        <v>547</v>
      </c>
      <c r="D79" s="86">
        <v>868364739</v>
      </c>
      <c r="E79" s="87">
        <v>9195255121</v>
      </c>
      <c r="F79" s="85" t="s">
        <v>47</v>
      </c>
      <c r="G79" s="88">
        <v>34436</v>
      </c>
      <c r="H79" s="40">
        <f t="shared" ca="1" si="1"/>
        <v>22</v>
      </c>
      <c r="I79" s="89" t="s">
        <v>40</v>
      </c>
      <c r="J79" s="90">
        <v>11810</v>
      </c>
      <c r="K79" s="91">
        <v>1</v>
      </c>
    </row>
    <row r="80" spans="1:11" x14ac:dyDescent="0.25">
      <c r="A80" s="85" t="s">
        <v>785</v>
      </c>
      <c r="B80" s="37" t="s">
        <v>56</v>
      </c>
      <c r="C80" s="85" t="s">
        <v>710</v>
      </c>
      <c r="D80" s="86">
        <v>276873359</v>
      </c>
      <c r="E80" s="87">
        <v>2522304625</v>
      </c>
      <c r="F80" s="85" t="s">
        <v>39</v>
      </c>
      <c r="G80" s="88">
        <v>35039</v>
      </c>
      <c r="H80" s="40">
        <f t="shared" ca="1" si="1"/>
        <v>20</v>
      </c>
      <c r="I80" s="89" t="s">
        <v>45</v>
      </c>
      <c r="J80" s="90">
        <v>25690</v>
      </c>
      <c r="K80" s="91">
        <v>2</v>
      </c>
    </row>
    <row r="81" spans="1:11" x14ac:dyDescent="0.25">
      <c r="A81" s="85" t="s">
        <v>335</v>
      </c>
      <c r="B81" s="37" t="s">
        <v>53</v>
      </c>
      <c r="C81" s="85" t="s">
        <v>245</v>
      </c>
      <c r="D81" s="86">
        <v>257249459</v>
      </c>
      <c r="E81" s="87">
        <v>9197775023</v>
      </c>
      <c r="F81" s="85" t="s">
        <v>42</v>
      </c>
      <c r="G81" s="88">
        <v>34585</v>
      </c>
      <c r="H81" s="40">
        <f t="shared" ca="1" si="1"/>
        <v>22</v>
      </c>
      <c r="I81" s="89"/>
      <c r="J81" s="90">
        <v>57600</v>
      </c>
      <c r="K81" s="91">
        <v>3</v>
      </c>
    </row>
    <row r="82" spans="1:11" x14ac:dyDescent="0.25">
      <c r="A82" s="85" t="s">
        <v>140</v>
      </c>
      <c r="B82" s="37" t="s">
        <v>37</v>
      </c>
      <c r="C82" s="85" t="s">
        <v>92</v>
      </c>
      <c r="D82" s="86">
        <v>733413074</v>
      </c>
      <c r="E82" s="87">
        <v>9192224790</v>
      </c>
      <c r="F82" s="85" t="s">
        <v>42</v>
      </c>
      <c r="G82" s="88">
        <v>35139</v>
      </c>
      <c r="H82" s="40">
        <f t="shared" ca="1" si="1"/>
        <v>20</v>
      </c>
      <c r="I82" s="89"/>
      <c r="J82" s="90">
        <v>83070</v>
      </c>
      <c r="K82" s="91">
        <v>3</v>
      </c>
    </row>
    <row r="83" spans="1:11" x14ac:dyDescent="0.25">
      <c r="A83" s="85" t="s">
        <v>567</v>
      </c>
      <c r="B83" s="37" t="s">
        <v>53</v>
      </c>
      <c r="C83" s="85" t="s">
        <v>547</v>
      </c>
      <c r="D83" s="86">
        <v>336025451</v>
      </c>
      <c r="E83" s="87">
        <v>2522344526</v>
      </c>
      <c r="F83" s="85" t="s">
        <v>42</v>
      </c>
      <c r="G83" s="88">
        <v>35278</v>
      </c>
      <c r="H83" s="40">
        <f t="shared" ca="1" si="1"/>
        <v>20</v>
      </c>
      <c r="I83" s="89"/>
      <c r="J83" s="90">
        <v>56650</v>
      </c>
      <c r="K83" s="91">
        <v>1</v>
      </c>
    </row>
    <row r="84" spans="1:11" x14ac:dyDescent="0.25">
      <c r="A84" s="85" t="s">
        <v>271</v>
      </c>
      <c r="B84" s="37" t="s">
        <v>58</v>
      </c>
      <c r="C84" s="85" t="s">
        <v>245</v>
      </c>
      <c r="D84" s="86">
        <v>682500261</v>
      </c>
      <c r="E84" s="87">
        <v>9191163627</v>
      </c>
      <c r="F84" s="85" t="s">
        <v>39</v>
      </c>
      <c r="G84" s="88">
        <v>34447</v>
      </c>
      <c r="H84" s="40">
        <f t="shared" ca="1" si="1"/>
        <v>22</v>
      </c>
      <c r="I84" s="89" t="s">
        <v>48</v>
      </c>
      <c r="J84" s="90">
        <v>63070</v>
      </c>
      <c r="K84" s="91">
        <v>1</v>
      </c>
    </row>
    <row r="85" spans="1:11" x14ac:dyDescent="0.25">
      <c r="A85" s="85" t="s">
        <v>707</v>
      </c>
      <c r="B85" s="37" t="s">
        <v>53</v>
      </c>
      <c r="C85" s="85" t="s">
        <v>636</v>
      </c>
      <c r="D85" s="86">
        <v>750581894</v>
      </c>
      <c r="E85" s="87">
        <v>2528433766</v>
      </c>
      <c r="F85" s="85" t="s">
        <v>42</v>
      </c>
      <c r="G85" s="88">
        <v>34555</v>
      </c>
      <c r="H85" s="40">
        <f t="shared" ca="1" si="1"/>
        <v>22</v>
      </c>
      <c r="I85" s="89"/>
      <c r="J85" s="90">
        <v>21580</v>
      </c>
      <c r="K85" s="91">
        <v>3</v>
      </c>
    </row>
    <row r="86" spans="1:11" x14ac:dyDescent="0.25">
      <c r="A86" s="85" t="s">
        <v>753</v>
      </c>
      <c r="B86" s="37" t="s">
        <v>58</v>
      </c>
      <c r="C86" s="85" t="s">
        <v>710</v>
      </c>
      <c r="D86" s="86">
        <v>240241467</v>
      </c>
      <c r="E86" s="87">
        <v>2524914916</v>
      </c>
      <c r="F86" s="85" t="s">
        <v>51</v>
      </c>
      <c r="G86" s="88">
        <v>34281</v>
      </c>
      <c r="H86" s="40">
        <f t="shared" ca="1" si="1"/>
        <v>22</v>
      </c>
      <c r="I86" s="89"/>
      <c r="J86" s="90">
        <v>28768</v>
      </c>
      <c r="K86" s="91">
        <v>3</v>
      </c>
    </row>
    <row r="87" spans="1:11" x14ac:dyDescent="0.25">
      <c r="A87" s="85" t="s">
        <v>755</v>
      </c>
      <c r="B87" s="37" t="s">
        <v>44</v>
      </c>
      <c r="C87" s="85" t="s">
        <v>710</v>
      </c>
      <c r="D87" s="86">
        <v>941937371</v>
      </c>
      <c r="E87" s="87">
        <v>9195060466</v>
      </c>
      <c r="F87" s="85" t="s">
        <v>39</v>
      </c>
      <c r="G87" s="88">
        <v>34877</v>
      </c>
      <c r="H87" s="40">
        <f t="shared" ca="1" si="1"/>
        <v>21</v>
      </c>
      <c r="I87" s="89" t="s">
        <v>40</v>
      </c>
      <c r="J87" s="90">
        <v>86320</v>
      </c>
      <c r="K87" s="91">
        <v>4</v>
      </c>
    </row>
    <row r="88" spans="1:11" x14ac:dyDescent="0.25">
      <c r="A88" s="85" t="s">
        <v>312</v>
      </c>
      <c r="B88" s="37" t="s">
        <v>56</v>
      </c>
      <c r="C88" s="85" t="s">
        <v>245</v>
      </c>
      <c r="D88" s="86">
        <v>993383806</v>
      </c>
      <c r="E88" s="87">
        <v>2521810581</v>
      </c>
      <c r="F88" s="85" t="s">
        <v>51</v>
      </c>
      <c r="G88" s="88">
        <v>34663</v>
      </c>
      <c r="H88" s="40">
        <f t="shared" ca="1" si="1"/>
        <v>21</v>
      </c>
      <c r="I88" s="89"/>
      <c r="J88" s="90">
        <v>37612</v>
      </c>
      <c r="K88" s="91">
        <v>4</v>
      </c>
    </row>
    <row r="89" spans="1:11" x14ac:dyDescent="0.25">
      <c r="A89" s="85" t="s">
        <v>137</v>
      </c>
      <c r="B89" s="37" t="s">
        <v>58</v>
      </c>
      <c r="C89" s="85" t="s">
        <v>92</v>
      </c>
      <c r="D89" s="86">
        <v>333947685</v>
      </c>
      <c r="E89" s="87">
        <v>9198314799</v>
      </c>
      <c r="F89" s="85" t="s">
        <v>39</v>
      </c>
      <c r="G89" s="88">
        <v>34452</v>
      </c>
      <c r="H89" s="40">
        <f t="shared" ca="1" si="1"/>
        <v>22</v>
      </c>
      <c r="I89" s="89" t="s">
        <v>48</v>
      </c>
      <c r="J89" s="90">
        <v>85880</v>
      </c>
      <c r="K89" s="91">
        <v>3</v>
      </c>
    </row>
    <row r="90" spans="1:11" x14ac:dyDescent="0.25">
      <c r="A90" s="85" t="s">
        <v>518</v>
      </c>
      <c r="B90" s="37" t="s">
        <v>50</v>
      </c>
      <c r="C90" s="85" t="s">
        <v>485</v>
      </c>
      <c r="D90" s="86">
        <v>120479503</v>
      </c>
      <c r="E90" s="87">
        <v>9196069116</v>
      </c>
      <c r="F90" s="85" t="s">
        <v>47</v>
      </c>
      <c r="G90" s="88">
        <v>34512</v>
      </c>
      <c r="H90" s="40">
        <f t="shared" ca="1" si="1"/>
        <v>22</v>
      </c>
      <c r="I90" s="89" t="s">
        <v>67</v>
      </c>
      <c r="J90" s="90">
        <v>47760</v>
      </c>
      <c r="K90" s="91">
        <v>3</v>
      </c>
    </row>
    <row r="91" spans="1:11" x14ac:dyDescent="0.25">
      <c r="A91" s="85" t="s">
        <v>116</v>
      </c>
      <c r="B91" s="37" t="s">
        <v>37</v>
      </c>
      <c r="C91" s="85" t="s">
        <v>92</v>
      </c>
      <c r="D91" s="86">
        <v>936730279</v>
      </c>
      <c r="E91" s="87">
        <v>2528033253</v>
      </c>
      <c r="F91" s="85" t="s">
        <v>47</v>
      </c>
      <c r="G91" s="88">
        <v>34726</v>
      </c>
      <c r="H91" s="40">
        <f t="shared" ca="1" si="1"/>
        <v>21</v>
      </c>
      <c r="I91" s="89" t="s">
        <v>45</v>
      </c>
      <c r="J91" s="90">
        <v>48415</v>
      </c>
      <c r="K91" s="91">
        <v>4</v>
      </c>
    </row>
    <row r="92" spans="1:11" x14ac:dyDescent="0.25">
      <c r="A92" s="85" t="s">
        <v>716</v>
      </c>
      <c r="B92" s="37" t="s">
        <v>58</v>
      </c>
      <c r="C92" s="85" t="s">
        <v>710</v>
      </c>
      <c r="D92" s="86">
        <v>970466937</v>
      </c>
      <c r="E92" s="87">
        <v>9192042331</v>
      </c>
      <c r="F92" s="85" t="s">
        <v>42</v>
      </c>
      <c r="G92" s="88">
        <v>34532</v>
      </c>
      <c r="H92" s="40">
        <f t="shared" ca="1" si="1"/>
        <v>22</v>
      </c>
      <c r="I92" s="89"/>
      <c r="J92" s="90">
        <v>62480</v>
      </c>
      <c r="K92" s="91">
        <v>5</v>
      </c>
    </row>
    <row r="93" spans="1:11" x14ac:dyDescent="0.25">
      <c r="A93" s="85" t="s">
        <v>300</v>
      </c>
      <c r="B93" s="37" t="s">
        <v>37</v>
      </c>
      <c r="C93" s="85" t="s">
        <v>245</v>
      </c>
      <c r="D93" s="86">
        <v>661850671</v>
      </c>
      <c r="E93" s="87">
        <v>2528405900</v>
      </c>
      <c r="F93" s="85" t="s">
        <v>51</v>
      </c>
      <c r="G93" s="88">
        <v>34032</v>
      </c>
      <c r="H93" s="40">
        <f t="shared" ca="1" si="1"/>
        <v>23</v>
      </c>
      <c r="I93" s="89"/>
      <c r="J93" s="90">
        <v>29176</v>
      </c>
      <c r="K93" s="91">
        <v>3</v>
      </c>
    </row>
    <row r="94" spans="1:11" x14ac:dyDescent="0.25">
      <c r="A94" s="85" t="s">
        <v>647</v>
      </c>
      <c r="B94" s="37" t="s">
        <v>44</v>
      </c>
      <c r="C94" s="85" t="s">
        <v>636</v>
      </c>
      <c r="D94" s="86">
        <v>878902154</v>
      </c>
      <c r="E94" s="87">
        <v>9191155509</v>
      </c>
      <c r="F94" s="85" t="s">
        <v>47</v>
      </c>
      <c r="G94" s="88">
        <v>34480</v>
      </c>
      <c r="H94" s="40">
        <f t="shared" ca="1" si="1"/>
        <v>22</v>
      </c>
      <c r="I94" s="89" t="s">
        <v>62</v>
      </c>
      <c r="J94" s="90">
        <v>25885</v>
      </c>
      <c r="K94" s="91">
        <v>5</v>
      </c>
    </row>
    <row r="95" spans="1:11" x14ac:dyDescent="0.25">
      <c r="A95" s="85" t="s">
        <v>661</v>
      </c>
      <c r="B95" s="37" t="s">
        <v>53</v>
      </c>
      <c r="C95" s="85" t="s">
        <v>636</v>
      </c>
      <c r="D95" s="86">
        <v>412159105</v>
      </c>
      <c r="E95" s="87">
        <v>9198252392</v>
      </c>
      <c r="F95" s="85" t="s">
        <v>51</v>
      </c>
      <c r="G95" s="88">
        <v>35299</v>
      </c>
      <c r="H95" s="40">
        <f t="shared" ca="1" si="1"/>
        <v>20</v>
      </c>
      <c r="I95" s="89"/>
      <c r="J95" s="90">
        <v>33508</v>
      </c>
      <c r="K95" s="91">
        <v>4</v>
      </c>
    </row>
    <row r="96" spans="1:11" x14ac:dyDescent="0.25">
      <c r="A96" s="85" t="s">
        <v>773</v>
      </c>
      <c r="B96" s="37" t="s">
        <v>50</v>
      </c>
      <c r="C96" s="85" t="s">
        <v>710</v>
      </c>
      <c r="D96" s="86">
        <v>759471070</v>
      </c>
      <c r="E96" s="87">
        <v>2525402828</v>
      </c>
      <c r="F96" s="85" t="s">
        <v>39</v>
      </c>
      <c r="G96" s="88">
        <v>34680</v>
      </c>
      <c r="H96" s="40">
        <f t="shared" ca="1" si="1"/>
        <v>21</v>
      </c>
      <c r="I96" s="89" t="s">
        <v>62</v>
      </c>
      <c r="J96" s="90">
        <v>78710</v>
      </c>
      <c r="K96" s="91">
        <v>2</v>
      </c>
    </row>
    <row r="97" spans="1:11" x14ac:dyDescent="0.25">
      <c r="A97" s="85" t="s">
        <v>368</v>
      </c>
      <c r="B97" s="37" t="s">
        <v>37</v>
      </c>
      <c r="C97" s="85" t="s">
        <v>245</v>
      </c>
      <c r="D97" s="86">
        <v>405396173</v>
      </c>
      <c r="E97" s="87">
        <v>2521777060</v>
      </c>
      <c r="F97" s="85" t="s">
        <v>39</v>
      </c>
      <c r="G97" s="88">
        <v>35357</v>
      </c>
      <c r="H97" s="40">
        <f t="shared" ca="1" si="1"/>
        <v>20</v>
      </c>
      <c r="I97" s="89" t="s">
        <v>67</v>
      </c>
      <c r="J97" s="90">
        <v>68710</v>
      </c>
      <c r="K97" s="91">
        <v>4</v>
      </c>
    </row>
    <row r="98" spans="1:11" x14ac:dyDescent="0.25">
      <c r="A98" s="85" t="s">
        <v>729</v>
      </c>
      <c r="B98" s="37" t="s">
        <v>53</v>
      </c>
      <c r="C98" s="85" t="s">
        <v>710</v>
      </c>
      <c r="D98" s="86">
        <v>750006979</v>
      </c>
      <c r="E98" s="87">
        <v>2528444054</v>
      </c>
      <c r="F98" s="85" t="s">
        <v>47</v>
      </c>
      <c r="G98" s="88">
        <v>34583</v>
      </c>
      <c r="H98" s="40">
        <f t="shared" ca="1" si="1"/>
        <v>22</v>
      </c>
      <c r="I98" s="89" t="s">
        <v>45</v>
      </c>
      <c r="J98" s="90">
        <v>27710</v>
      </c>
      <c r="K98" s="91">
        <v>3</v>
      </c>
    </row>
    <row r="99" spans="1:11" x14ac:dyDescent="0.25">
      <c r="A99" s="85" t="s">
        <v>351</v>
      </c>
      <c r="B99" s="37" t="s">
        <v>58</v>
      </c>
      <c r="C99" s="85" t="s">
        <v>245</v>
      </c>
      <c r="D99" s="86">
        <v>167058119</v>
      </c>
      <c r="E99" s="87">
        <v>2527237007</v>
      </c>
      <c r="F99" s="85" t="s">
        <v>51</v>
      </c>
      <c r="G99" s="88">
        <v>35415</v>
      </c>
      <c r="H99" s="40">
        <f t="shared" ca="1" si="1"/>
        <v>19</v>
      </c>
      <c r="I99" s="89"/>
      <c r="J99" s="90">
        <v>8892</v>
      </c>
      <c r="K99" s="91">
        <v>1</v>
      </c>
    </row>
    <row r="100" spans="1:11" x14ac:dyDescent="0.25">
      <c r="A100" s="85" t="s">
        <v>388</v>
      </c>
      <c r="B100" s="37" t="s">
        <v>58</v>
      </c>
      <c r="C100" s="85" t="s">
        <v>245</v>
      </c>
      <c r="D100" s="86">
        <v>798466688</v>
      </c>
      <c r="E100" s="87">
        <v>9192232339</v>
      </c>
      <c r="F100" s="85" t="s">
        <v>39</v>
      </c>
      <c r="G100" s="88">
        <v>36203</v>
      </c>
      <c r="H100" s="40">
        <f t="shared" ca="1" si="1"/>
        <v>17</v>
      </c>
      <c r="I100" s="89" t="s">
        <v>40</v>
      </c>
      <c r="J100" s="90">
        <v>35600</v>
      </c>
      <c r="K100" s="91">
        <v>5</v>
      </c>
    </row>
    <row r="101" spans="1:11" x14ac:dyDescent="0.25">
      <c r="A101" s="85" t="s">
        <v>571</v>
      </c>
      <c r="B101" s="37" t="s">
        <v>37</v>
      </c>
      <c r="C101" s="85" t="s">
        <v>547</v>
      </c>
      <c r="D101" s="86">
        <v>160184934</v>
      </c>
      <c r="E101" s="87">
        <v>9191191599</v>
      </c>
      <c r="F101" s="85" t="s">
        <v>47</v>
      </c>
      <c r="G101" s="88">
        <v>36203</v>
      </c>
      <c r="H101" s="40">
        <f t="shared" ca="1" si="1"/>
        <v>17</v>
      </c>
      <c r="I101" s="89" t="s">
        <v>62</v>
      </c>
      <c r="J101" s="90">
        <v>10700</v>
      </c>
      <c r="K101" s="91">
        <v>4</v>
      </c>
    </row>
    <row r="102" spans="1:11" x14ac:dyDescent="0.25">
      <c r="A102" s="85" t="s">
        <v>540</v>
      </c>
      <c r="B102" s="37" t="s">
        <v>58</v>
      </c>
      <c r="C102" s="85" t="s">
        <v>530</v>
      </c>
      <c r="D102" s="86">
        <v>219740602</v>
      </c>
      <c r="E102" s="87">
        <v>9197429525</v>
      </c>
      <c r="F102" s="85" t="s">
        <v>47</v>
      </c>
      <c r="G102" s="88">
        <v>35457</v>
      </c>
      <c r="H102" s="40">
        <f t="shared" ca="1" si="1"/>
        <v>19</v>
      </c>
      <c r="I102" s="89" t="s">
        <v>67</v>
      </c>
      <c r="J102" s="90">
        <v>16015</v>
      </c>
      <c r="K102" s="91">
        <v>3</v>
      </c>
    </row>
    <row r="103" spans="1:11" x14ac:dyDescent="0.25">
      <c r="A103" s="85" t="s">
        <v>681</v>
      </c>
      <c r="B103" s="37" t="s">
        <v>58</v>
      </c>
      <c r="C103" s="85" t="s">
        <v>636</v>
      </c>
      <c r="D103" s="86">
        <v>708082156</v>
      </c>
      <c r="E103" s="87">
        <v>9194919822</v>
      </c>
      <c r="F103" s="85" t="s">
        <v>39</v>
      </c>
      <c r="G103" s="88">
        <v>35545</v>
      </c>
      <c r="H103" s="40">
        <f t="shared" ca="1" si="1"/>
        <v>19</v>
      </c>
      <c r="I103" s="89" t="s">
        <v>40</v>
      </c>
      <c r="J103" s="90">
        <v>69200</v>
      </c>
      <c r="K103" s="91">
        <v>4</v>
      </c>
    </row>
    <row r="104" spans="1:11" x14ac:dyDescent="0.25">
      <c r="A104" s="85" t="s">
        <v>144</v>
      </c>
      <c r="B104" s="37" t="s">
        <v>58</v>
      </c>
      <c r="C104" s="85" t="s">
        <v>92</v>
      </c>
      <c r="D104" s="86">
        <v>653843221</v>
      </c>
      <c r="E104" s="87">
        <v>9197713771</v>
      </c>
      <c r="F104" s="85" t="s">
        <v>42</v>
      </c>
      <c r="G104" s="88">
        <v>34545</v>
      </c>
      <c r="H104" s="40">
        <f t="shared" ca="1" si="1"/>
        <v>22</v>
      </c>
      <c r="I104" s="89"/>
      <c r="J104" s="90">
        <v>79460</v>
      </c>
      <c r="K104" s="91">
        <v>5</v>
      </c>
    </row>
    <row r="105" spans="1:11" x14ac:dyDescent="0.25">
      <c r="A105" s="85" t="s">
        <v>815</v>
      </c>
      <c r="B105" s="37" t="s">
        <v>44</v>
      </c>
      <c r="C105" s="85" t="s">
        <v>811</v>
      </c>
      <c r="D105" s="86">
        <v>827277063</v>
      </c>
      <c r="E105" s="87">
        <v>2528873234</v>
      </c>
      <c r="F105" s="85" t="s">
        <v>51</v>
      </c>
      <c r="G105" s="88">
        <v>35659</v>
      </c>
      <c r="H105" s="40">
        <f t="shared" ca="1" si="1"/>
        <v>19</v>
      </c>
      <c r="I105" s="89"/>
      <c r="J105" s="90">
        <v>19044</v>
      </c>
      <c r="K105" s="91">
        <v>1</v>
      </c>
    </row>
    <row r="106" spans="1:11" x14ac:dyDescent="0.25">
      <c r="A106" s="85" t="s">
        <v>203</v>
      </c>
      <c r="B106" s="37" t="s">
        <v>50</v>
      </c>
      <c r="C106" s="85" t="s">
        <v>197</v>
      </c>
      <c r="D106" s="86">
        <v>993867417</v>
      </c>
      <c r="E106" s="87">
        <v>2522338778</v>
      </c>
      <c r="F106" s="85" t="s">
        <v>39</v>
      </c>
      <c r="G106" s="88">
        <v>34694</v>
      </c>
      <c r="H106" s="40">
        <f t="shared" ca="1" si="1"/>
        <v>21</v>
      </c>
      <c r="I106" s="89" t="s">
        <v>62</v>
      </c>
      <c r="J106" s="90">
        <v>46340</v>
      </c>
      <c r="K106" s="91">
        <v>5</v>
      </c>
    </row>
    <row r="107" spans="1:11" x14ac:dyDescent="0.25">
      <c r="A107" s="85" t="s">
        <v>258</v>
      </c>
      <c r="B107" s="37" t="s">
        <v>56</v>
      </c>
      <c r="C107" s="85" t="s">
        <v>245</v>
      </c>
      <c r="D107" s="86">
        <v>487810878</v>
      </c>
      <c r="E107" s="87">
        <v>9194555389</v>
      </c>
      <c r="F107" s="85" t="s">
        <v>39</v>
      </c>
      <c r="G107" s="88">
        <v>34823</v>
      </c>
      <c r="H107" s="40">
        <f t="shared" ca="1" si="1"/>
        <v>21</v>
      </c>
      <c r="I107" s="89" t="s">
        <v>62</v>
      </c>
      <c r="J107" s="90">
        <v>23330</v>
      </c>
      <c r="K107" s="91">
        <v>4</v>
      </c>
    </row>
    <row r="108" spans="1:11" x14ac:dyDescent="0.25">
      <c r="A108" s="85" t="s">
        <v>184</v>
      </c>
      <c r="B108" s="37" t="s">
        <v>58</v>
      </c>
      <c r="C108" s="85" t="s">
        <v>171</v>
      </c>
      <c r="D108" s="86">
        <v>694800128</v>
      </c>
      <c r="E108" s="87">
        <v>9197111802</v>
      </c>
      <c r="F108" s="85" t="s">
        <v>39</v>
      </c>
      <c r="G108" s="88">
        <v>34764</v>
      </c>
      <c r="H108" s="40">
        <f t="shared" ca="1" si="1"/>
        <v>21</v>
      </c>
      <c r="I108" s="89" t="s">
        <v>62</v>
      </c>
      <c r="J108" s="90">
        <v>61330</v>
      </c>
      <c r="K108" s="91">
        <v>1</v>
      </c>
    </row>
    <row r="109" spans="1:11" x14ac:dyDescent="0.25">
      <c r="A109" s="85" t="s">
        <v>673</v>
      </c>
      <c r="B109" s="37" t="s">
        <v>53</v>
      </c>
      <c r="C109" s="85" t="s">
        <v>636</v>
      </c>
      <c r="D109" s="86">
        <v>644489557</v>
      </c>
      <c r="E109" s="87">
        <v>2526532463</v>
      </c>
      <c r="F109" s="85" t="s">
        <v>39</v>
      </c>
      <c r="G109" s="88">
        <v>34795</v>
      </c>
      <c r="H109" s="40">
        <f t="shared" ca="1" si="1"/>
        <v>21</v>
      </c>
      <c r="I109" s="89" t="s">
        <v>48</v>
      </c>
      <c r="J109" s="90">
        <v>78950</v>
      </c>
      <c r="K109" s="91">
        <v>1</v>
      </c>
    </row>
    <row r="110" spans="1:11" x14ac:dyDescent="0.25">
      <c r="A110" s="85" t="s">
        <v>57</v>
      </c>
      <c r="B110" s="37" t="s">
        <v>58</v>
      </c>
      <c r="C110" s="85" t="s">
        <v>54</v>
      </c>
      <c r="D110" s="86">
        <v>608796012</v>
      </c>
      <c r="E110" s="87">
        <v>9194075460</v>
      </c>
      <c r="F110" s="85" t="s">
        <v>39</v>
      </c>
      <c r="G110" s="88">
        <v>34164</v>
      </c>
      <c r="H110" s="40">
        <f t="shared" ca="1" si="1"/>
        <v>23</v>
      </c>
      <c r="I110" s="89" t="s">
        <v>40</v>
      </c>
      <c r="J110" s="90">
        <v>79760</v>
      </c>
      <c r="K110" s="91">
        <v>5</v>
      </c>
    </row>
    <row r="111" spans="1:11" x14ac:dyDescent="0.25">
      <c r="A111" s="85" t="s">
        <v>492</v>
      </c>
      <c r="B111" s="37" t="s">
        <v>58</v>
      </c>
      <c r="C111" s="85" t="s">
        <v>485</v>
      </c>
      <c r="D111" s="86">
        <v>868128171</v>
      </c>
      <c r="E111" s="87">
        <v>2525048978</v>
      </c>
      <c r="F111" s="85" t="s">
        <v>39</v>
      </c>
      <c r="G111" s="88">
        <v>37443</v>
      </c>
      <c r="H111" s="40">
        <f t="shared" ca="1" si="1"/>
        <v>14</v>
      </c>
      <c r="I111" s="89" t="s">
        <v>67</v>
      </c>
      <c r="J111" s="90">
        <v>75370</v>
      </c>
      <c r="K111" s="91">
        <v>2</v>
      </c>
    </row>
    <row r="112" spans="1:11" x14ac:dyDescent="0.25">
      <c r="A112" s="85" t="s">
        <v>153</v>
      </c>
      <c r="B112" s="37" t="s">
        <v>53</v>
      </c>
      <c r="C112" s="85" t="s">
        <v>152</v>
      </c>
      <c r="D112" s="86">
        <v>759350847</v>
      </c>
      <c r="E112" s="87">
        <v>2527474942</v>
      </c>
      <c r="F112" s="85" t="s">
        <v>39</v>
      </c>
      <c r="G112" s="88">
        <v>34615</v>
      </c>
      <c r="H112" s="40">
        <f t="shared" ca="1" si="1"/>
        <v>22</v>
      </c>
      <c r="I112" s="89" t="s">
        <v>40</v>
      </c>
      <c r="J112" s="90">
        <v>36630</v>
      </c>
      <c r="K112" s="91">
        <v>4</v>
      </c>
    </row>
    <row r="113" spans="1:11" x14ac:dyDescent="0.25">
      <c r="A113" s="85" t="s">
        <v>676</v>
      </c>
      <c r="B113" s="37" t="s">
        <v>37</v>
      </c>
      <c r="C113" s="85" t="s">
        <v>636</v>
      </c>
      <c r="D113" s="86">
        <v>291274360</v>
      </c>
      <c r="E113" s="87">
        <v>2524563177</v>
      </c>
      <c r="F113" s="85" t="s">
        <v>39</v>
      </c>
      <c r="G113" s="88">
        <v>35755</v>
      </c>
      <c r="H113" s="40">
        <f t="shared" ca="1" si="1"/>
        <v>18</v>
      </c>
      <c r="I113" s="89" t="s">
        <v>62</v>
      </c>
      <c r="J113" s="90">
        <v>67407</v>
      </c>
      <c r="K113" s="91">
        <v>5</v>
      </c>
    </row>
    <row r="114" spans="1:11" x14ac:dyDescent="0.25">
      <c r="A114" s="85" t="s">
        <v>730</v>
      </c>
      <c r="B114" s="37" t="s">
        <v>58</v>
      </c>
      <c r="C114" s="85" t="s">
        <v>710</v>
      </c>
      <c r="D114" s="86">
        <v>763182349</v>
      </c>
      <c r="E114" s="87">
        <v>2527780776</v>
      </c>
      <c r="F114" s="85" t="s">
        <v>42</v>
      </c>
      <c r="G114" s="88">
        <v>34788</v>
      </c>
      <c r="H114" s="40">
        <f t="shared" ca="1" si="1"/>
        <v>21</v>
      </c>
      <c r="I114" s="89"/>
      <c r="J114" s="90">
        <v>75550</v>
      </c>
      <c r="K114" s="91">
        <v>3</v>
      </c>
    </row>
    <row r="115" spans="1:11" x14ac:dyDescent="0.25">
      <c r="A115" s="85" t="s">
        <v>478</v>
      </c>
      <c r="B115" s="37" t="s">
        <v>56</v>
      </c>
      <c r="C115" s="85" t="s">
        <v>458</v>
      </c>
      <c r="D115" s="86">
        <v>478004556</v>
      </c>
      <c r="E115" s="87">
        <v>9193891189</v>
      </c>
      <c r="F115" s="85" t="s">
        <v>39</v>
      </c>
      <c r="G115" s="88">
        <v>34884</v>
      </c>
      <c r="H115" s="40">
        <f t="shared" ca="1" si="1"/>
        <v>21</v>
      </c>
      <c r="I115" s="89" t="s">
        <v>67</v>
      </c>
      <c r="J115" s="90">
        <v>62180</v>
      </c>
      <c r="K115" s="91">
        <v>2</v>
      </c>
    </row>
    <row r="116" spans="1:11" x14ac:dyDescent="0.25">
      <c r="A116" s="85" t="s">
        <v>733</v>
      </c>
      <c r="B116" s="37" t="s">
        <v>53</v>
      </c>
      <c r="C116" s="85" t="s">
        <v>710</v>
      </c>
      <c r="D116" s="86">
        <v>418701946</v>
      </c>
      <c r="E116" s="87">
        <v>2524141191</v>
      </c>
      <c r="F116" s="85" t="s">
        <v>47</v>
      </c>
      <c r="G116" s="88">
        <v>34831</v>
      </c>
      <c r="H116" s="40">
        <f t="shared" ca="1" si="1"/>
        <v>21</v>
      </c>
      <c r="I116" s="89" t="s">
        <v>40</v>
      </c>
      <c r="J116" s="90">
        <v>49545</v>
      </c>
      <c r="K116" s="91">
        <v>2</v>
      </c>
    </row>
    <row r="117" spans="1:11" x14ac:dyDescent="0.25">
      <c r="A117" s="85" t="s">
        <v>526</v>
      </c>
      <c r="B117" s="37" t="s">
        <v>53</v>
      </c>
      <c r="C117" s="85" t="s">
        <v>485</v>
      </c>
      <c r="D117" s="86">
        <v>816607187</v>
      </c>
      <c r="E117" s="87">
        <v>9195520461</v>
      </c>
      <c r="F117" s="85" t="s">
        <v>51</v>
      </c>
      <c r="G117" s="88">
        <v>34660</v>
      </c>
      <c r="H117" s="40">
        <f t="shared" ca="1" si="1"/>
        <v>21</v>
      </c>
      <c r="I117" s="89"/>
      <c r="J117" s="90">
        <v>9180</v>
      </c>
      <c r="K117" s="91">
        <v>3</v>
      </c>
    </row>
    <row r="118" spans="1:11" x14ac:dyDescent="0.25">
      <c r="A118" s="85" t="s">
        <v>573</v>
      </c>
      <c r="B118" s="37" t="s">
        <v>37</v>
      </c>
      <c r="C118" s="85" t="s">
        <v>547</v>
      </c>
      <c r="D118" s="86">
        <v>476243591</v>
      </c>
      <c r="E118" s="87">
        <v>9197188067</v>
      </c>
      <c r="F118" s="85" t="s">
        <v>39</v>
      </c>
      <c r="G118" s="88">
        <v>35845</v>
      </c>
      <c r="H118" s="40">
        <f t="shared" ca="1" si="1"/>
        <v>18</v>
      </c>
      <c r="I118" s="89" t="s">
        <v>40</v>
      </c>
      <c r="J118" s="90">
        <v>50570</v>
      </c>
      <c r="K118" s="91">
        <v>4</v>
      </c>
    </row>
    <row r="119" spans="1:11" x14ac:dyDescent="0.25">
      <c r="A119" s="85" t="s">
        <v>254</v>
      </c>
      <c r="B119" s="37" t="s">
        <v>53</v>
      </c>
      <c r="C119" s="85" t="s">
        <v>245</v>
      </c>
      <c r="D119" s="86">
        <v>820244290</v>
      </c>
      <c r="E119" s="87">
        <v>9194944596</v>
      </c>
      <c r="F119" s="85" t="s">
        <v>42</v>
      </c>
      <c r="G119" s="88">
        <v>34935</v>
      </c>
      <c r="H119" s="40">
        <f t="shared" ca="1" si="1"/>
        <v>21</v>
      </c>
      <c r="I119" s="89"/>
      <c r="J119" s="90">
        <v>73990</v>
      </c>
      <c r="K119" s="91">
        <v>3</v>
      </c>
    </row>
    <row r="120" spans="1:11" x14ac:dyDescent="0.25">
      <c r="A120" s="85" t="s">
        <v>272</v>
      </c>
      <c r="B120" s="37" t="s">
        <v>58</v>
      </c>
      <c r="C120" s="85" t="s">
        <v>245</v>
      </c>
      <c r="D120" s="86">
        <v>565952209</v>
      </c>
      <c r="E120" s="87">
        <v>2522889972</v>
      </c>
      <c r="F120" s="85" t="s">
        <v>39</v>
      </c>
      <c r="G120" s="88">
        <v>36269</v>
      </c>
      <c r="H120" s="40">
        <f t="shared" ca="1" si="1"/>
        <v>17</v>
      </c>
      <c r="I120" s="89" t="s">
        <v>62</v>
      </c>
      <c r="J120" s="90">
        <v>67050</v>
      </c>
      <c r="K120" s="91">
        <v>4</v>
      </c>
    </row>
    <row r="121" spans="1:11" x14ac:dyDescent="0.25">
      <c r="A121" s="85" t="s">
        <v>764</v>
      </c>
      <c r="B121" s="37" t="s">
        <v>44</v>
      </c>
      <c r="C121" s="85" t="s">
        <v>710</v>
      </c>
      <c r="D121" s="86">
        <v>120224342</v>
      </c>
      <c r="E121" s="87">
        <v>9198986390</v>
      </c>
      <c r="F121" s="85" t="s">
        <v>51</v>
      </c>
      <c r="G121" s="88">
        <v>34778</v>
      </c>
      <c r="H121" s="40">
        <f t="shared" ca="1" si="1"/>
        <v>21</v>
      </c>
      <c r="I121" s="89"/>
      <c r="J121" s="90">
        <v>32536</v>
      </c>
      <c r="K121" s="91">
        <v>2</v>
      </c>
    </row>
    <row r="122" spans="1:11" x14ac:dyDescent="0.25">
      <c r="A122" s="85" t="s">
        <v>129</v>
      </c>
      <c r="B122" s="37" t="s">
        <v>37</v>
      </c>
      <c r="C122" s="85" t="s">
        <v>92</v>
      </c>
      <c r="D122" s="86">
        <v>822974734</v>
      </c>
      <c r="E122" s="87">
        <v>2524924736</v>
      </c>
      <c r="F122" s="85" t="s">
        <v>51</v>
      </c>
      <c r="G122" s="88">
        <v>34895</v>
      </c>
      <c r="H122" s="40">
        <f t="shared" ca="1" si="1"/>
        <v>21</v>
      </c>
      <c r="I122" s="89"/>
      <c r="J122" s="90">
        <v>33056</v>
      </c>
      <c r="K122" s="91">
        <v>5</v>
      </c>
    </row>
    <row r="123" spans="1:11" x14ac:dyDescent="0.25">
      <c r="A123" s="85" t="s">
        <v>298</v>
      </c>
      <c r="B123" s="37" t="s">
        <v>50</v>
      </c>
      <c r="C123" s="85" t="s">
        <v>245</v>
      </c>
      <c r="D123" s="86">
        <v>338977629</v>
      </c>
      <c r="E123" s="87">
        <v>2524252315</v>
      </c>
      <c r="F123" s="85" t="s">
        <v>39</v>
      </c>
      <c r="G123" s="88">
        <v>33945</v>
      </c>
      <c r="H123" s="40">
        <f t="shared" ca="1" si="1"/>
        <v>23</v>
      </c>
      <c r="I123" s="89" t="s">
        <v>40</v>
      </c>
      <c r="J123" s="90">
        <v>78570</v>
      </c>
      <c r="K123" s="91">
        <v>1</v>
      </c>
    </row>
    <row r="124" spans="1:11" x14ac:dyDescent="0.25">
      <c r="A124" s="85" t="s">
        <v>303</v>
      </c>
      <c r="B124" s="37" t="s">
        <v>58</v>
      </c>
      <c r="C124" s="85" t="s">
        <v>245</v>
      </c>
      <c r="D124" s="86">
        <v>618535019</v>
      </c>
      <c r="E124" s="87">
        <v>9193695179</v>
      </c>
      <c r="F124" s="85" t="s">
        <v>39</v>
      </c>
      <c r="G124" s="88">
        <v>34902</v>
      </c>
      <c r="H124" s="40">
        <f t="shared" ca="1" si="1"/>
        <v>21</v>
      </c>
      <c r="I124" s="89" t="s">
        <v>62</v>
      </c>
      <c r="J124" s="90">
        <v>89740</v>
      </c>
      <c r="K124" s="91">
        <v>5</v>
      </c>
    </row>
    <row r="125" spans="1:11" x14ac:dyDescent="0.25">
      <c r="A125" s="85" t="s">
        <v>311</v>
      </c>
      <c r="B125" s="37" t="s">
        <v>56</v>
      </c>
      <c r="C125" s="85" t="s">
        <v>245</v>
      </c>
      <c r="D125" s="86">
        <v>596008829</v>
      </c>
      <c r="E125" s="87">
        <v>9198721709</v>
      </c>
      <c r="F125" s="85" t="s">
        <v>42</v>
      </c>
      <c r="G125" s="88">
        <v>34452</v>
      </c>
      <c r="H125" s="40">
        <f t="shared" ca="1" si="1"/>
        <v>22</v>
      </c>
      <c r="I125" s="89"/>
      <c r="J125" s="90">
        <v>45050</v>
      </c>
      <c r="K125" s="91">
        <v>1</v>
      </c>
    </row>
    <row r="126" spans="1:11" x14ac:dyDescent="0.25">
      <c r="A126" s="85" t="s">
        <v>780</v>
      </c>
      <c r="B126" s="37" t="s">
        <v>58</v>
      </c>
      <c r="C126" s="85" t="s">
        <v>710</v>
      </c>
      <c r="D126" s="86">
        <v>862698919</v>
      </c>
      <c r="E126" s="87">
        <v>2522780847</v>
      </c>
      <c r="F126" s="85" t="s">
        <v>39</v>
      </c>
      <c r="G126" s="88">
        <v>34259</v>
      </c>
      <c r="H126" s="40">
        <f t="shared" ca="1" si="1"/>
        <v>23</v>
      </c>
      <c r="I126" s="89" t="s">
        <v>48</v>
      </c>
      <c r="J126" s="90">
        <v>48280</v>
      </c>
      <c r="K126" s="91">
        <v>4</v>
      </c>
    </row>
    <row r="127" spans="1:11" x14ac:dyDescent="0.25">
      <c r="A127" s="85" t="s">
        <v>97</v>
      </c>
      <c r="B127" s="37" t="s">
        <v>58</v>
      </c>
      <c r="C127" s="85" t="s">
        <v>92</v>
      </c>
      <c r="D127" s="86">
        <v>260815239</v>
      </c>
      <c r="E127" s="87">
        <v>2523040292</v>
      </c>
      <c r="F127" s="85" t="s">
        <v>51</v>
      </c>
      <c r="G127" s="88">
        <v>34848</v>
      </c>
      <c r="H127" s="40">
        <f t="shared" ca="1" si="1"/>
        <v>21</v>
      </c>
      <c r="I127" s="89"/>
      <c r="J127" s="90">
        <v>14568</v>
      </c>
      <c r="K127" s="91">
        <v>3</v>
      </c>
    </row>
    <row r="128" spans="1:11" x14ac:dyDescent="0.25">
      <c r="A128" s="85" t="s">
        <v>438</v>
      </c>
      <c r="B128" s="37" t="s">
        <v>53</v>
      </c>
      <c r="C128" s="85" t="s">
        <v>406</v>
      </c>
      <c r="D128" s="86">
        <v>796685092</v>
      </c>
      <c r="E128" s="87">
        <v>2527469217</v>
      </c>
      <c r="F128" s="85" t="s">
        <v>39</v>
      </c>
      <c r="G128" s="88">
        <v>34851</v>
      </c>
      <c r="H128" s="40">
        <f t="shared" ca="1" si="1"/>
        <v>21</v>
      </c>
      <c r="I128" s="89" t="s">
        <v>62</v>
      </c>
      <c r="J128" s="90">
        <v>43460</v>
      </c>
      <c r="K128" s="91">
        <v>5</v>
      </c>
    </row>
    <row r="129" spans="1:11" x14ac:dyDescent="0.25">
      <c r="A129" s="85" t="s">
        <v>163</v>
      </c>
      <c r="B129" s="37" t="s">
        <v>44</v>
      </c>
      <c r="C129" s="85" t="s">
        <v>161</v>
      </c>
      <c r="D129" s="86">
        <v>452692136</v>
      </c>
      <c r="E129" s="87">
        <v>2524106437</v>
      </c>
      <c r="F129" s="85" t="s">
        <v>39</v>
      </c>
      <c r="G129" s="88">
        <v>34769</v>
      </c>
      <c r="H129" s="40">
        <f t="shared" ca="1" si="1"/>
        <v>21</v>
      </c>
      <c r="I129" s="89" t="s">
        <v>45</v>
      </c>
      <c r="J129" s="90">
        <v>26510</v>
      </c>
      <c r="K129" s="91">
        <v>1</v>
      </c>
    </row>
    <row r="130" spans="1:11" x14ac:dyDescent="0.25">
      <c r="A130" s="85" t="s">
        <v>323</v>
      </c>
      <c r="B130" s="37" t="s">
        <v>58</v>
      </c>
      <c r="C130" s="85" t="s">
        <v>245</v>
      </c>
      <c r="D130" s="86">
        <v>319449613</v>
      </c>
      <c r="E130" s="87">
        <v>2523454032</v>
      </c>
      <c r="F130" s="85" t="s">
        <v>39</v>
      </c>
      <c r="G130" s="88">
        <v>35034</v>
      </c>
      <c r="H130" s="40">
        <f t="shared" ref="H130:H193" ca="1" si="2">DATEDIF(G130,TODAY(),"Y")</f>
        <v>20</v>
      </c>
      <c r="I130" s="89" t="s">
        <v>45</v>
      </c>
      <c r="J130" s="90">
        <v>37760</v>
      </c>
      <c r="K130" s="91">
        <v>2</v>
      </c>
    </row>
    <row r="131" spans="1:11" x14ac:dyDescent="0.25">
      <c r="A131" s="85" t="s">
        <v>581</v>
      </c>
      <c r="B131" s="37" t="s">
        <v>58</v>
      </c>
      <c r="C131" s="85" t="s">
        <v>547</v>
      </c>
      <c r="D131" s="86">
        <v>302170290</v>
      </c>
      <c r="E131" s="87">
        <v>9191971988</v>
      </c>
      <c r="F131" s="85" t="s">
        <v>39</v>
      </c>
      <c r="G131" s="88">
        <v>34494</v>
      </c>
      <c r="H131" s="40">
        <f t="shared" ca="1" si="2"/>
        <v>22</v>
      </c>
      <c r="I131" s="89" t="s">
        <v>40</v>
      </c>
      <c r="J131" s="90">
        <v>63270</v>
      </c>
      <c r="K131" s="91">
        <v>1</v>
      </c>
    </row>
    <row r="132" spans="1:11" x14ac:dyDescent="0.25">
      <c r="A132" s="85" t="s">
        <v>720</v>
      </c>
      <c r="B132" s="37" t="s">
        <v>37</v>
      </c>
      <c r="C132" s="85" t="s">
        <v>710</v>
      </c>
      <c r="D132" s="86">
        <v>741258203</v>
      </c>
      <c r="E132" s="87">
        <v>9195157707</v>
      </c>
      <c r="F132" s="85" t="s">
        <v>42</v>
      </c>
      <c r="G132" s="88">
        <v>34746</v>
      </c>
      <c r="H132" s="40">
        <f t="shared" ca="1" si="2"/>
        <v>21</v>
      </c>
      <c r="I132" s="89"/>
      <c r="J132" s="90">
        <v>59128</v>
      </c>
      <c r="K132" s="91">
        <v>4</v>
      </c>
    </row>
    <row r="133" spans="1:11" x14ac:dyDescent="0.25">
      <c r="A133" s="85" t="s">
        <v>253</v>
      </c>
      <c r="B133" s="37" t="s">
        <v>53</v>
      </c>
      <c r="C133" s="85" t="s">
        <v>245</v>
      </c>
      <c r="D133" s="86">
        <v>910964196</v>
      </c>
      <c r="E133" s="87">
        <v>9194361873</v>
      </c>
      <c r="F133" s="85" t="s">
        <v>42</v>
      </c>
      <c r="G133" s="88">
        <v>35995</v>
      </c>
      <c r="H133" s="40">
        <f t="shared" ca="1" si="2"/>
        <v>18</v>
      </c>
      <c r="I133" s="89"/>
      <c r="J133" s="90">
        <v>49530</v>
      </c>
      <c r="K133" s="91">
        <v>2</v>
      </c>
    </row>
    <row r="134" spans="1:11" x14ac:dyDescent="0.25">
      <c r="A134" s="85" t="s">
        <v>165</v>
      </c>
      <c r="B134" s="37" t="s">
        <v>53</v>
      </c>
      <c r="C134" s="85" t="s">
        <v>161</v>
      </c>
      <c r="D134" s="86">
        <v>925049144</v>
      </c>
      <c r="E134" s="87">
        <v>2524752921</v>
      </c>
      <c r="F134" s="85" t="s">
        <v>39</v>
      </c>
      <c r="G134" s="88">
        <v>35894</v>
      </c>
      <c r="H134" s="40">
        <f t="shared" ca="1" si="2"/>
        <v>18</v>
      </c>
      <c r="I134" s="89" t="s">
        <v>40</v>
      </c>
      <c r="J134" s="90">
        <v>49860</v>
      </c>
      <c r="K134" s="91">
        <v>2</v>
      </c>
    </row>
    <row r="135" spans="1:11" x14ac:dyDescent="0.25">
      <c r="A135" s="85" t="s">
        <v>568</v>
      </c>
      <c r="B135" s="37" t="s">
        <v>58</v>
      </c>
      <c r="C135" s="85" t="s">
        <v>547</v>
      </c>
      <c r="D135" s="86">
        <v>933883118</v>
      </c>
      <c r="E135" s="87">
        <v>2523294956</v>
      </c>
      <c r="F135" s="85" t="s">
        <v>42</v>
      </c>
      <c r="G135" s="88">
        <v>34852</v>
      </c>
      <c r="H135" s="40">
        <f t="shared" ca="1" si="2"/>
        <v>21</v>
      </c>
      <c r="I135" s="89"/>
      <c r="J135" s="90">
        <v>85980</v>
      </c>
      <c r="K135" s="91">
        <v>2</v>
      </c>
    </row>
    <row r="136" spans="1:11" x14ac:dyDescent="0.25">
      <c r="A136" s="85" t="s">
        <v>185</v>
      </c>
      <c r="B136" s="37" t="s">
        <v>44</v>
      </c>
      <c r="C136" s="85" t="s">
        <v>171</v>
      </c>
      <c r="D136" s="86">
        <v>707882019</v>
      </c>
      <c r="E136" s="87">
        <v>2523373445</v>
      </c>
      <c r="F136" s="85" t="s">
        <v>42</v>
      </c>
      <c r="G136" s="88">
        <v>35898</v>
      </c>
      <c r="H136" s="40">
        <f t="shared" ca="1" si="2"/>
        <v>18</v>
      </c>
      <c r="I136" s="89"/>
      <c r="J136" s="90">
        <v>86970</v>
      </c>
      <c r="K136" s="91">
        <v>4</v>
      </c>
    </row>
    <row r="137" spans="1:11" x14ac:dyDescent="0.25">
      <c r="A137" s="85" t="s">
        <v>118</v>
      </c>
      <c r="B137" s="37" t="s">
        <v>37</v>
      </c>
      <c r="C137" s="85" t="s">
        <v>92</v>
      </c>
      <c r="D137" s="86">
        <v>415228597</v>
      </c>
      <c r="E137" s="87">
        <v>9196252690</v>
      </c>
      <c r="F137" s="85" t="s">
        <v>39</v>
      </c>
      <c r="G137" s="88">
        <v>34569</v>
      </c>
      <c r="H137" s="40">
        <f t="shared" ca="1" si="2"/>
        <v>22</v>
      </c>
      <c r="I137" s="89" t="s">
        <v>40</v>
      </c>
      <c r="J137" s="90">
        <v>40920</v>
      </c>
      <c r="K137" s="91">
        <v>4</v>
      </c>
    </row>
    <row r="138" spans="1:11" x14ac:dyDescent="0.25">
      <c r="A138" s="85" t="s">
        <v>250</v>
      </c>
      <c r="B138" s="37" t="s">
        <v>53</v>
      </c>
      <c r="C138" s="85" t="s">
        <v>245</v>
      </c>
      <c r="D138" s="86">
        <v>854806695</v>
      </c>
      <c r="E138" s="87">
        <v>9192672603</v>
      </c>
      <c r="F138" s="85" t="s">
        <v>39</v>
      </c>
      <c r="G138" s="88">
        <v>34576</v>
      </c>
      <c r="H138" s="40">
        <f t="shared" ca="1" si="2"/>
        <v>22</v>
      </c>
      <c r="I138" s="89" t="s">
        <v>62</v>
      </c>
      <c r="J138" s="90">
        <v>26190</v>
      </c>
      <c r="K138" s="91">
        <v>5</v>
      </c>
    </row>
    <row r="139" spans="1:11" x14ac:dyDescent="0.25">
      <c r="A139" s="85" t="s">
        <v>799</v>
      </c>
      <c r="B139" s="37" t="s">
        <v>58</v>
      </c>
      <c r="C139" s="85" t="s">
        <v>710</v>
      </c>
      <c r="D139" s="86">
        <v>121173068</v>
      </c>
      <c r="E139" s="87">
        <v>9196778600</v>
      </c>
      <c r="F139" s="85" t="s">
        <v>39</v>
      </c>
      <c r="G139" s="88">
        <v>36030</v>
      </c>
      <c r="H139" s="40">
        <f t="shared" ca="1" si="2"/>
        <v>18</v>
      </c>
      <c r="I139" s="89" t="s">
        <v>40</v>
      </c>
      <c r="J139" s="90">
        <v>46390</v>
      </c>
      <c r="K139" s="91">
        <v>5</v>
      </c>
    </row>
    <row r="140" spans="1:11" x14ac:dyDescent="0.25">
      <c r="A140" s="85" t="s">
        <v>448</v>
      </c>
      <c r="B140" s="37" t="s">
        <v>37</v>
      </c>
      <c r="C140" s="85" t="s">
        <v>406</v>
      </c>
      <c r="D140" s="86">
        <v>980960186</v>
      </c>
      <c r="E140" s="87">
        <v>9191517218</v>
      </c>
      <c r="F140" s="85" t="s">
        <v>47</v>
      </c>
      <c r="G140" s="88">
        <v>34510</v>
      </c>
      <c r="H140" s="40">
        <f t="shared" ca="1" si="2"/>
        <v>22</v>
      </c>
      <c r="I140" s="89" t="s">
        <v>62</v>
      </c>
      <c r="J140" s="90">
        <v>47705</v>
      </c>
      <c r="K140" s="91">
        <v>5</v>
      </c>
    </row>
    <row r="141" spans="1:11" x14ac:dyDescent="0.25">
      <c r="A141" s="85" t="s">
        <v>711</v>
      </c>
      <c r="B141" s="37" t="s">
        <v>53</v>
      </c>
      <c r="C141" s="85" t="s">
        <v>710</v>
      </c>
      <c r="D141" s="86">
        <v>918436287</v>
      </c>
      <c r="E141" s="87">
        <v>2528238755</v>
      </c>
      <c r="F141" s="85" t="s">
        <v>42</v>
      </c>
      <c r="G141" s="88">
        <v>35175</v>
      </c>
      <c r="H141" s="40">
        <f t="shared" ca="1" si="2"/>
        <v>20</v>
      </c>
      <c r="I141" s="89"/>
      <c r="J141" s="90">
        <v>63610</v>
      </c>
      <c r="K141" s="91">
        <v>5</v>
      </c>
    </row>
    <row r="142" spans="1:11" x14ac:dyDescent="0.25">
      <c r="A142" s="85" t="s">
        <v>265</v>
      </c>
      <c r="B142" s="37" t="s">
        <v>53</v>
      </c>
      <c r="C142" s="85" t="s">
        <v>245</v>
      </c>
      <c r="D142" s="86">
        <v>219245495</v>
      </c>
      <c r="E142" s="87">
        <v>9198256039</v>
      </c>
      <c r="F142" s="85" t="s">
        <v>42</v>
      </c>
      <c r="G142" s="88">
        <v>34797</v>
      </c>
      <c r="H142" s="40">
        <f t="shared" ca="1" si="2"/>
        <v>21</v>
      </c>
      <c r="I142" s="89"/>
      <c r="J142" s="90">
        <v>63310</v>
      </c>
      <c r="K142" s="91">
        <v>3</v>
      </c>
    </row>
    <row r="143" spans="1:11" x14ac:dyDescent="0.25">
      <c r="A143" s="85" t="s">
        <v>301</v>
      </c>
      <c r="B143" s="37" t="s">
        <v>44</v>
      </c>
      <c r="C143" s="85" t="s">
        <v>245</v>
      </c>
      <c r="D143" s="86">
        <v>881975933</v>
      </c>
      <c r="E143" s="87">
        <v>9192354572</v>
      </c>
      <c r="F143" s="85" t="s">
        <v>39</v>
      </c>
      <c r="G143" s="88">
        <v>34797</v>
      </c>
      <c r="H143" s="40">
        <f t="shared" ca="1" si="2"/>
        <v>21</v>
      </c>
      <c r="I143" s="89" t="s">
        <v>45</v>
      </c>
      <c r="J143" s="90">
        <v>35460</v>
      </c>
      <c r="K143" s="91">
        <v>5</v>
      </c>
    </row>
    <row r="144" spans="1:11" x14ac:dyDescent="0.25">
      <c r="A144" s="85" t="s">
        <v>318</v>
      </c>
      <c r="B144" s="37" t="s">
        <v>53</v>
      </c>
      <c r="C144" s="85" t="s">
        <v>245</v>
      </c>
      <c r="D144" s="86">
        <v>984570981</v>
      </c>
      <c r="E144" s="87">
        <v>2528155179</v>
      </c>
      <c r="F144" s="85" t="s">
        <v>47</v>
      </c>
      <c r="G144" s="88">
        <v>34823</v>
      </c>
      <c r="H144" s="40">
        <f t="shared" ca="1" si="2"/>
        <v>21</v>
      </c>
      <c r="I144" s="89" t="s">
        <v>62</v>
      </c>
      <c r="J144" s="90">
        <v>48190</v>
      </c>
      <c r="K144" s="91">
        <v>1</v>
      </c>
    </row>
    <row r="145" spans="1:11" x14ac:dyDescent="0.25">
      <c r="A145" s="85" t="s">
        <v>684</v>
      </c>
      <c r="B145" s="37" t="s">
        <v>58</v>
      </c>
      <c r="C145" s="85" t="s">
        <v>636</v>
      </c>
      <c r="D145" s="86">
        <v>489667166</v>
      </c>
      <c r="E145" s="87">
        <v>2522238881</v>
      </c>
      <c r="F145" s="85" t="s">
        <v>39</v>
      </c>
      <c r="G145" s="88">
        <v>34855</v>
      </c>
      <c r="H145" s="40">
        <f t="shared" ca="1" si="2"/>
        <v>21</v>
      </c>
      <c r="I145" s="89" t="s">
        <v>48</v>
      </c>
      <c r="J145" s="90">
        <v>45880</v>
      </c>
      <c r="K145" s="91">
        <v>5</v>
      </c>
    </row>
    <row r="146" spans="1:11" x14ac:dyDescent="0.25">
      <c r="A146" s="85" t="s">
        <v>297</v>
      </c>
      <c r="B146" s="37" t="s">
        <v>37</v>
      </c>
      <c r="C146" s="85" t="s">
        <v>245</v>
      </c>
      <c r="D146" s="86">
        <v>136620388</v>
      </c>
      <c r="E146" s="87">
        <v>9195119214</v>
      </c>
      <c r="F146" s="85" t="s">
        <v>39</v>
      </c>
      <c r="G146" s="88">
        <v>35023</v>
      </c>
      <c r="H146" s="40">
        <f t="shared" ca="1" si="2"/>
        <v>20</v>
      </c>
      <c r="I146" s="89" t="s">
        <v>48</v>
      </c>
      <c r="J146" s="90">
        <v>70020</v>
      </c>
      <c r="K146" s="91">
        <v>3</v>
      </c>
    </row>
    <row r="147" spans="1:11" x14ac:dyDescent="0.25">
      <c r="A147" s="85" t="s">
        <v>774</v>
      </c>
      <c r="B147" s="37" t="s">
        <v>44</v>
      </c>
      <c r="C147" s="85" t="s">
        <v>710</v>
      </c>
      <c r="D147" s="86">
        <v>592709648</v>
      </c>
      <c r="E147" s="87">
        <v>9191797370</v>
      </c>
      <c r="F147" s="85" t="s">
        <v>42</v>
      </c>
      <c r="G147" s="88">
        <v>34879</v>
      </c>
      <c r="H147" s="40">
        <f t="shared" ca="1" si="2"/>
        <v>21</v>
      </c>
      <c r="I147" s="89"/>
      <c r="J147" s="90">
        <v>77136</v>
      </c>
      <c r="K147" s="91">
        <v>5</v>
      </c>
    </row>
    <row r="148" spans="1:11" x14ac:dyDescent="0.25">
      <c r="A148" s="85" t="s">
        <v>72</v>
      </c>
      <c r="B148" s="37" t="s">
        <v>44</v>
      </c>
      <c r="C148" s="85" t="s">
        <v>54</v>
      </c>
      <c r="D148" s="86">
        <v>840313216</v>
      </c>
      <c r="E148" s="87">
        <v>9198449868</v>
      </c>
      <c r="F148" s="85" t="s">
        <v>39</v>
      </c>
      <c r="G148" s="88">
        <v>35040</v>
      </c>
      <c r="H148" s="40">
        <f t="shared" ca="1" si="2"/>
        <v>20</v>
      </c>
      <c r="I148" s="89" t="s">
        <v>45</v>
      </c>
      <c r="J148" s="90">
        <v>37670</v>
      </c>
      <c r="K148" s="91">
        <v>3</v>
      </c>
    </row>
    <row r="149" spans="1:11" x14ac:dyDescent="0.25">
      <c r="A149" s="85" t="s">
        <v>476</v>
      </c>
      <c r="B149" s="37" t="s">
        <v>50</v>
      </c>
      <c r="C149" s="85" t="s">
        <v>458</v>
      </c>
      <c r="D149" s="86">
        <v>755945415</v>
      </c>
      <c r="E149" s="87">
        <v>2524373324</v>
      </c>
      <c r="F149" s="85" t="s">
        <v>42</v>
      </c>
      <c r="G149" s="88">
        <v>35348</v>
      </c>
      <c r="H149" s="40">
        <f t="shared" ca="1" si="2"/>
        <v>20</v>
      </c>
      <c r="I149" s="89"/>
      <c r="J149" s="90">
        <v>74020</v>
      </c>
      <c r="K149" s="91">
        <v>2</v>
      </c>
    </row>
    <row r="150" spans="1:11" x14ac:dyDescent="0.25">
      <c r="A150" s="85" t="s">
        <v>431</v>
      </c>
      <c r="B150" s="37" t="s">
        <v>58</v>
      </c>
      <c r="C150" s="85" t="s">
        <v>406</v>
      </c>
      <c r="D150" s="86">
        <v>567266382</v>
      </c>
      <c r="E150" s="87">
        <v>2521683770</v>
      </c>
      <c r="F150" s="85" t="s">
        <v>39</v>
      </c>
      <c r="G150" s="88">
        <v>35282</v>
      </c>
      <c r="H150" s="40">
        <f t="shared" ca="1" si="2"/>
        <v>20</v>
      </c>
      <c r="I150" s="89" t="s">
        <v>67</v>
      </c>
      <c r="J150" s="90">
        <v>49770</v>
      </c>
      <c r="K150" s="91">
        <v>1</v>
      </c>
    </row>
    <row r="151" spans="1:11" x14ac:dyDescent="0.25">
      <c r="A151" s="85" t="s">
        <v>728</v>
      </c>
      <c r="B151" s="37" t="s">
        <v>58</v>
      </c>
      <c r="C151" s="85" t="s">
        <v>710</v>
      </c>
      <c r="D151" s="86">
        <v>287476507</v>
      </c>
      <c r="E151" s="87">
        <v>9191509619</v>
      </c>
      <c r="F151" s="85" t="s">
        <v>47</v>
      </c>
      <c r="G151" s="88">
        <v>34516</v>
      </c>
      <c r="H151" s="40">
        <f t="shared" ca="1" si="2"/>
        <v>22</v>
      </c>
      <c r="I151" s="89" t="s">
        <v>40</v>
      </c>
      <c r="J151" s="90">
        <v>19935</v>
      </c>
      <c r="K151" s="91">
        <v>1</v>
      </c>
    </row>
    <row r="152" spans="1:11" x14ac:dyDescent="0.25">
      <c r="A152" s="85" t="s">
        <v>791</v>
      </c>
      <c r="B152" s="37" t="s">
        <v>37</v>
      </c>
      <c r="C152" s="85" t="s">
        <v>710</v>
      </c>
      <c r="D152" s="86">
        <v>667745362</v>
      </c>
      <c r="E152" s="87">
        <v>2522952173</v>
      </c>
      <c r="F152" s="85" t="s">
        <v>42</v>
      </c>
      <c r="G152" s="88">
        <v>35422</v>
      </c>
      <c r="H152" s="40">
        <f t="shared" ca="1" si="2"/>
        <v>19</v>
      </c>
      <c r="I152" s="89"/>
      <c r="J152" s="90">
        <v>86040</v>
      </c>
      <c r="K152" s="91">
        <v>5</v>
      </c>
    </row>
    <row r="153" spans="1:11" x14ac:dyDescent="0.25">
      <c r="A153" s="85" t="s">
        <v>578</v>
      </c>
      <c r="B153" s="37" t="s">
        <v>53</v>
      </c>
      <c r="C153" s="85" t="s">
        <v>547</v>
      </c>
      <c r="D153" s="86">
        <v>214291610</v>
      </c>
      <c r="E153" s="87">
        <v>2523858464</v>
      </c>
      <c r="F153" s="85" t="s">
        <v>39</v>
      </c>
      <c r="G153" s="88">
        <v>34916</v>
      </c>
      <c r="H153" s="40">
        <f t="shared" ca="1" si="2"/>
        <v>21</v>
      </c>
      <c r="I153" s="89" t="s">
        <v>40</v>
      </c>
      <c r="J153" s="90">
        <v>47340</v>
      </c>
      <c r="K153" s="91">
        <v>2</v>
      </c>
    </row>
    <row r="154" spans="1:11" x14ac:dyDescent="0.25">
      <c r="A154" s="85" t="s">
        <v>682</v>
      </c>
      <c r="B154" s="37" t="s">
        <v>37</v>
      </c>
      <c r="C154" s="85" t="s">
        <v>636</v>
      </c>
      <c r="D154" s="86">
        <v>288741910</v>
      </c>
      <c r="E154" s="87">
        <v>2522842668</v>
      </c>
      <c r="F154" s="85" t="s">
        <v>39</v>
      </c>
      <c r="G154" s="88">
        <v>34960</v>
      </c>
      <c r="H154" s="40">
        <f t="shared" ca="1" si="2"/>
        <v>21</v>
      </c>
      <c r="I154" s="89" t="s">
        <v>62</v>
      </c>
      <c r="J154" s="90">
        <v>67020</v>
      </c>
      <c r="K154" s="91">
        <v>1</v>
      </c>
    </row>
    <row r="155" spans="1:11" x14ac:dyDescent="0.25">
      <c r="A155" s="85" t="s">
        <v>178</v>
      </c>
      <c r="B155" s="37" t="s">
        <v>44</v>
      </c>
      <c r="C155" s="85" t="s">
        <v>171</v>
      </c>
      <c r="D155" s="86">
        <v>291798311</v>
      </c>
      <c r="E155" s="87">
        <v>2526742736</v>
      </c>
      <c r="F155" s="85" t="s">
        <v>39</v>
      </c>
      <c r="G155" s="88">
        <v>35000</v>
      </c>
      <c r="H155" s="40">
        <f t="shared" ca="1" si="2"/>
        <v>21</v>
      </c>
      <c r="I155" s="89" t="s">
        <v>40</v>
      </c>
      <c r="J155" s="90">
        <v>80120</v>
      </c>
      <c r="K155" s="91">
        <v>4</v>
      </c>
    </row>
    <row r="156" spans="1:11" x14ac:dyDescent="0.25">
      <c r="A156" s="85" t="s">
        <v>416</v>
      </c>
      <c r="B156" s="37" t="s">
        <v>44</v>
      </c>
      <c r="C156" s="85" t="s">
        <v>406</v>
      </c>
      <c r="D156" s="86">
        <v>466400098</v>
      </c>
      <c r="E156" s="87">
        <v>2524652136</v>
      </c>
      <c r="F156" s="85" t="s">
        <v>42</v>
      </c>
      <c r="G156" s="88">
        <v>36024</v>
      </c>
      <c r="H156" s="40">
        <f t="shared" ca="1" si="2"/>
        <v>18</v>
      </c>
      <c r="I156" s="89"/>
      <c r="J156" s="90">
        <v>29000</v>
      </c>
      <c r="K156" s="91">
        <v>5</v>
      </c>
    </row>
    <row r="157" spans="1:11" x14ac:dyDescent="0.25">
      <c r="A157" s="85" t="s">
        <v>514</v>
      </c>
      <c r="B157" s="37" t="s">
        <v>58</v>
      </c>
      <c r="C157" s="85" t="s">
        <v>485</v>
      </c>
      <c r="D157" s="86">
        <v>842774592</v>
      </c>
      <c r="E157" s="87">
        <v>2527345539</v>
      </c>
      <c r="F157" s="85" t="s">
        <v>51</v>
      </c>
      <c r="G157" s="88">
        <v>35009</v>
      </c>
      <c r="H157" s="40">
        <f t="shared" ca="1" si="2"/>
        <v>20</v>
      </c>
      <c r="I157" s="89"/>
      <c r="J157" s="90">
        <v>33512</v>
      </c>
      <c r="K157" s="91">
        <v>4</v>
      </c>
    </row>
    <row r="158" spans="1:11" x14ac:dyDescent="0.25">
      <c r="A158" s="85" t="s">
        <v>264</v>
      </c>
      <c r="B158" s="37" t="s">
        <v>53</v>
      </c>
      <c r="C158" s="85" t="s">
        <v>245</v>
      </c>
      <c r="D158" s="86">
        <v>775217609</v>
      </c>
      <c r="E158" s="87">
        <v>9191591006</v>
      </c>
      <c r="F158" s="85" t="s">
        <v>39</v>
      </c>
      <c r="G158" s="88">
        <v>35043</v>
      </c>
      <c r="H158" s="40">
        <f t="shared" ca="1" si="2"/>
        <v>20</v>
      </c>
      <c r="I158" s="89" t="s">
        <v>62</v>
      </c>
      <c r="J158" s="90">
        <v>24710</v>
      </c>
      <c r="K158" s="91">
        <v>2</v>
      </c>
    </row>
    <row r="159" spans="1:11" x14ac:dyDescent="0.25">
      <c r="A159" s="85" t="s">
        <v>211</v>
      </c>
      <c r="B159" s="37" t="s">
        <v>58</v>
      </c>
      <c r="C159" s="85" t="s">
        <v>197</v>
      </c>
      <c r="D159" s="86">
        <v>661397587</v>
      </c>
      <c r="E159" s="87">
        <v>9196126835</v>
      </c>
      <c r="F159" s="85" t="s">
        <v>42</v>
      </c>
      <c r="G159" s="88">
        <v>37947</v>
      </c>
      <c r="H159" s="40">
        <f t="shared" ca="1" si="2"/>
        <v>12</v>
      </c>
      <c r="I159" s="89"/>
      <c r="J159" s="90">
        <v>40560</v>
      </c>
      <c r="K159" s="91">
        <v>5</v>
      </c>
    </row>
    <row r="160" spans="1:11" x14ac:dyDescent="0.25">
      <c r="A160" s="85" t="s">
        <v>101</v>
      </c>
      <c r="B160" s="37" t="s">
        <v>58</v>
      </c>
      <c r="C160" s="85" t="s">
        <v>92</v>
      </c>
      <c r="D160" s="86">
        <v>951516517</v>
      </c>
      <c r="E160" s="87">
        <v>2524936058</v>
      </c>
      <c r="F160" s="85" t="s">
        <v>39</v>
      </c>
      <c r="G160" s="88">
        <v>36059</v>
      </c>
      <c r="H160" s="40">
        <f t="shared" ca="1" si="2"/>
        <v>18</v>
      </c>
      <c r="I160" s="89" t="s">
        <v>62</v>
      </c>
      <c r="J160" s="90">
        <v>71670</v>
      </c>
      <c r="K160" s="91">
        <v>4</v>
      </c>
    </row>
    <row r="161" spans="1:11" x14ac:dyDescent="0.25">
      <c r="A161" s="85" t="s">
        <v>135</v>
      </c>
      <c r="B161" s="37" t="s">
        <v>53</v>
      </c>
      <c r="C161" s="85" t="s">
        <v>92</v>
      </c>
      <c r="D161" s="86">
        <v>436693732</v>
      </c>
      <c r="E161" s="87">
        <v>2524077699</v>
      </c>
      <c r="F161" s="85" t="s">
        <v>39</v>
      </c>
      <c r="G161" s="88">
        <v>35525</v>
      </c>
      <c r="H161" s="40">
        <f t="shared" ca="1" si="2"/>
        <v>19</v>
      </c>
      <c r="I161" s="89" t="s">
        <v>45</v>
      </c>
      <c r="J161" s="90">
        <v>62790</v>
      </c>
      <c r="K161" s="91">
        <v>2</v>
      </c>
    </row>
    <row r="162" spans="1:11" x14ac:dyDescent="0.25">
      <c r="A162" s="85" t="s">
        <v>532</v>
      </c>
      <c r="B162" s="37" t="s">
        <v>58</v>
      </c>
      <c r="C162" s="85" t="s">
        <v>530</v>
      </c>
      <c r="D162" s="86">
        <v>285295419</v>
      </c>
      <c r="E162" s="87">
        <v>9197904981</v>
      </c>
      <c r="F162" s="85" t="s">
        <v>51</v>
      </c>
      <c r="G162" s="88">
        <v>36323</v>
      </c>
      <c r="H162" s="40">
        <f t="shared" ca="1" si="2"/>
        <v>17</v>
      </c>
      <c r="I162" s="89"/>
      <c r="J162" s="90">
        <v>33232</v>
      </c>
      <c r="K162" s="91">
        <v>4</v>
      </c>
    </row>
    <row r="163" spans="1:11" x14ac:dyDescent="0.25">
      <c r="A163" s="85" t="s">
        <v>528</v>
      </c>
      <c r="B163" s="37" t="s">
        <v>50</v>
      </c>
      <c r="C163" s="85" t="s">
        <v>485</v>
      </c>
      <c r="D163" s="86">
        <v>711445298</v>
      </c>
      <c r="E163" s="87">
        <v>2528359862</v>
      </c>
      <c r="F163" s="85" t="s">
        <v>42</v>
      </c>
      <c r="G163" s="88">
        <v>35096</v>
      </c>
      <c r="H163" s="40">
        <f t="shared" ca="1" si="2"/>
        <v>20</v>
      </c>
      <c r="I163" s="89"/>
      <c r="J163" s="90">
        <v>84300</v>
      </c>
      <c r="K163" s="91">
        <v>1</v>
      </c>
    </row>
    <row r="164" spans="1:11" x14ac:dyDescent="0.25">
      <c r="A164" s="85" t="s">
        <v>748</v>
      </c>
      <c r="B164" s="37" t="s">
        <v>50</v>
      </c>
      <c r="C164" s="85" t="s">
        <v>710</v>
      </c>
      <c r="D164" s="86">
        <v>799754905</v>
      </c>
      <c r="E164" s="87">
        <v>2526757210</v>
      </c>
      <c r="F164" s="85" t="s">
        <v>39</v>
      </c>
      <c r="G164" s="88">
        <v>36062</v>
      </c>
      <c r="H164" s="40">
        <f t="shared" ca="1" si="2"/>
        <v>18</v>
      </c>
      <c r="I164" s="89" t="s">
        <v>40</v>
      </c>
      <c r="J164" s="90">
        <v>31690</v>
      </c>
      <c r="K164" s="91">
        <v>4</v>
      </c>
    </row>
    <row r="165" spans="1:11" x14ac:dyDescent="0.25">
      <c r="A165" s="85" t="s">
        <v>68</v>
      </c>
      <c r="B165" s="37" t="s">
        <v>37</v>
      </c>
      <c r="C165" s="85" t="s">
        <v>54</v>
      </c>
      <c r="D165" s="86">
        <v>767961463</v>
      </c>
      <c r="E165" s="87">
        <v>2523646601</v>
      </c>
      <c r="F165" s="85" t="s">
        <v>42</v>
      </c>
      <c r="G165" s="88">
        <v>34487</v>
      </c>
      <c r="H165" s="40">
        <f t="shared" ca="1" si="2"/>
        <v>22</v>
      </c>
      <c r="I165" s="89"/>
      <c r="J165" s="90">
        <v>76690</v>
      </c>
      <c r="K165" s="91">
        <v>3</v>
      </c>
    </row>
    <row r="166" spans="1:11" x14ac:dyDescent="0.25">
      <c r="A166" s="85" t="s">
        <v>233</v>
      </c>
      <c r="B166" s="37" t="s">
        <v>53</v>
      </c>
      <c r="C166" s="85" t="s">
        <v>197</v>
      </c>
      <c r="D166" s="86">
        <v>518690148</v>
      </c>
      <c r="E166" s="87">
        <v>2526500529</v>
      </c>
      <c r="F166" s="85" t="s">
        <v>39</v>
      </c>
      <c r="G166" s="88">
        <v>35035</v>
      </c>
      <c r="H166" s="40">
        <f t="shared" ca="1" si="2"/>
        <v>20</v>
      </c>
      <c r="I166" s="89" t="s">
        <v>45</v>
      </c>
      <c r="J166" s="90">
        <v>32640</v>
      </c>
      <c r="K166" s="91">
        <v>4</v>
      </c>
    </row>
    <row r="167" spans="1:11" x14ac:dyDescent="0.25">
      <c r="A167" s="85" t="s">
        <v>248</v>
      </c>
      <c r="B167" s="37" t="s">
        <v>53</v>
      </c>
      <c r="C167" s="85" t="s">
        <v>245</v>
      </c>
      <c r="D167" s="86">
        <v>259573806</v>
      </c>
      <c r="E167" s="87">
        <v>9193302808</v>
      </c>
      <c r="F167" s="85" t="s">
        <v>39</v>
      </c>
      <c r="G167" s="88">
        <v>34348</v>
      </c>
      <c r="H167" s="40">
        <f t="shared" ca="1" si="2"/>
        <v>22</v>
      </c>
      <c r="I167" s="89" t="s">
        <v>67</v>
      </c>
      <c r="J167" s="90">
        <v>60380</v>
      </c>
      <c r="K167" s="91">
        <v>4</v>
      </c>
    </row>
    <row r="168" spans="1:11" x14ac:dyDescent="0.25">
      <c r="A168" s="85" t="s">
        <v>238</v>
      </c>
      <c r="B168" s="37" t="s">
        <v>53</v>
      </c>
      <c r="C168" s="85" t="s">
        <v>236</v>
      </c>
      <c r="D168" s="86">
        <v>351268538</v>
      </c>
      <c r="E168" s="87">
        <v>2525610944</v>
      </c>
      <c r="F168" s="85" t="s">
        <v>51</v>
      </c>
      <c r="G168" s="88">
        <v>36063</v>
      </c>
      <c r="H168" s="40">
        <f t="shared" ca="1" si="2"/>
        <v>18</v>
      </c>
      <c r="I168" s="89" t="s">
        <v>62</v>
      </c>
      <c r="J168" s="90">
        <v>61860</v>
      </c>
      <c r="K168" s="91">
        <v>5</v>
      </c>
    </row>
    <row r="169" spans="1:11" x14ac:dyDescent="0.25">
      <c r="A169" s="85" t="s">
        <v>202</v>
      </c>
      <c r="B169" s="37" t="s">
        <v>56</v>
      </c>
      <c r="C169" s="85" t="s">
        <v>197</v>
      </c>
      <c r="D169" s="86">
        <v>291841866</v>
      </c>
      <c r="E169" s="87">
        <v>9191534053</v>
      </c>
      <c r="F169" s="85" t="s">
        <v>39</v>
      </c>
      <c r="G169" s="88">
        <v>36073</v>
      </c>
      <c r="H169" s="40">
        <f t="shared" ca="1" si="2"/>
        <v>18</v>
      </c>
      <c r="I169" s="89" t="s">
        <v>40</v>
      </c>
      <c r="J169" s="90">
        <v>64510</v>
      </c>
      <c r="K169" s="91">
        <v>3</v>
      </c>
    </row>
    <row r="170" spans="1:11" x14ac:dyDescent="0.25">
      <c r="A170" s="85" t="s">
        <v>428</v>
      </c>
      <c r="B170" s="37" t="s">
        <v>37</v>
      </c>
      <c r="C170" s="85" t="s">
        <v>406</v>
      </c>
      <c r="D170" s="86">
        <v>261920277</v>
      </c>
      <c r="E170" s="87">
        <v>2524272773</v>
      </c>
      <c r="F170" s="85" t="s">
        <v>39</v>
      </c>
      <c r="G170" s="88">
        <v>35352</v>
      </c>
      <c r="H170" s="40">
        <f t="shared" ca="1" si="2"/>
        <v>20</v>
      </c>
      <c r="I170" s="89" t="s">
        <v>67</v>
      </c>
      <c r="J170" s="90">
        <v>86830</v>
      </c>
      <c r="K170" s="91">
        <v>3</v>
      </c>
    </row>
    <row r="171" spans="1:11" x14ac:dyDescent="0.25">
      <c r="A171" s="85" t="s">
        <v>79</v>
      </c>
      <c r="B171" s="37" t="s">
        <v>37</v>
      </c>
      <c r="C171" s="85" t="s">
        <v>76</v>
      </c>
      <c r="D171" s="86">
        <v>796079833</v>
      </c>
      <c r="E171" s="87">
        <v>2525327906</v>
      </c>
      <c r="F171" s="85" t="s">
        <v>47</v>
      </c>
      <c r="G171" s="88">
        <v>35532</v>
      </c>
      <c r="H171" s="40">
        <f t="shared" ca="1" si="2"/>
        <v>19</v>
      </c>
      <c r="I171" s="89" t="s">
        <v>40</v>
      </c>
      <c r="J171" s="90">
        <v>11025</v>
      </c>
      <c r="K171" s="91">
        <v>1</v>
      </c>
    </row>
    <row r="172" spans="1:11" x14ac:dyDescent="0.25">
      <c r="A172" s="85" t="s">
        <v>339</v>
      </c>
      <c r="B172" s="37" t="s">
        <v>58</v>
      </c>
      <c r="C172" s="85" t="s">
        <v>245</v>
      </c>
      <c r="D172" s="86">
        <v>130619578</v>
      </c>
      <c r="E172" s="87">
        <v>9195057530</v>
      </c>
      <c r="F172" s="85" t="s">
        <v>42</v>
      </c>
      <c r="G172" s="88">
        <v>36185</v>
      </c>
      <c r="H172" s="40">
        <f t="shared" ca="1" si="2"/>
        <v>17</v>
      </c>
      <c r="I172" s="89"/>
      <c r="J172" s="90">
        <v>89520</v>
      </c>
      <c r="K172" s="91">
        <v>5</v>
      </c>
    </row>
    <row r="173" spans="1:11" x14ac:dyDescent="0.25">
      <c r="A173" s="85" t="s">
        <v>261</v>
      </c>
      <c r="B173" s="37" t="s">
        <v>37</v>
      </c>
      <c r="C173" s="85" t="s">
        <v>245</v>
      </c>
      <c r="D173" s="86">
        <v>427260216</v>
      </c>
      <c r="E173" s="87">
        <v>9198999194</v>
      </c>
      <c r="F173" s="85" t="s">
        <v>47</v>
      </c>
      <c r="G173" s="88">
        <v>34356</v>
      </c>
      <c r="H173" s="40">
        <f t="shared" ca="1" si="2"/>
        <v>22</v>
      </c>
      <c r="I173" s="89" t="s">
        <v>48</v>
      </c>
      <c r="J173" s="90">
        <v>18895</v>
      </c>
      <c r="K173" s="91">
        <v>4</v>
      </c>
    </row>
    <row r="174" spans="1:11" x14ac:dyDescent="0.25">
      <c r="A174" s="85" t="s">
        <v>369</v>
      </c>
      <c r="B174" s="37" t="s">
        <v>37</v>
      </c>
      <c r="C174" s="85" t="s">
        <v>245</v>
      </c>
      <c r="D174" s="86">
        <v>561968668</v>
      </c>
      <c r="E174" s="87">
        <v>2522433774</v>
      </c>
      <c r="F174" s="85" t="s">
        <v>39</v>
      </c>
      <c r="G174" s="88">
        <v>35567</v>
      </c>
      <c r="H174" s="40">
        <f t="shared" ca="1" si="2"/>
        <v>19</v>
      </c>
      <c r="I174" s="89" t="s">
        <v>48</v>
      </c>
      <c r="J174" s="90">
        <v>76584</v>
      </c>
      <c r="K174" s="91">
        <v>1</v>
      </c>
    </row>
    <row r="175" spans="1:11" x14ac:dyDescent="0.25">
      <c r="A175" s="85" t="s">
        <v>420</v>
      </c>
      <c r="B175" s="37" t="s">
        <v>56</v>
      </c>
      <c r="C175" s="85" t="s">
        <v>406</v>
      </c>
      <c r="D175" s="86">
        <v>991764142</v>
      </c>
      <c r="E175" s="87">
        <v>9192490678</v>
      </c>
      <c r="F175" s="85" t="s">
        <v>42</v>
      </c>
      <c r="G175" s="88">
        <v>34685</v>
      </c>
      <c r="H175" s="40">
        <f t="shared" ca="1" si="2"/>
        <v>21</v>
      </c>
      <c r="I175" s="89"/>
      <c r="J175" s="90">
        <v>81930</v>
      </c>
      <c r="K175" s="91">
        <v>5</v>
      </c>
    </row>
    <row r="176" spans="1:11" x14ac:dyDescent="0.25">
      <c r="A176" s="85" t="s">
        <v>754</v>
      </c>
      <c r="B176" s="37" t="s">
        <v>58</v>
      </c>
      <c r="C176" s="85" t="s">
        <v>710</v>
      </c>
      <c r="D176" s="86">
        <v>296641985</v>
      </c>
      <c r="E176" s="87">
        <v>2528217409</v>
      </c>
      <c r="F176" s="85" t="s">
        <v>39</v>
      </c>
      <c r="G176" s="88">
        <v>39629</v>
      </c>
      <c r="H176" s="40">
        <f t="shared" ca="1" si="2"/>
        <v>8</v>
      </c>
      <c r="I176" s="89" t="s">
        <v>62</v>
      </c>
      <c r="J176" s="90">
        <v>41380</v>
      </c>
      <c r="K176" s="91">
        <v>2</v>
      </c>
    </row>
    <row r="177" spans="1:11" x14ac:dyDescent="0.25">
      <c r="A177" s="85" t="s">
        <v>680</v>
      </c>
      <c r="B177" s="37" t="s">
        <v>37</v>
      </c>
      <c r="C177" s="85" t="s">
        <v>636</v>
      </c>
      <c r="D177" s="86">
        <v>512404764</v>
      </c>
      <c r="E177" s="87">
        <v>9193976775</v>
      </c>
      <c r="F177" s="85" t="s">
        <v>39</v>
      </c>
      <c r="G177" s="88">
        <v>34752</v>
      </c>
      <c r="H177" s="40">
        <f t="shared" ca="1" si="2"/>
        <v>21</v>
      </c>
      <c r="I177" s="89" t="s">
        <v>62</v>
      </c>
      <c r="J177" s="90">
        <v>39000</v>
      </c>
      <c r="K177" s="91">
        <v>3</v>
      </c>
    </row>
    <row r="178" spans="1:11" x14ac:dyDescent="0.25">
      <c r="A178" s="85" t="s">
        <v>243</v>
      </c>
      <c r="B178" s="37" t="s">
        <v>50</v>
      </c>
      <c r="C178" s="85" t="s">
        <v>236</v>
      </c>
      <c r="D178" s="86">
        <v>117896630</v>
      </c>
      <c r="E178" s="87">
        <v>9197173558</v>
      </c>
      <c r="F178" s="85" t="s">
        <v>42</v>
      </c>
      <c r="G178" s="88">
        <v>34639</v>
      </c>
      <c r="H178" s="40">
        <f t="shared" ca="1" si="2"/>
        <v>22</v>
      </c>
      <c r="I178" s="89" t="s">
        <v>45</v>
      </c>
      <c r="J178" s="90">
        <v>71190</v>
      </c>
      <c r="K178" s="91">
        <v>4</v>
      </c>
    </row>
    <row r="179" spans="1:11" x14ac:dyDescent="0.25">
      <c r="A179" s="85" t="s">
        <v>731</v>
      </c>
      <c r="B179" s="37" t="s">
        <v>56</v>
      </c>
      <c r="C179" s="85" t="s">
        <v>710</v>
      </c>
      <c r="D179" s="86">
        <v>641962645</v>
      </c>
      <c r="E179" s="87">
        <v>9196965088</v>
      </c>
      <c r="F179" s="85" t="s">
        <v>42</v>
      </c>
      <c r="G179" s="88">
        <v>34908</v>
      </c>
      <c r="H179" s="40">
        <f t="shared" ca="1" si="2"/>
        <v>21</v>
      </c>
      <c r="I179" s="89"/>
      <c r="J179" s="90">
        <v>78590</v>
      </c>
      <c r="K179" s="91">
        <v>1</v>
      </c>
    </row>
    <row r="180" spans="1:11" x14ac:dyDescent="0.25">
      <c r="A180" s="85" t="s">
        <v>444</v>
      </c>
      <c r="B180" s="37" t="s">
        <v>56</v>
      </c>
      <c r="C180" s="85" t="s">
        <v>406</v>
      </c>
      <c r="D180" s="86">
        <v>168147877</v>
      </c>
      <c r="E180" s="87">
        <v>9196530760</v>
      </c>
      <c r="F180" s="85" t="s">
        <v>47</v>
      </c>
      <c r="G180" s="88">
        <v>35014</v>
      </c>
      <c r="H180" s="40">
        <f t="shared" ca="1" si="2"/>
        <v>20</v>
      </c>
      <c r="I180" s="89" t="s">
        <v>67</v>
      </c>
      <c r="J180" s="90">
        <v>15910</v>
      </c>
      <c r="K180" s="91">
        <v>3</v>
      </c>
    </row>
    <row r="181" spans="1:11" x14ac:dyDescent="0.25">
      <c r="A181" s="85" t="s">
        <v>505</v>
      </c>
      <c r="B181" s="37" t="s">
        <v>53</v>
      </c>
      <c r="C181" s="85" t="s">
        <v>485</v>
      </c>
      <c r="D181" s="86">
        <v>803776506</v>
      </c>
      <c r="E181" s="87">
        <v>2526920236</v>
      </c>
      <c r="F181" s="85" t="s">
        <v>39</v>
      </c>
      <c r="G181" s="88">
        <v>35275</v>
      </c>
      <c r="H181" s="40">
        <f t="shared" ca="1" si="2"/>
        <v>20</v>
      </c>
      <c r="I181" s="89" t="s">
        <v>48</v>
      </c>
      <c r="J181" s="90">
        <v>77950</v>
      </c>
      <c r="K181" s="91">
        <v>4</v>
      </c>
    </row>
    <row r="182" spans="1:11" x14ac:dyDescent="0.25">
      <c r="A182" s="85" t="s">
        <v>588</v>
      </c>
      <c r="B182" s="37" t="s">
        <v>50</v>
      </c>
      <c r="C182" s="85" t="s">
        <v>547</v>
      </c>
      <c r="D182" s="86">
        <v>343185481</v>
      </c>
      <c r="E182" s="87">
        <v>9196446519</v>
      </c>
      <c r="F182" s="85" t="s">
        <v>39</v>
      </c>
      <c r="G182" s="88">
        <v>36217</v>
      </c>
      <c r="H182" s="40">
        <f t="shared" ca="1" si="2"/>
        <v>17</v>
      </c>
      <c r="I182" s="89" t="s">
        <v>48</v>
      </c>
      <c r="J182" s="90">
        <v>73740</v>
      </c>
      <c r="K182" s="91">
        <v>4</v>
      </c>
    </row>
    <row r="183" spans="1:11" x14ac:dyDescent="0.25">
      <c r="A183" s="85" t="s">
        <v>742</v>
      </c>
      <c r="B183" s="37" t="s">
        <v>58</v>
      </c>
      <c r="C183" s="85" t="s">
        <v>710</v>
      </c>
      <c r="D183" s="86">
        <v>992674973</v>
      </c>
      <c r="E183" s="87">
        <v>2526088101</v>
      </c>
      <c r="F183" s="85" t="s">
        <v>39</v>
      </c>
      <c r="G183" s="88">
        <v>35600</v>
      </c>
      <c r="H183" s="40">
        <f t="shared" ca="1" si="2"/>
        <v>19</v>
      </c>
      <c r="I183" s="89" t="s">
        <v>45</v>
      </c>
      <c r="J183" s="90">
        <v>64780</v>
      </c>
      <c r="K183" s="91">
        <v>5</v>
      </c>
    </row>
    <row r="184" spans="1:11" x14ac:dyDescent="0.25">
      <c r="A184" s="85" t="s">
        <v>330</v>
      </c>
      <c r="B184" s="37" t="s">
        <v>53</v>
      </c>
      <c r="C184" s="85" t="s">
        <v>245</v>
      </c>
      <c r="D184" s="86">
        <v>384454025</v>
      </c>
      <c r="E184" s="87">
        <v>2522064219</v>
      </c>
      <c r="F184" s="85" t="s">
        <v>42</v>
      </c>
      <c r="G184" s="88">
        <v>36388</v>
      </c>
      <c r="H184" s="40">
        <f t="shared" ca="1" si="2"/>
        <v>17</v>
      </c>
      <c r="I184" s="89"/>
      <c r="J184" s="90">
        <v>23810</v>
      </c>
      <c r="K184" s="91">
        <v>4</v>
      </c>
    </row>
    <row r="185" spans="1:11" x14ac:dyDescent="0.25">
      <c r="A185" s="85" t="s">
        <v>802</v>
      </c>
      <c r="B185" s="37" t="s">
        <v>53</v>
      </c>
      <c r="C185" s="85" t="s">
        <v>710</v>
      </c>
      <c r="D185" s="86">
        <v>308317457</v>
      </c>
      <c r="E185" s="87">
        <v>9192729524</v>
      </c>
      <c r="F185" s="85" t="s">
        <v>39</v>
      </c>
      <c r="G185" s="88">
        <v>35054</v>
      </c>
      <c r="H185" s="40">
        <f t="shared" ca="1" si="2"/>
        <v>20</v>
      </c>
      <c r="I185" s="89" t="s">
        <v>40</v>
      </c>
      <c r="J185" s="90">
        <v>23030</v>
      </c>
      <c r="K185" s="91">
        <v>4</v>
      </c>
    </row>
    <row r="186" spans="1:11" x14ac:dyDescent="0.25">
      <c r="A186" s="85" t="s">
        <v>452</v>
      </c>
      <c r="B186" s="37" t="s">
        <v>44</v>
      </c>
      <c r="C186" s="85" t="s">
        <v>406</v>
      </c>
      <c r="D186" s="86">
        <v>506165137</v>
      </c>
      <c r="E186" s="87">
        <v>9193613417</v>
      </c>
      <c r="F186" s="85" t="s">
        <v>39</v>
      </c>
      <c r="G186" s="88">
        <v>34755</v>
      </c>
      <c r="H186" s="40">
        <f t="shared" ca="1" si="2"/>
        <v>21</v>
      </c>
      <c r="I186" s="89" t="s">
        <v>62</v>
      </c>
      <c r="J186" s="90">
        <v>44150</v>
      </c>
      <c r="K186" s="91">
        <v>4</v>
      </c>
    </row>
    <row r="187" spans="1:11" x14ac:dyDescent="0.25">
      <c r="A187" s="85" t="s">
        <v>475</v>
      </c>
      <c r="B187" s="37" t="s">
        <v>44</v>
      </c>
      <c r="C187" s="85" t="s">
        <v>458</v>
      </c>
      <c r="D187" s="86">
        <v>917195248</v>
      </c>
      <c r="E187" s="87">
        <v>9194605984</v>
      </c>
      <c r="F187" s="85" t="s">
        <v>51</v>
      </c>
      <c r="G187" s="88">
        <v>35706</v>
      </c>
      <c r="H187" s="40">
        <f t="shared" ca="1" si="2"/>
        <v>19</v>
      </c>
      <c r="I187" s="89"/>
      <c r="J187" s="90">
        <v>11044</v>
      </c>
      <c r="K187" s="91">
        <v>2</v>
      </c>
    </row>
    <row r="188" spans="1:11" x14ac:dyDescent="0.25">
      <c r="A188" s="85" t="s">
        <v>668</v>
      </c>
      <c r="B188" s="37" t="s">
        <v>53</v>
      </c>
      <c r="C188" s="85" t="s">
        <v>636</v>
      </c>
      <c r="D188" s="86">
        <v>668708287</v>
      </c>
      <c r="E188" s="87">
        <v>9191952821</v>
      </c>
      <c r="F188" s="85" t="s">
        <v>42</v>
      </c>
      <c r="G188" s="88">
        <v>36223</v>
      </c>
      <c r="H188" s="40">
        <f t="shared" ca="1" si="2"/>
        <v>17</v>
      </c>
      <c r="I188" s="89"/>
      <c r="J188" s="90">
        <v>86100</v>
      </c>
      <c r="K188" s="91">
        <v>4</v>
      </c>
    </row>
    <row r="189" spans="1:11" x14ac:dyDescent="0.25">
      <c r="A189" s="85" t="s">
        <v>232</v>
      </c>
      <c r="B189" s="37" t="s">
        <v>44</v>
      </c>
      <c r="C189" s="85" t="s">
        <v>197</v>
      </c>
      <c r="D189" s="86">
        <v>956291859</v>
      </c>
      <c r="E189" s="87">
        <v>2521156902</v>
      </c>
      <c r="F189" s="85" t="s">
        <v>42</v>
      </c>
      <c r="G189" s="88">
        <v>35028</v>
      </c>
      <c r="H189" s="40">
        <f t="shared" ca="1" si="2"/>
        <v>20</v>
      </c>
      <c r="I189" s="89"/>
      <c r="J189" s="90">
        <v>45710</v>
      </c>
      <c r="K189" s="91">
        <v>3</v>
      </c>
    </row>
    <row r="190" spans="1:11" x14ac:dyDescent="0.25">
      <c r="A190" s="85" t="s">
        <v>659</v>
      </c>
      <c r="B190" s="37" t="s">
        <v>53</v>
      </c>
      <c r="C190" s="85" t="s">
        <v>636</v>
      </c>
      <c r="D190" s="86">
        <v>562497973</v>
      </c>
      <c r="E190" s="87">
        <v>2524111882</v>
      </c>
      <c r="F190" s="85" t="s">
        <v>39</v>
      </c>
      <c r="G190" s="88">
        <v>36230</v>
      </c>
      <c r="H190" s="40">
        <f t="shared" ca="1" si="2"/>
        <v>17</v>
      </c>
      <c r="I190" s="89" t="s">
        <v>48</v>
      </c>
      <c r="J190" s="90">
        <v>63030</v>
      </c>
      <c r="K190" s="91">
        <v>1</v>
      </c>
    </row>
    <row r="191" spans="1:11" x14ac:dyDescent="0.25">
      <c r="A191" s="85" t="s">
        <v>655</v>
      </c>
      <c r="B191" s="37" t="s">
        <v>53</v>
      </c>
      <c r="C191" s="85" t="s">
        <v>636</v>
      </c>
      <c r="D191" s="86">
        <v>102159909</v>
      </c>
      <c r="E191" s="87">
        <v>2521868104</v>
      </c>
      <c r="F191" s="85" t="s">
        <v>51</v>
      </c>
      <c r="G191" s="88">
        <v>34928</v>
      </c>
      <c r="H191" s="40">
        <f t="shared" ca="1" si="2"/>
        <v>21</v>
      </c>
      <c r="I191" s="89"/>
      <c r="J191" s="90">
        <v>36788</v>
      </c>
      <c r="K191" s="91">
        <v>4</v>
      </c>
    </row>
    <row r="192" spans="1:11" x14ac:dyDescent="0.25">
      <c r="A192" s="85" t="s">
        <v>74</v>
      </c>
      <c r="B192" s="37" t="s">
        <v>37</v>
      </c>
      <c r="C192" s="85" t="s">
        <v>54</v>
      </c>
      <c r="D192" s="86">
        <v>771277493</v>
      </c>
      <c r="E192" s="87">
        <v>2522872439</v>
      </c>
      <c r="F192" s="85" t="s">
        <v>51</v>
      </c>
      <c r="G192" s="88">
        <v>35870</v>
      </c>
      <c r="H192" s="40">
        <f t="shared" ca="1" si="2"/>
        <v>18</v>
      </c>
      <c r="I192" s="89"/>
      <c r="J192" s="90">
        <v>10636</v>
      </c>
      <c r="K192" s="91">
        <v>4</v>
      </c>
    </row>
    <row r="193" spans="1:11" x14ac:dyDescent="0.25">
      <c r="A193" s="85" t="s">
        <v>579</v>
      </c>
      <c r="B193" s="37" t="s">
        <v>37</v>
      </c>
      <c r="C193" s="85" t="s">
        <v>547</v>
      </c>
      <c r="D193" s="86">
        <v>174159111</v>
      </c>
      <c r="E193" s="87">
        <v>9191675237</v>
      </c>
      <c r="F193" s="85" t="s">
        <v>39</v>
      </c>
      <c r="G193" s="88">
        <v>36234</v>
      </c>
      <c r="H193" s="40">
        <f t="shared" ca="1" si="2"/>
        <v>17</v>
      </c>
      <c r="I193" s="89" t="s">
        <v>48</v>
      </c>
      <c r="J193" s="90">
        <v>72700</v>
      </c>
      <c r="K193" s="91">
        <v>5</v>
      </c>
    </row>
    <row r="194" spans="1:11" x14ac:dyDescent="0.25">
      <c r="A194" s="85" t="s">
        <v>587</v>
      </c>
      <c r="B194" s="37" t="s">
        <v>56</v>
      </c>
      <c r="C194" s="85" t="s">
        <v>547</v>
      </c>
      <c r="D194" s="86">
        <v>451159170</v>
      </c>
      <c r="E194" s="87">
        <v>2522604602</v>
      </c>
      <c r="F194" s="85" t="s">
        <v>47</v>
      </c>
      <c r="G194" s="88">
        <v>35667</v>
      </c>
      <c r="H194" s="40">
        <f t="shared" ref="H194:H257" ca="1" si="3">DATEDIF(G194,TODAY(),"Y")</f>
        <v>19</v>
      </c>
      <c r="I194" s="89" t="s">
        <v>40</v>
      </c>
      <c r="J194" s="90">
        <v>31205</v>
      </c>
      <c r="K194" s="91">
        <v>2</v>
      </c>
    </row>
    <row r="195" spans="1:11" x14ac:dyDescent="0.25">
      <c r="A195" s="85" t="s">
        <v>145</v>
      </c>
      <c r="B195" s="37" t="s">
        <v>53</v>
      </c>
      <c r="C195" s="85" t="s">
        <v>92</v>
      </c>
      <c r="D195" s="86">
        <v>873100939</v>
      </c>
      <c r="E195" s="87">
        <v>9191259179</v>
      </c>
      <c r="F195" s="85" t="s">
        <v>39</v>
      </c>
      <c r="G195" s="88">
        <v>35159</v>
      </c>
      <c r="H195" s="40">
        <f t="shared" ca="1" si="3"/>
        <v>20</v>
      </c>
      <c r="I195" s="89" t="s">
        <v>40</v>
      </c>
      <c r="J195" s="90">
        <v>41490</v>
      </c>
      <c r="K195" s="91">
        <v>5</v>
      </c>
    </row>
    <row r="196" spans="1:11" x14ac:dyDescent="0.25">
      <c r="A196" s="85" t="s">
        <v>543</v>
      </c>
      <c r="B196" s="37" t="s">
        <v>44</v>
      </c>
      <c r="C196" s="85" t="s">
        <v>530</v>
      </c>
      <c r="D196" s="86">
        <v>834061135</v>
      </c>
      <c r="E196" s="87">
        <v>9198472270</v>
      </c>
      <c r="F196" s="85" t="s">
        <v>39</v>
      </c>
      <c r="G196" s="88">
        <v>34941</v>
      </c>
      <c r="H196" s="40">
        <f t="shared" ca="1" si="3"/>
        <v>21</v>
      </c>
      <c r="I196" s="89" t="s">
        <v>45</v>
      </c>
      <c r="J196" s="90">
        <v>44560</v>
      </c>
      <c r="K196" s="91">
        <v>2</v>
      </c>
    </row>
    <row r="197" spans="1:11" x14ac:dyDescent="0.25">
      <c r="A197" s="85" t="s">
        <v>247</v>
      </c>
      <c r="B197" s="37" t="s">
        <v>53</v>
      </c>
      <c r="C197" s="85" t="s">
        <v>245</v>
      </c>
      <c r="D197" s="86">
        <v>806508287</v>
      </c>
      <c r="E197" s="87">
        <v>2528801464</v>
      </c>
      <c r="F197" s="85" t="s">
        <v>39</v>
      </c>
      <c r="G197" s="88">
        <v>35033</v>
      </c>
      <c r="H197" s="40">
        <f t="shared" ca="1" si="3"/>
        <v>20</v>
      </c>
      <c r="I197" s="89" t="s">
        <v>40</v>
      </c>
      <c r="J197" s="90">
        <v>52940</v>
      </c>
      <c r="K197" s="91">
        <v>4</v>
      </c>
    </row>
    <row r="198" spans="1:11" x14ac:dyDescent="0.25">
      <c r="A198" s="85" t="s">
        <v>595</v>
      </c>
      <c r="B198" s="37" t="s">
        <v>53</v>
      </c>
      <c r="C198" s="85" t="s">
        <v>547</v>
      </c>
      <c r="D198" s="86">
        <v>330879921</v>
      </c>
      <c r="E198" s="87">
        <v>9195691314</v>
      </c>
      <c r="F198" s="85" t="s">
        <v>39</v>
      </c>
      <c r="G198" s="88">
        <v>35789</v>
      </c>
      <c r="H198" s="40">
        <f t="shared" ca="1" si="3"/>
        <v>18</v>
      </c>
      <c r="I198" s="89" t="s">
        <v>45</v>
      </c>
      <c r="J198" s="90">
        <v>54580</v>
      </c>
      <c r="K198" s="91">
        <v>4</v>
      </c>
    </row>
    <row r="199" spans="1:11" x14ac:dyDescent="0.25">
      <c r="A199" s="85" t="s">
        <v>674</v>
      </c>
      <c r="B199" s="37" t="s">
        <v>37</v>
      </c>
      <c r="C199" s="85" t="s">
        <v>636</v>
      </c>
      <c r="D199" s="86">
        <v>221347766</v>
      </c>
      <c r="E199" s="87">
        <v>2526853122</v>
      </c>
      <c r="F199" s="85" t="s">
        <v>42</v>
      </c>
      <c r="G199" s="88">
        <v>35219</v>
      </c>
      <c r="H199" s="40">
        <f t="shared" ca="1" si="3"/>
        <v>20</v>
      </c>
      <c r="I199" s="89"/>
      <c r="J199" s="90">
        <v>59050</v>
      </c>
      <c r="K199" s="91">
        <v>4</v>
      </c>
    </row>
    <row r="200" spans="1:11" x14ac:dyDescent="0.25">
      <c r="A200" s="85" t="s">
        <v>531</v>
      </c>
      <c r="B200" s="37" t="s">
        <v>53</v>
      </c>
      <c r="C200" s="85" t="s">
        <v>530</v>
      </c>
      <c r="D200" s="86">
        <v>134557291</v>
      </c>
      <c r="E200" s="87">
        <v>2525536623</v>
      </c>
      <c r="F200" s="85" t="s">
        <v>39</v>
      </c>
      <c r="G200" s="88">
        <v>35863</v>
      </c>
      <c r="H200" s="40">
        <f t="shared" ca="1" si="3"/>
        <v>18</v>
      </c>
      <c r="I200" s="89" t="s">
        <v>40</v>
      </c>
      <c r="J200" s="90">
        <v>32600</v>
      </c>
      <c r="K200" s="91">
        <v>5</v>
      </c>
    </row>
    <row r="201" spans="1:11" x14ac:dyDescent="0.25">
      <c r="A201" s="85" t="s">
        <v>89</v>
      </c>
      <c r="B201" s="37" t="s">
        <v>58</v>
      </c>
      <c r="C201" s="85" t="s">
        <v>87</v>
      </c>
      <c r="D201" s="86">
        <v>534034571</v>
      </c>
      <c r="E201" s="87">
        <v>2526169135</v>
      </c>
      <c r="F201" s="85" t="s">
        <v>47</v>
      </c>
      <c r="G201" s="88">
        <v>36235</v>
      </c>
      <c r="H201" s="40">
        <f t="shared" ca="1" si="3"/>
        <v>17</v>
      </c>
      <c r="I201" s="89" t="s">
        <v>45</v>
      </c>
      <c r="J201" s="90">
        <v>46095</v>
      </c>
      <c r="K201" s="91">
        <v>3</v>
      </c>
    </row>
    <row r="202" spans="1:11" x14ac:dyDescent="0.25">
      <c r="A202" s="85" t="s">
        <v>612</v>
      </c>
      <c r="B202" s="37" t="s">
        <v>58</v>
      </c>
      <c r="C202" s="85" t="s">
        <v>547</v>
      </c>
      <c r="D202" s="86">
        <v>945160038</v>
      </c>
      <c r="E202" s="87">
        <v>2527909707</v>
      </c>
      <c r="F202" s="85" t="s">
        <v>39</v>
      </c>
      <c r="G202" s="88">
        <v>34697</v>
      </c>
      <c r="H202" s="40">
        <f t="shared" ca="1" si="3"/>
        <v>21</v>
      </c>
      <c r="I202" s="89" t="s">
        <v>48</v>
      </c>
      <c r="J202" s="90">
        <v>23560</v>
      </c>
      <c r="K202" s="91">
        <v>3</v>
      </c>
    </row>
    <row r="203" spans="1:11" x14ac:dyDescent="0.25">
      <c r="A203" s="85" t="s">
        <v>658</v>
      </c>
      <c r="B203" s="37" t="s">
        <v>44</v>
      </c>
      <c r="C203" s="85" t="s">
        <v>636</v>
      </c>
      <c r="D203" s="86">
        <v>687623890</v>
      </c>
      <c r="E203" s="87">
        <v>2522447501</v>
      </c>
      <c r="F203" s="85" t="s">
        <v>51</v>
      </c>
      <c r="G203" s="88">
        <v>35160</v>
      </c>
      <c r="H203" s="40">
        <f t="shared" ca="1" si="3"/>
        <v>20</v>
      </c>
      <c r="I203" s="89"/>
      <c r="J203" s="90">
        <v>23692</v>
      </c>
      <c r="K203" s="91">
        <v>4</v>
      </c>
    </row>
    <row r="204" spans="1:11" x14ac:dyDescent="0.25">
      <c r="A204" s="85" t="s">
        <v>83</v>
      </c>
      <c r="B204" s="37" t="s">
        <v>37</v>
      </c>
      <c r="C204" s="85" t="s">
        <v>76</v>
      </c>
      <c r="D204" s="86">
        <v>278431222</v>
      </c>
      <c r="E204" s="87">
        <v>9196699611</v>
      </c>
      <c r="F204" s="85" t="s">
        <v>39</v>
      </c>
      <c r="G204" s="88">
        <v>35087</v>
      </c>
      <c r="H204" s="40">
        <f t="shared" ca="1" si="3"/>
        <v>20</v>
      </c>
      <c r="I204" s="89" t="s">
        <v>62</v>
      </c>
      <c r="J204" s="90">
        <v>33640</v>
      </c>
      <c r="K204" s="91">
        <v>3</v>
      </c>
    </row>
    <row r="205" spans="1:11" x14ac:dyDescent="0.25">
      <c r="A205" s="85" t="s">
        <v>640</v>
      </c>
      <c r="B205" s="37" t="s">
        <v>53</v>
      </c>
      <c r="C205" s="85" t="s">
        <v>636</v>
      </c>
      <c r="D205" s="86">
        <v>304024314</v>
      </c>
      <c r="E205" s="87">
        <v>9192244880</v>
      </c>
      <c r="F205" s="85" t="s">
        <v>42</v>
      </c>
      <c r="G205" s="88">
        <v>36253</v>
      </c>
      <c r="H205" s="40">
        <f t="shared" ca="1" si="3"/>
        <v>17</v>
      </c>
      <c r="I205" s="89"/>
      <c r="J205" s="90">
        <v>46650</v>
      </c>
      <c r="K205" s="91">
        <v>2</v>
      </c>
    </row>
    <row r="206" spans="1:11" x14ac:dyDescent="0.25">
      <c r="A206" s="85" t="s">
        <v>105</v>
      </c>
      <c r="B206" s="37" t="s">
        <v>58</v>
      </c>
      <c r="C206" s="85" t="s">
        <v>92</v>
      </c>
      <c r="D206" s="86">
        <v>870106287</v>
      </c>
      <c r="E206" s="87">
        <v>2528611970</v>
      </c>
      <c r="F206" s="85" t="s">
        <v>47</v>
      </c>
      <c r="G206" s="88">
        <v>35299</v>
      </c>
      <c r="H206" s="40">
        <f t="shared" ca="1" si="3"/>
        <v>20</v>
      </c>
      <c r="I206" s="89" t="s">
        <v>67</v>
      </c>
      <c r="J206" s="90">
        <v>38920</v>
      </c>
      <c r="K206" s="91">
        <v>4</v>
      </c>
    </row>
    <row r="207" spans="1:11" x14ac:dyDescent="0.25">
      <c r="A207" s="85" t="s">
        <v>228</v>
      </c>
      <c r="B207" s="37" t="s">
        <v>53</v>
      </c>
      <c r="C207" s="85" t="s">
        <v>197</v>
      </c>
      <c r="D207" s="86">
        <v>736688620</v>
      </c>
      <c r="E207" s="87">
        <v>2524562999</v>
      </c>
      <c r="F207" s="85" t="s">
        <v>47</v>
      </c>
      <c r="G207" s="88">
        <v>35960</v>
      </c>
      <c r="H207" s="40">
        <f t="shared" ca="1" si="3"/>
        <v>18</v>
      </c>
      <c r="I207" s="89" t="s">
        <v>40</v>
      </c>
      <c r="J207" s="90">
        <v>39515</v>
      </c>
      <c r="K207" s="91">
        <v>5</v>
      </c>
    </row>
    <row r="208" spans="1:11" x14ac:dyDescent="0.25">
      <c r="A208" s="85" t="s">
        <v>177</v>
      </c>
      <c r="B208" s="37" t="s">
        <v>37</v>
      </c>
      <c r="C208" s="85" t="s">
        <v>171</v>
      </c>
      <c r="D208" s="86">
        <v>681596577</v>
      </c>
      <c r="E208" s="87">
        <v>9192387348</v>
      </c>
      <c r="F208" s="85" t="s">
        <v>42</v>
      </c>
      <c r="G208" s="88">
        <v>35629</v>
      </c>
      <c r="H208" s="40">
        <f t="shared" ca="1" si="3"/>
        <v>19</v>
      </c>
      <c r="I208" s="89"/>
      <c r="J208" s="90">
        <v>35260</v>
      </c>
      <c r="K208" s="91">
        <v>2</v>
      </c>
    </row>
    <row r="209" spans="1:11" x14ac:dyDescent="0.25">
      <c r="A209" s="85" t="s">
        <v>187</v>
      </c>
      <c r="B209" s="37" t="s">
        <v>53</v>
      </c>
      <c r="C209" s="85" t="s">
        <v>171</v>
      </c>
      <c r="D209" s="86">
        <v>469591073</v>
      </c>
      <c r="E209" s="87">
        <v>2523327522</v>
      </c>
      <c r="F209" s="85" t="s">
        <v>39</v>
      </c>
      <c r="G209" s="88">
        <v>35635</v>
      </c>
      <c r="H209" s="40">
        <f t="shared" ca="1" si="3"/>
        <v>19</v>
      </c>
      <c r="I209" s="89" t="s">
        <v>45</v>
      </c>
      <c r="J209" s="90">
        <v>61150</v>
      </c>
      <c r="K209" s="91">
        <v>4</v>
      </c>
    </row>
    <row r="210" spans="1:11" x14ac:dyDescent="0.25">
      <c r="A210" s="85" t="s">
        <v>217</v>
      </c>
      <c r="B210" s="37" t="s">
        <v>53</v>
      </c>
      <c r="C210" s="85" t="s">
        <v>197</v>
      </c>
      <c r="D210" s="86">
        <v>571821715</v>
      </c>
      <c r="E210" s="87">
        <v>2527102355</v>
      </c>
      <c r="F210" s="85" t="s">
        <v>39</v>
      </c>
      <c r="G210" s="88">
        <v>35993</v>
      </c>
      <c r="H210" s="40">
        <f t="shared" ca="1" si="3"/>
        <v>18</v>
      </c>
      <c r="I210" s="89" t="s">
        <v>62</v>
      </c>
      <c r="J210" s="90">
        <v>56870</v>
      </c>
      <c r="K210" s="91">
        <v>1</v>
      </c>
    </row>
    <row r="211" spans="1:11" x14ac:dyDescent="0.25">
      <c r="A211" s="85" t="s">
        <v>709</v>
      </c>
      <c r="B211" s="37" t="s">
        <v>58</v>
      </c>
      <c r="C211" s="85" t="s">
        <v>710</v>
      </c>
      <c r="D211" s="86">
        <v>904497673</v>
      </c>
      <c r="E211" s="87">
        <v>2521277028</v>
      </c>
      <c r="F211" s="85" t="s">
        <v>42</v>
      </c>
      <c r="G211" s="88">
        <v>35408</v>
      </c>
      <c r="H211" s="40">
        <f t="shared" ca="1" si="3"/>
        <v>19</v>
      </c>
      <c r="I211" s="89"/>
      <c r="J211" s="90">
        <v>23340</v>
      </c>
      <c r="K211" s="91">
        <v>4</v>
      </c>
    </row>
    <row r="212" spans="1:11" x14ac:dyDescent="0.25">
      <c r="A212" s="85" t="s">
        <v>192</v>
      </c>
      <c r="B212" s="37" t="s">
        <v>37</v>
      </c>
      <c r="C212" s="85" t="s">
        <v>191</v>
      </c>
      <c r="D212" s="86">
        <v>885773638</v>
      </c>
      <c r="E212" s="87">
        <v>9196188082</v>
      </c>
      <c r="F212" s="85" t="s">
        <v>39</v>
      </c>
      <c r="G212" s="88">
        <v>36325</v>
      </c>
      <c r="H212" s="40">
        <f t="shared" ca="1" si="3"/>
        <v>17</v>
      </c>
      <c r="I212" s="89" t="s">
        <v>62</v>
      </c>
      <c r="J212" s="90">
        <v>75060</v>
      </c>
      <c r="K212" s="91">
        <v>5</v>
      </c>
    </row>
    <row r="213" spans="1:11" x14ac:dyDescent="0.25">
      <c r="A213" s="85" t="s">
        <v>355</v>
      </c>
      <c r="B213" s="37" t="s">
        <v>44</v>
      </c>
      <c r="C213" s="85" t="s">
        <v>245</v>
      </c>
      <c r="D213" s="86">
        <v>135965371</v>
      </c>
      <c r="E213" s="87">
        <v>9195592950</v>
      </c>
      <c r="F213" s="85" t="s">
        <v>39</v>
      </c>
      <c r="G213" s="88">
        <v>36364</v>
      </c>
      <c r="H213" s="40">
        <f t="shared" ca="1" si="3"/>
        <v>17</v>
      </c>
      <c r="I213" s="89" t="s">
        <v>62</v>
      </c>
      <c r="J213" s="90">
        <v>30920</v>
      </c>
      <c r="K213" s="91">
        <v>5</v>
      </c>
    </row>
    <row r="214" spans="1:11" x14ac:dyDescent="0.25">
      <c r="A214" s="85" t="s">
        <v>506</v>
      </c>
      <c r="B214" s="37" t="s">
        <v>58</v>
      </c>
      <c r="C214" s="85" t="s">
        <v>485</v>
      </c>
      <c r="D214" s="86">
        <v>248820119</v>
      </c>
      <c r="E214" s="87">
        <v>2521711684</v>
      </c>
      <c r="F214" s="85" t="s">
        <v>39</v>
      </c>
      <c r="G214" s="88">
        <v>36385</v>
      </c>
      <c r="H214" s="40">
        <f t="shared" ca="1" si="3"/>
        <v>17</v>
      </c>
      <c r="I214" s="89" t="s">
        <v>40</v>
      </c>
      <c r="J214" s="90">
        <v>68520</v>
      </c>
      <c r="K214" s="91">
        <v>5</v>
      </c>
    </row>
    <row r="215" spans="1:11" x14ac:dyDescent="0.25">
      <c r="A215" s="85" t="s">
        <v>719</v>
      </c>
      <c r="B215" s="37" t="s">
        <v>58</v>
      </c>
      <c r="C215" s="85" t="s">
        <v>710</v>
      </c>
      <c r="D215" s="86">
        <v>283476654</v>
      </c>
      <c r="E215" s="87">
        <v>9197049910</v>
      </c>
      <c r="F215" s="85" t="s">
        <v>39</v>
      </c>
      <c r="G215" s="88">
        <v>35628</v>
      </c>
      <c r="H215" s="40">
        <f t="shared" ca="1" si="3"/>
        <v>19</v>
      </c>
      <c r="I215" s="89" t="s">
        <v>48</v>
      </c>
      <c r="J215" s="90">
        <v>46550</v>
      </c>
      <c r="K215" s="91">
        <v>4</v>
      </c>
    </row>
    <row r="216" spans="1:11" x14ac:dyDescent="0.25">
      <c r="A216" s="85" t="s">
        <v>142</v>
      </c>
      <c r="B216" s="37" t="s">
        <v>44</v>
      </c>
      <c r="C216" s="85" t="s">
        <v>92</v>
      </c>
      <c r="D216" s="86">
        <v>600458368</v>
      </c>
      <c r="E216" s="87">
        <v>9197280453</v>
      </c>
      <c r="F216" s="85" t="s">
        <v>47</v>
      </c>
      <c r="G216" s="88">
        <v>34034</v>
      </c>
      <c r="H216" s="40">
        <f t="shared" ca="1" si="3"/>
        <v>23</v>
      </c>
      <c r="I216" s="89" t="s">
        <v>67</v>
      </c>
      <c r="J216" s="90">
        <v>22535</v>
      </c>
      <c r="K216" s="91">
        <v>3</v>
      </c>
    </row>
    <row r="217" spans="1:11" x14ac:dyDescent="0.25">
      <c r="A217" s="85" t="s">
        <v>697</v>
      </c>
      <c r="B217" s="37" t="s">
        <v>50</v>
      </c>
      <c r="C217" s="85" t="s">
        <v>636</v>
      </c>
      <c r="D217" s="86">
        <v>626501093</v>
      </c>
      <c r="E217" s="87">
        <v>9192822520</v>
      </c>
      <c r="F217" s="85" t="s">
        <v>42</v>
      </c>
      <c r="G217" s="88">
        <v>36394</v>
      </c>
      <c r="H217" s="40">
        <f t="shared" ca="1" si="3"/>
        <v>17</v>
      </c>
      <c r="I217" s="89"/>
      <c r="J217" s="90">
        <v>64590</v>
      </c>
      <c r="K217" s="91">
        <v>1</v>
      </c>
    </row>
    <row r="218" spans="1:11" x14ac:dyDescent="0.25">
      <c r="A218" s="85" t="s">
        <v>790</v>
      </c>
      <c r="B218" s="37" t="s">
        <v>56</v>
      </c>
      <c r="C218" s="85" t="s">
        <v>710</v>
      </c>
      <c r="D218" s="86">
        <v>651999482</v>
      </c>
      <c r="E218" s="87">
        <v>2523014821</v>
      </c>
      <c r="F218" s="85" t="s">
        <v>39</v>
      </c>
      <c r="G218" s="88">
        <v>36034</v>
      </c>
      <c r="H218" s="40">
        <f t="shared" ca="1" si="3"/>
        <v>18</v>
      </c>
      <c r="I218" s="89" t="s">
        <v>40</v>
      </c>
      <c r="J218" s="90">
        <v>22820</v>
      </c>
      <c r="K218" s="91">
        <v>5</v>
      </c>
    </row>
    <row r="219" spans="1:11" x14ac:dyDescent="0.25">
      <c r="A219" s="85" t="s">
        <v>653</v>
      </c>
      <c r="B219" s="37" t="s">
        <v>53</v>
      </c>
      <c r="C219" s="85" t="s">
        <v>636</v>
      </c>
      <c r="D219" s="86">
        <v>705186668</v>
      </c>
      <c r="E219" s="87">
        <v>9193922813</v>
      </c>
      <c r="F219" s="85" t="s">
        <v>51</v>
      </c>
      <c r="G219" s="88">
        <v>36400</v>
      </c>
      <c r="H219" s="40">
        <f t="shared" ca="1" si="3"/>
        <v>17</v>
      </c>
      <c r="I219" s="89"/>
      <c r="J219" s="90">
        <v>26484</v>
      </c>
      <c r="K219" s="91">
        <v>5</v>
      </c>
    </row>
    <row r="220" spans="1:11" x14ac:dyDescent="0.25">
      <c r="A220" s="85" t="s">
        <v>239</v>
      </c>
      <c r="B220" s="37" t="s">
        <v>56</v>
      </c>
      <c r="C220" s="85" t="s">
        <v>236</v>
      </c>
      <c r="D220" s="86">
        <v>746497232</v>
      </c>
      <c r="E220" s="87">
        <v>9196681578</v>
      </c>
      <c r="F220" s="85" t="s">
        <v>42</v>
      </c>
      <c r="G220" s="88">
        <v>35968</v>
      </c>
      <c r="H220" s="40">
        <f t="shared" ca="1" si="3"/>
        <v>18</v>
      </c>
      <c r="I220" s="89" t="s">
        <v>62</v>
      </c>
      <c r="J220" s="90">
        <v>69410</v>
      </c>
      <c r="K220" s="91">
        <v>4</v>
      </c>
    </row>
    <row r="221" spans="1:11" x14ac:dyDescent="0.25">
      <c r="A221" s="85" t="s">
        <v>496</v>
      </c>
      <c r="B221" s="37" t="s">
        <v>50</v>
      </c>
      <c r="C221" s="85" t="s">
        <v>485</v>
      </c>
      <c r="D221" s="86">
        <v>761337848</v>
      </c>
      <c r="E221" s="87">
        <v>9193967339</v>
      </c>
      <c r="F221" s="85" t="s">
        <v>42</v>
      </c>
      <c r="G221" s="88">
        <v>36071</v>
      </c>
      <c r="H221" s="40">
        <f t="shared" ca="1" si="3"/>
        <v>18</v>
      </c>
      <c r="I221" s="89"/>
      <c r="J221" s="90">
        <v>66710</v>
      </c>
      <c r="K221" s="91">
        <v>2</v>
      </c>
    </row>
    <row r="222" spans="1:11" x14ac:dyDescent="0.25">
      <c r="A222" s="85" t="s">
        <v>651</v>
      </c>
      <c r="B222" s="37" t="s">
        <v>53</v>
      </c>
      <c r="C222" s="85" t="s">
        <v>636</v>
      </c>
      <c r="D222" s="86">
        <v>404589373</v>
      </c>
      <c r="E222" s="87">
        <v>9198407416</v>
      </c>
      <c r="F222" s="85" t="s">
        <v>39</v>
      </c>
      <c r="G222" s="88">
        <v>36020</v>
      </c>
      <c r="H222" s="40">
        <f t="shared" ca="1" si="3"/>
        <v>18</v>
      </c>
      <c r="I222" s="89" t="s">
        <v>62</v>
      </c>
      <c r="J222" s="90">
        <v>66824</v>
      </c>
      <c r="K222" s="91">
        <v>2</v>
      </c>
    </row>
    <row r="223" spans="1:11" x14ac:dyDescent="0.25">
      <c r="A223" s="85" t="s">
        <v>630</v>
      </c>
      <c r="B223" s="37" t="s">
        <v>37</v>
      </c>
      <c r="C223" s="85" t="s">
        <v>547</v>
      </c>
      <c r="D223" s="86">
        <v>502200672</v>
      </c>
      <c r="E223" s="87">
        <v>2527925201</v>
      </c>
      <c r="F223" s="85" t="s">
        <v>42</v>
      </c>
      <c r="G223" s="88">
        <v>36403</v>
      </c>
      <c r="H223" s="40">
        <f t="shared" ca="1" si="3"/>
        <v>17</v>
      </c>
      <c r="I223" s="89"/>
      <c r="J223" s="90">
        <v>57680</v>
      </c>
      <c r="K223" s="91">
        <v>4</v>
      </c>
    </row>
    <row r="224" spans="1:11" x14ac:dyDescent="0.25">
      <c r="A224" s="85" t="s">
        <v>766</v>
      </c>
      <c r="B224" s="37" t="s">
        <v>58</v>
      </c>
      <c r="C224" s="85" t="s">
        <v>710</v>
      </c>
      <c r="D224" s="86">
        <v>380304349</v>
      </c>
      <c r="E224" s="87">
        <v>2526129939</v>
      </c>
      <c r="F224" s="85" t="s">
        <v>39</v>
      </c>
      <c r="G224" s="88">
        <v>36463</v>
      </c>
      <c r="H224" s="40">
        <f t="shared" ca="1" si="3"/>
        <v>17</v>
      </c>
      <c r="I224" s="89" t="s">
        <v>62</v>
      </c>
      <c r="J224" s="90">
        <v>35460</v>
      </c>
      <c r="K224" s="91">
        <v>1</v>
      </c>
    </row>
    <row r="225" spans="1:11" x14ac:dyDescent="0.25">
      <c r="A225" s="85" t="s">
        <v>744</v>
      </c>
      <c r="B225" s="37" t="s">
        <v>58</v>
      </c>
      <c r="C225" s="85" t="s">
        <v>710</v>
      </c>
      <c r="D225" s="86">
        <v>101829876</v>
      </c>
      <c r="E225" s="87">
        <v>2522552565</v>
      </c>
      <c r="F225" s="85" t="s">
        <v>51</v>
      </c>
      <c r="G225" s="88">
        <v>34802</v>
      </c>
      <c r="H225" s="40">
        <f t="shared" ca="1" si="3"/>
        <v>21</v>
      </c>
      <c r="I225" s="89"/>
      <c r="J225" s="90">
        <v>33752</v>
      </c>
      <c r="K225" s="91">
        <v>3</v>
      </c>
    </row>
    <row r="226" spans="1:11" x14ac:dyDescent="0.25">
      <c r="A226" s="85" t="s">
        <v>128</v>
      </c>
      <c r="B226" s="37" t="s">
        <v>37</v>
      </c>
      <c r="C226" s="85" t="s">
        <v>92</v>
      </c>
      <c r="D226" s="86">
        <v>393393249</v>
      </c>
      <c r="E226" s="87">
        <v>9194980674</v>
      </c>
      <c r="F226" s="85" t="s">
        <v>42</v>
      </c>
      <c r="G226" s="88">
        <v>35051</v>
      </c>
      <c r="H226" s="40">
        <f t="shared" ca="1" si="3"/>
        <v>20</v>
      </c>
      <c r="I226" s="89"/>
      <c r="J226" s="90">
        <v>23560</v>
      </c>
      <c r="K226" s="91">
        <v>3</v>
      </c>
    </row>
    <row r="227" spans="1:11" x14ac:dyDescent="0.25">
      <c r="A227" s="85" t="s">
        <v>394</v>
      </c>
      <c r="B227" s="37" t="s">
        <v>58</v>
      </c>
      <c r="C227" s="85" t="s">
        <v>245</v>
      </c>
      <c r="D227" s="86">
        <v>377194926</v>
      </c>
      <c r="E227" s="87">
        <v>9197362525</v>
      </c>
      <c r="F227" s="85" t="s">
        <v>39</v>
      </c>
      <c r="G227" s="88">
        <v>34705</v>
      </c>
      <c r="H227" s="40">
        <f t="shared" ca="1" si="3"/>
        <v>21</v>
      </c>
      <c r="I227" s="89" t="s">
        <v>45</v>
      </c>
      <c r="J227" s="90">
        <v>44260</v>
      </c>
      <c r="K227" s="91">
        <v>1</v>
      </c>
    </row>
    <row r="228" spans="1:11" x14ac:dyDescent="0.25">
      <c r="A228" s="85" t="s">
        <v>596</v>
      </c>
      <c r="B228" s="37" t="s">
        <v>50</v>
      </c>
      <c r="C228" s="85" t="s">
        <v>547</v>
      </c>
      <c r="D228" s="86">
        <v>265323292</v>
      </c>
      <c r="E228" s="87">
        <v>2522939413</v>
      </c>
      <c r="F228" s="85" t="s">
        <v>39</v>
      </c>
      <c r="G228" s="88">
        <v>37056</v>
      </c>
      <c r="H228" s="40">
        <f t="shared" ca="1" si="3"/>
        <v>15</v>
      </c>
      <c r="I228" s="89" t="s">
        <v>62</v>
      </c>
      <c r="J228" s="90">
        <v>45000</v>
      </c>
      <c r="K228" s="91">
        <v>4</v>
      </c>
    </row>
    <row r="229" spans="1:11" x14ac:dyDescent="0.25">
      <c r="A229" s="85" t="s">
        <v>230</v>
      </c>
      <c r="B229" s="37" t="s">
        <v>50</v>
      </c>
      <c r="C229" s="85" t="s">
        <v>197</v>
      </c>
      <c r="D229" s="86">
        <v>281005046</v>
      </c>
      <c r="E229" s="87">
        <v>2527051004</v>
      </c>
      <c r="F229" s="85" t="s">
        <v>42</v>
      </c>
      <c r="G229" s="88">
        <v>34868</v>
      </c>
      <c r="H229" s="40">
        <f t="shared" ca="1" si="3"/>
        <v>21</v>
      </c>
      <c r="I229" s="89"/>
      <c r="J229" s="90">
        <v>56920</v>
      </c>
      <c r="K229" s="91">
        <v>4</v>
      </c>
    </row>
    <row r="230" spans="1:11" x14ac:dyDescent="0.25">
      <c r="A230" s="85" t="s">
        <v>164</v>
      </c>
      <c r="B230" s="37" t="s">
        <v>56</v>
      </c>
      <c r="C230" s="85" t="s">
        <v>161</v>
      </c>
      <c r="D230" s="86">
        <v>313651312</v>
      </c>
      <c r="E230" s="87">
        <v>2526092172</v>
      </c>
      <c r="F230" s="85" t="s">
        <v>39</v>
      </c>
      <c r="G230" s="88">
        <v>37393</v>
      </c>
      <c r="H230" s="40">
        <f t="shared" ca="1" si="3"/>
        <v>14</v>
      </c>
      <c r="I230" s="89" t="s">
        <v>62</v>
      </c>
      <c r="J230" s="90">
        <v>68300</v>
      </c>
      <c r="K230" s="91">
        <v>5</v>
      </c>
    </row>
    <row r="231" spans="1:11" x14ac:dyDescent="0.25">
      <c r="A231" s="85" t="s">
        <v>479</v>
      </c>
      <c r="B231" s="37" t="s">
        <v>37</v>
      </c>
      <c r="C231" s="85" t="s">
        <v>480</v>
      </c>
      <c r="D231" s="86">
        <v>425943144</v>
      </c>
      <c r="E231" s="87">
        <v>2522911046</v>
      </c>
      <c r="F231" s="85" t="s">
        <v>42</v>
      </c>
      <c r="G231" s="88">
        <v>36081</v>
      </c>
      <c r="H231" s="40">
        <f t="shared" ca="1" si="3"/>
        <v>18</v>
      </c>
      <c r="I231" s="89"/>
      <c r="J231" s="90">
        <v>71700</v>
      </c>
      <c r="K231" s="91">
        <v>2</v>
      </c>
    </row>
    <row r="232" spans="1:11" x14ac:dyDescent="0.25">
      <c r="A232" s="85" t="s">
        <v>592</v>
      </c>
      <c r="B232" s="37" t="s">
        <v>58</v>
      </c>
      <c r="C232" s="85" t="s">
        <v>547</v>
      </c>
      <c r="D232" s="86">
        <v>699386024</v>
      </c>
      <c r="E232" s="87">
        <v>2525842116</v>
      </c>
      <c r="F232" s="85" t="s">
        <v>51</v>
      </c>
      <c r="G232" s="88">
        <v>35645</v>
      </c>
      <c r="H232" s="40">
        <f t="shared" ca="1" si="3"/>
        <v>19</v>
      </c>
      <c r="I232" s="89"/>
      <c r="J232" s="90">
        <v>16688</v>
      </c>
      <c r="K232" s="91">
        <v>3</v>
      </c>
    </row>
    <row r="233" spans="1:11" x14ac:dyDescent="0.25">
      <c r="A233" s="85" t="s">
        <v>520</v>
      </c>
      <c r="B233" s="37" t="s">
        <v>37</v>
      </c>
      <c r="C233" s="85" t="s">
        <v>485</v>
      </c>
      <c r="D233" s="86">
        <v>847051774</v>
      </c>
      <c r="E233" s="87">
        <v>2522881600</v>
      </c>
      <c r="F233" s="85" t="s">
        <v>39</v>
      </c>
      <c r="G233" s="88">
        <v>37547</v>
      </c>
      <c r="H233" s="40">
        <f t="shared" ca="1" si="3"/>
        <v>14</v>
      </c>
      <c r="I233" s="89" t="s">
        <v>67</v>
      </c>
      <c r="J233" s="90">
        <v>80880</v>
      </c>
      <c r="K233" s="91">
        <v>1</v>
      </c>
    </row>
    <row r="234" spans="1:11" x14ac:dyDescent="0.25">
      <c r="A234" s="85" t="s">
        <v>173</v>
      </c>
      <c r="B234" s="37" t="s">
        <v>37</v>
      </c>
      <c r="C234" s="85" t="s">
        <v>171</v>
      </c>
      <c r="D234" s="86">
        <v>719937584</v>
      </c>
      <c r="E234" s="87">
        <v>9191653055</v>
      </c>
      <c r="F234" s="85" t="s">
        <v>39</v>
      </c>
      <c r="G234" s="88">
        <v>36465</v>
      </c>
      <c r="H234" s="40">
        <f t="shared" ca="1" si="3"/>
        <v>17</v>
      </c>
      <c r="I234" s="89" t="s">
        <v>62</v>
      </c>
      <c r="J234" s="90">
        <v>37620</v>
      </c>
      <c r="K234" s="91">
        <v>5</v>
      </c>
    </row>
    <row r="235" spans="1:11" x14ac:dyDescent="0.25">
      <c r="A235" s="85" t="s">
        <v>794</v>
      </c>
      <c r="B235" s="37" t="s">
        <v>58</v>
      </c>
      <c r="C235" s="85" t="s">
        <v>710</v>
      </c>
      <c r="D235" s="86">
        <v>794814501</v>
      </c>
      <c r="E235" s="87">
        <v>2525604891</v>
      </c>
      <c r="F235" s="85" t="s">
        <v>42</v>
      </c>
      <c r="G235" s="88">
        <v>40262</v>
      </c>
      <c r="H235" s="40">
        <f t="shared" ca="1" si="3"/>
        <v>6</v>
      </c>
      <c r="I235" s="89"/>
      <c r="J235" s="90">
        <v>80729</v>
      </c>
      <c r="K235" s="91">
        <v>3</v>
      </c>
    </row>
    <row r="236" spans="1:11" x14ac:dyDescent="0.25">
      <c r="A236" s="85" t="s">
        <v>454</v>
      </c>
      <c r="B236" s="37" t="s">
        <v>53</v>
      </c>
      <c r="C236" s="85" t="s">
        <v>406</v>
      </c>
      <c r="D236" s="86">
        <v>247406371</v>
      </c>
      <c r="E236" s="87">
        <v>9195299873</v>
      </c>
      <c r="F236" s="85" t="s">
        <v>47</v>
      </c>
      <c r="G236" s="88">
        <v>36255</v>
      </c>
      <c r="H236" s="40">
        <f t="shared" ca="1" si="3"/>
        <v>17</v>
      </c>
      <c r="I236" s="89" t="s">
        <v>62</v>
      </c>
      <c r="J236" s="90">
        <v>20040</v>
      </c>
      <c r="K236" s="91">
        <v>3</v>
      </c>
    </row>
    <row r="237" spans="1:11" x14ac:dyDescent="0.25">
      <c r="A237" s="85" t="s">
        <v>632</v>
      </c>
      <c r="B237" s="37" t="s">
        <v>58</v>
      </c>
      <c r="C237" s="85" t="s">
        <v>547</v>
      </c>
      <c r="D237" s="86">
        <v>953109212</v>
      </c>
      <c r="E237" s="87">
        <v>9191664940</v>
      </c>
      <c r="F237" s="85" t="s">
        <v>39</v>
      </c>
      <c r="G237" s="88">
        <v>36569</v>
      </c>
      <c r="H237" s="40">
        <f t="shared" ca="1" si="3"/>
        <v>16</v>
      </c>
      <c r="I237" s="89" t="s">
        <v>45</v>
      </c>
      <c r="J237" s="90">
        <v>59150</v>
      </c>
      <c r="K237" s="91">
        <v>4</v>
      </c>
    </row>
    <row r="238" spans="1:11" x14ac:dyDescent="0.25">
      <c r="A238" s="85" t="s">
        <v>566</v>
      </c>
      <c r="B238" s="37" t="s">
        <v>53</v>
      </c>
      <c r="C238" s="85" t="s">
        <v>547</v>
      </c>
      <c r="D238" s="86">
        <v>313358310</v>
      </c>
      <c r="E238" s="87">
        <v>9195442791</v>
      </c>
      <c r="F238" s="85" t="s">
        <v>39</v>
      </c>
      <c r="G238" s="88">
        <v>36025</v>
      </c>
      <c r="H238" s="40">
        <f t="shared" ca="1" si="3"/>
        <v>18</v>
      </c>
      <c r="I238" s="89" t="s">
        <v>40</v>
      </c>
      <c r="J238" s="90">
        <v>62688</v>
      </c>
      <c r="K238" s="91">
        <v>2</v>
      </c>
    </row>
    <row r="239" spans="1:11" x14ac:dyDescent="0.25">
      <c r="A239" s="85" t="s">
        <v>280</v>
      </c>
      <c r="B239" s="37" t="s">
        <v>50</v>
      </c>
      <c r="C239" s="85" t="s">
        <v>245</v>
      </c>
      <c r="D239" s="86">
        <v>682907379</v>
      </c>
      <c r="E239" s="87">
        <v>2521854525</v>
      </c>
      <c r="F239" s="85" t="s">
        <v>39</v>
      </c>
      <c r="G239" s="88">
        <v>36025</v>
      </c>
      <c r="H239" s="40">
        <f t="shared" ca="1" si="3"/>
        <v>18</v>
      </c>
      <c r="I239" s="89" t="s">
        <v>45</v>
      </c>
      <c r="J239" s="90">
        <v>39520</v>
      </c>
      <c r="K239" s="91">
        <v>5</v>
      </c>
    </row>
    <row r="240" spans="1:11" x14ac:dyDescent="0.25">
      <c r="A240" s="85" t="s">
        <v>304</v>
      </c>
      <c r="B240" s="37" t="s">
        <v>37</v>
      </c>
      <c r="C240" s="85" t="s">
        <v>245</v>
      </c>
      <c r="D240" s="86">
        <v>416394493</v>
      </c>
      <c r="E240" s="87">
        <v>2525228252</v>
      </c>
      <c r="F240" s="85" t="s">
        <v>39</v>
      </c>
      <c r="G240" s="88">
        <v>35544</v>
      </c>
      <c r="H240" s="40">
        <f t="shared" ca="1" si="3"/>
        <v>19</v>
      </c>
      <c r="I240" s="89" t="s">
        <v>45</v>
      </c>
      <c r="J240" s="90">
        <v>55450</v>
      </c>
      <c r="K240" s="91">
        <v>5</v>
      </c>
    </row>
    <row r="241" spans="1:11" x14ac:dyDescent="0.25">
      <c r="A241" s="85" t="s">
        <v>672</v>
      </c>
      <c r="B241" s="37" t="s">
        <v>58</v>
      </c>
      <c r="C241" s="85" t="s">
        <v>636</v>
      </c>
      <c r="D241" s="86">
        <v>331251341</v>
      </c>
      <c r="E241" s="87">
        <v>2528678875</v>
      </c>
      <c r="F241" s="85" t="s">
        <v>39</v>
      </c>
      <c r="G241" s="88">
        <v>36577</v>
      </c>
      <c r="H241" s="40">
        <f t="shared" ca="1" si="3"/>
        <v>16</v>
      </c>
      <c r="I241" s="89" t="s">
        <v>62</v>
      </c>
      <c r="J241" s="90">
        <v>70280</v>
      </c>
      <c r="K241" s="91">
        <v>3</v>
      </c>
    </row>
    <row r="242" spans="1:11" x14ac:dyDescent="0.25">
      <c r="A242" s="85" t="s">
        <v>812</v>
      </c>
      <c r="B242" s="37" t="s">
        <v>58</v>
      </c>
      <c r="C242" s="85" t="s">
        <v>811</v>
      </c>
      <c r="D242" s="86">
        <v>978092408</v>
      </c>
      <c r="E242" s="87">
        <v>9191888279</v>
      </c>
      <c r="F242" s="85" t="s">
        <v>42</v>
      </c>
      <c r="G242" s="88">
        <v>35597</v>
      </c>
      <c r="H242" s="40">
        <f t="shared" ca="1" si="3"/>
        <v>19</v>
      </c>
      <c r="I242" s="89"/>
      <c r="J242" s="90">
        <v>64720</v>
      </c>
      <c r="K242" s="91">
        <v>5</v>
      </c>
    </row>
    <row r="243" spans="1:11" x14ac:dyDescent="0.25">
      <c r="A243" s="85" t="s">
        <v>670</v>
      </c>
      <c r="B243" s="37" t="s">
        <v>53</v>
      </c>
      <c r="C243" s="85" t="s">
        <v>636</v>
      </c>
      <c r="D243" s="86">
        <v>843632637</v>
      </c>
      <c r="E243" s="87">
        <v>9198545681</v>
      </c>
      <c r="F243" s="85" t="s">
        <v>51</v>
      </c>
      <c r="G243" s="88">
        <v>35699</v>
      </c>
      <c r="H243" s="40">
        <f t="shared" ca="1" si="3"/>
        <v>19</v>
      </c>
      <c r="I243" s="89"/>
      <c r="J243" s="90">
        <v>12836</v>
      </c>
      <c r="K243" s="91">
        <v>5</v>
      </c>
    </row>
    <row r="244" spans="1:11" x14ac:dyDescent="0.25">
      <c r="A244" s="85" t="s">
        <v>675</v>
      </c>
      <c r="B244" s="37" t="s">
        <v>53</v>
      </c>
      <c r="C244" s="85" t="s">
        <v>636</v>
      </c>
      <c r="D244" s="86">
        <v>180832423</v>
      </c>
      <c r="E244" s="87">
        <v>9198097539</v>
      </c>
      <c r="F244" s="85" t="s">
        <v>39</v>
      </c>
      <c r="G244" s="88">
        <v>36043</v>
      </c>
      <c r="H244" s="40">
        <f t="shared" ca="1" si="3"/>
        <v>18</v>
      </c>
      <c r="I244" s="89" t="s">
        <v>67</v>
      </c>
      <c r="J244" s="90">
        <v>79610</v>
      </c>
      <c r="K244" s="91">
        <v>2</v>
      </c>
    </row>
    <row r="245" spans="1:11" x14ac:dyDescent="0.25">
      <c r="A245" s="85" t="s">
        <v>71</v>
      </c>
      <c r="B245" s="37" t="s">
        <v>53</v>
      </c>
      <c r="C245" s="85" t="s">
        <v>54</v>
      </c>
      <c r="D245" s="86">
        <v>638271383</v>
      </c>
      <c r="E245" s="87">
        <v>2521641031</v>
      </c>
      <c r="F245" s="85" t="s">
        <v>39</v>
      </c>
      <c r="G245" s="88">
        <v>36093</v>
      </c>
      <c r="H245" s="40">
        <f t="shared" ca="1" si="3"/>
        <v>18</v>
      </c>
      <c r="I245" s="89" t="s">
        <v>40</v>
      </c>
      <c r="J245" s="90">
        <v>49350</v>
      </c>
      <c r="K245" s="91">
        <v>4</v>
      </c>
    </row>
    <row r="246" spans="1:11" x14ac:dyDescent="0.25">
      <c r="A246" s="85" t="s">
        <v>465</v>
      </c>
      <c r="B246" s="37" t="s">
        <v>50</v>
      </c>
      <c r="C246" s="85" t="s">
        <v>458</v>
      </c>
      <c r="D246" s="86">
        <v>859204644</v>
      </c>
      <c r="E246" s="87">
        <v>9191617913</v>
      </c>
      <c r="F246" s="85" t="s">
        <v>42</v>
      </c>
      <c r="G246" s="88">
        <v>36160</v>
      </c>
      <c r="H246" s="40">
        <f t="shared" ca="1" si="3"/>
        <v>17</v>
      </c>
      <c r="I246" s="89"/>
      <c r="J246" s="90">
        <v>86470</v>
      </c>
      <c r="K246" s="91">
        <v>4</v>
      </c>
    </row>
    <row r="247" spans="1:11" x14ac:dyDescent="0.25">
      <c r="A247" s="85" t="s">
        <v>510</v>
      </c>
      <c r="B247" s="37" t="s">
        <v>53</v>
      </c>
      <c r="C247" s="85" t="s">
        <v>485</v>
      </c>
      <c r="D247" s="86">
        <v>960967007</v>
      </c>
      <c r="E247" s="87">
        <v>9194694995</v>
      </c>
      <c r="F247" s="85" t="s">
        <v>42</v>
      </c>
      <c r="G247" s="88">
        <v>36175</v>
      </c>
      <c r="H247" s="40">
        <f t="shared" ca="1" si="3"/>
        <v>17</v>
      </c>
      <c r="I247" s="89"/>
      <c r="J247" s="90">
        <v>30300</v>
      </c>
      <c r="K247" s="91">
        <v>1</v>
      </c>
    </row>
    <row r="248" spans="1:11" x14ac:dyDescent="0.25">
      <c r="A248" s="85" t="s">
        <v>372</v>
      </c>
      <c r="B248" s="37" t="s">
        <v>56</v>
      </c>
      <c r="C248" s="85" t="s">
        <v>245</v>
      </c>
      <c r="D248" s="86">
        <v>725737456</v>
      </c>
      <c r="E248" s="87">
        <v>9191847141</v>
      </c>
      <c r="F248" s="85" t="s">
        <v>42</v>
      </c>
      <c r="G248" s="88">
        <v>34985</v>
      </c>
      <c r="H248" s="40">
        <f t="shared" ca="1" si="3"/>
        <v>21</v>
      </c>
      <c r="I248" s="89"/>
      <c r="J248" s="90">
        <v>59330</v>
      </c>
      <c r="K248" s="91">
        <v>4</v>
      </c>
    </row>
    <row r="249" spans="1:11" x14ac:dyDescent="0.25">
      <c r="A249" s="85" t="s">
        <v>141</v>
      </c>
      <c r="B249" s="37" t="s">
        <v>37</v>
      </c>
      <c r="C249" s="85" t="s">
        <v>92</v>
      </c>
      <c r="D249" s="86">
        <v>580960042</v>
      </c>
      <c r="E249" s="87">
        <v>9197528456</v>
      </c>
      <c r="F249" s="85" t="s">
        <v>42</v>
      </c>
      <c r="G249" s="88">
        <v>35834</v>
      </c>
      <c r="H249" s="40">
        <f t="shared" ca="1" si="3"/>
        <v>18</v>
      </c>
      <c r="I249" s="89"/>
      <c r="J249" s="90">
        <v>62150</v>
      </c>
      <c r="K249" s="91">
        <v>4</v>
      </c>
    </row>
    <row r="250" spans="1:11" x14ac:dyDescent="0.25">
      <c r="A250" s="85" t="s">
        <v>320</v>
      </c>
      <c r="B250" s="37" t="s">
        <v>56</v>
      </c>
      <c r="C250" s="85" t="s">
        <v>245</v>
      </c>
      <c r="D250" s="86">
        <v>969216994</v>
      </c>
      <c r="E250" s="87">
        <v>2528973095</v>
      </c>
      <c r="F250" s="85" t="s">
        <v>42</v>
      </c>
      <c r="G250" s="88">
        <v>36588</v>
      </c>
      <c r="H250" s="40">
        <f t="shared" ca="1" si="3"/>
        <v>16</v>
      </c>
      <c r="I250" s="89"/>
      <c r="J250" s="90">
        <v>25130</v>
      </c>
      <c r="K250" s="91">
        <v>5</v>
      </c>
    </row>
    <row r="251" spans="1:11" x14ac:dyDescent="0.25">
      <c r="A251" s="85" t="s">
        <v>256</v>
      </c>
      <c r="B251" s="37" t="s">
        <v>50</v>
      </c>
      <c r="C251" s="85" t="s">
        <v>245</v>
      </c>
      <c r="D251" s="86">
        <v>884025623</v>
      </c>
      <c r="E251" s="87">
        <v>2521280865</v>
      </c>
      <c r="F251" s="85" t="s">
        <v>42</v>
      </c>
      <c r="G251" s="88">
        <v>36129</v>
      </c>
      <c r="H251" s="40">
        <f t="shared" ca="1" si="3"/>
        <v>17</v>
      </c>
      <c r="I251" s="89"/>
      <c r="J251" s="90">
        <v>64430</v>
      </c>
      <c r="K251" s="91">
        <v>4</v>
      </c>
    </row>
    <row r="252" spans="1:11" x14ac:dyDescent="0.25">
      <c r="A252" s="85" t="s">
        <v>423</v>
      </c>
      <c r="B252" s="37" t="s">
        <v>50</v>
      </c>
      <c r="C252" s="85" t="s">
        <v>406</v>
      </c>
      <c r="D252" s="86">
        <v>634954970</v>
      </c>
      <c r="E252" s="87">
        <v>9194900864</v>
      </c>
      <c r="F252" s="85" t="s">
        <v>39</v>
      </c>
      <c r="G252" s="88">
        <v>35674</v>
      </c>
      <c r="H252" s="40">
        <f t="shared" ca="1" si="3"/>
        <v>19</v>
      </c>
      <c r="I252" s="89" t="s">
        <v>40</v>
      </c>
      <c r="J252" s="90">
        <v>57560</v>
      </c>
      <c r="K252" s="91">
        <v>4</v>
      </c>
    </row>
    <row r="253" spans="1:11" x14ac:dyDescent="0.25">
      <c r="A253" s="85" t="s">
        <v>539</v>
      </c>
      <c r="B253" s="37" t="s">
        <v>53</v>
      </c>
      <c r="C253" s="85" t="s">
        <v>530</v>
      </c>
      <c r="D253" s="86">
        <v>967826310</v>
      </c>
      <c r="E253" s="87">
        <v>9196100410</v>
      </c>
      <c r="F253" s="85" t="s">
        <v>39</v>
      </c>
      <c r="G253" s="88">
        <v>35908</v>
      </c>
      <c r="H253" s="40">
        <f t="shared" ca="1" si="3"/>
        <v>18</v>
      </c>
      <c r="I253" s="89" t="s">
        <v>67</v>
      </c>
      <c r="J253" s="90">
        <v>35320</v>
      </c>
      <c r="K253" s="91">
        <v>3</v>
      </c>
    </row>
    <row r="254" spans="1:11" x14ac:dyDescent="0.25">
      <c r="A254" s="85" t="s">
        <v>357</v>
      </c>
      <c r="B254" s="37" t="s">
        <v>58</v>
      </c>
      <c r="C254" s="85" t="s">
        <v>245</v>
      </c>
      <c r="D254" s="86">
        <v>337370590</v>
      </c>
      <c r="E254" s="87">
        <v>9197046530</v>
      </c>
      <c r="F254" s="85" t="s">
        <v>42</v>
      </c>
      <c r="G254" s="88">
        <v>36675</v>
      </c>
      <c r="H254" s="40">
        <f t="shared" ca="1" si="3"/>
        <v>16</v>
      </c>
      <c r="I254" s="89"/>
      <c r="J254" s="90">
        <v>57410</v>
      </c>
      <c r="K254" s="91">
        <v>2</v>
      </c>
    </row>
    <row r="255" spans="1:11" x14ac:dyDescent="0.25">
      <c r="A255" s="85" t="s">
        <v>513</v>
      </c>
      <c r="B255" s="37" t="s">
        <v>53</v>
      </c>
      <c r="C255" s="85" t="s">
        <v>485</v>
      </c>
      <c r="D255" s="86">
        <v>272714784</v>
      </c>
      <c r="E255" s="87">
        <v>9191162663</v>
      </c>
      <c r="F255" s="85" t="s">
        <v>51</v>
      </c>
      <c r="G255" s="88">
        <v>36681</v>
      </c>
      <c r="H255" s="40">
        <f t="shared" ca="1" si="3"/>
        <v>16</v>
      </c>
      <c r="I255" s="89"/>
      <c r="J255" s="90">
        <v>21648</v>
      </c>
      <c r="K255" s="91">
        <v>2</v>
      </c>
    </row>
    <row r="256" spans="1:11" x14ac:dyDescent="0.25">
      <c r="A256" s="85" t="s">
        <v>377</v>
      </c>
      <c r="B256" s="37" t="s">
        <v>56</v>
      </c>
      <c r="C256" s="85" t="s">
        <v>245</v>
      </c>
      <c r="D256" s="86">
        <v>575270646</v>
      </c>
      <c r="E256" s="87">
        <v>9197819805</v>
      </c>
      <c r="F256" s="85" t="s">
        <v>39</v>
      </c>
      <c r="G256" s="88">
        <v>35926</v>
      </c>
      <c r="H256" s="40">
        <f t="shared" ca="1" si="3"/>
        <v>18</v>
      </c>
      <c r="I256" s="89" t="s">
        <v>40</v>
      </c>
      <c r="J256" s="90">
        <v>46220</v>
      </c>
      <c r="K256" s="91">
        <v>2</v>
      </c>
    </row>
    <row r="257" spans="1:11" x14ac:dyDescent="0.25">
      <c r="A257" s="85" t="s">
        <v>504</v>
      </c>
      <c r="B257" s="37" t="s">
        <v>58</v>
      </c>
      <c r="C257" s="85" t="s">
        <v>485</v>
      </c>
      <c r="D257" s="86">
        <v>824046378</v>
      </c>
      <c r="E257" s="87">
        <v>9196335284</v>
      </c>
      <c r="F257" s="85" t="s">
        <v>39</v>
      </c>
      <c r="G257" s="88">
        <v>35926</v>
      </c>
      <c r="H257" s="40">
        <f t="shared" ca="1" si="3"/>
        <v>18</v>
      </c>
      <c r="I257" s="89" t="s">
        <v>67</v>
      </c>
      <c r="J257" s="90">
        <v>67230</v>
      </c>
      <c r="K257" s="91">
        <v>4</v>
      </c>
    </row>
    <row r="258" spans="1:11" x14ac:dyDescent="0.25">
      <c r="A258" s="85" t="s">
        <v>524</v>
      </c>
      <c r="B258" s="37" t="s">
        <v>44</v>
      </c>
      <c r="C258" s="85" t="s">
        <v>485</v>
      </c>
      <c r="D258" s="86">
        <v>851400058</v>
      </c>
      <c r="E258" s="87">
        <v>9196012031</v>
      </c>
      <c r="F258" s="85" t="s">
        <v>47</v>
      </c>
      <c r="G258" s="88">
        <v>35749</v>
      </c>
      <c r="H258" s="40">
        <f t="shared" ref="H258:H321" ca="1" si="4">DATEDIF(G258,TODAY(),"Y")</f>
        <v>18</v>
      </c>
      <c r="I258" s="89" t="s">
        <v>40</v>
      </c>
      <c r="J258" s="90">
        <v>16925</v>
      </c>
      <c r="K258" s="91">
        <v>1</v>
      </c>
    </row>
    <row r="259" spans="1:11" x14ac:dyDescent="0.25">
      <c r="A259" s="85" t="s">
        <v>424</v>
      </c>
      <c r="B259" s="37" t="s">
        <v>44</v>
      </c>
      <c r="C259" s="85" t="s">
        <v>406</v>
      </c>
      <c r="D259" s="86">
        <v>650784238</v>
      </c>
      <c r="E259" s="87">
        <v>9194679864</v>
      </c>
      <c r="F259" s="85" t="s">
        <v>42</v>
      </c>
      <c r="G259" s="88">
        <v>36703</v>
      </c>
      <c r="H259" s="40">
        <f t="shared" ca="1" si="4"/>
        <v>16</v>
      </c>
      <c r="I259" s="89"/>
      <c r="J259" s="90">
        <v>53870</v>
      </c>
      <c r="K259" s="91">
        <v>2</v>
      </c>
    </row>
    <row r="260" spans="1:11" x14ac:dyDescent="0.25">
      <c r="A260" s="85" t="s">
        <v>347</v>
      </c>
      <c r="B260" s="37" t="s">
        <v>53</v>
      </c>
      <c r="C260" s="85" t="s">
        <v>245</v>
      </c>
      <c r="D260" s="86">
        <v>512405919</v>
      </c>
      <c r="E260" s="87">
        <v>9195858234</v>
      </c>
      <c r="F260" s="85" t="s">
        <v>39</v>
      </c>
      <c r="G260" s="88">
        <v>35376</v>
      </c>
      <c r="H260" s="40">
        <f t="shared" ca="1" si="4"/>
        <v>19</v>
      </c>
      <c r="I260" s="89" t="s">
        <v>45</v>
      </c>
      <c r="J260" s="90">
        <v>64130</v>
      </c>
      <c r="K260" s="91">
        <v>1</v>
      </c>
    </row>
    <row r="261" spans="1:11" x14ac:dyDescent="0.25">
      <c r="A261" s="85" t="s">
        <v>527</v>
      </c>
      <c r="B261" s="37" t="s">
        <v>50</v>
      </c>
      <c r="C261" s="85" t="s">
        <v>485</v>
      </c>
      <c r="D261" s="86">
        <v>719165738</v>
      </c>
      <c r="E261" s="87">
        <v>9195750692</v>
      </c>
      <c r="F261" s="85" t="s">
        <v>42</v>
      </c>
      <c r="G261" s="88">
        <v>36704</v>
      </c>
      <c r="H261" s="40">
        <f t="shared" ca="1" si="4"/>
        <v>16</v>
      </c>
      <c r="I261" s="89"/>
      <c r="J261" s="90">
        <v>39440</v>
      </c>
      <c r="K261" s="91">
        <v>4</v>
      </c>
    </row>
    <row r="262" spans="1:11" x14ac:dyDescent="0.25">
      <c r="A262" s="85" t="s">
        <v>286</v>
      </c>
      <c r="B262" s="37" t="s">
        <v>53</v>
      </c>
      <c r="C262" s="85" t="s">
        <v>245</v>
      </c>
      <c r="D262" s="86">
        <v>687006783</v>
      </c>
      <c r="E262" s="87">
        <v>2524919418</v>
      </c>
      <c r="F262" s="85" t="s">
        <v>42</v>
      </c>
      <c r="G262" s="88">
        <v>36402</v>
      </c>
      <c r="H262" s="40">
        <f t="shared" ca="1" si="4"/>
        <v>17</v>
      </c>
      <c r="I262" s="89"/>
      <c r="J262" s="90">
        <v>66010</v>
      </c>
      <c r="K262" s="91">
        <v>2</v>
      </c>
    </row>
    <row r="263" spans="1:11" x14ac:dyDescent="0.25">
      <c r="A263" s="85" t="s">
        <v>648</v>
      </c>
      <c r="B263" s="37" t="s">
        <v>58</v>
      </c>
      <c r="C263" s="85" t="s">
        <v>636</v>
      </c>
      <c r="D263" s="86">
        <v>195772503</v>
      </c>
      <c r="E263" s="87">
        <v>9193123940</v>
      </c>
      <c r="F263" s="85" t="s">
        <v>42</v>
      </c>
      <c r="G263" s="88">
        <v>36321</v>
      </c>
      <c r="H263" s="40">
        <f t="shared" ca="1" si="4"/>
        <v>17</v>
      </c>
      <c r="I263" s="89"/>
      <c r="J263" s="90">
        <v>55690</v>
      </c>
      <c r="K263" s="91">
        <v>2</v>
      </c>
    </row>
    <row r="264" spans="1:11" x14ac:dyDescent="0.25">
      <c r="A264" s="85" t="s">
        <v>552</v>
      </c>
      <c r="B264" s="37" t="s">
        <v>53</v>
      </c>
      <c r="C264" s="85" t="s">
        <v>547</v>
      </c>
      <c r="D264" s="86">
        <v>462650472</v>
      </c>
      <c r="E264" s="87">
        <v>2521276517</v>
      </c>
      <c r="F264" s="85" t="s">
        <v>42</v>
      </c>
      <c r="G264" s="88">
        <v>36379</v>
      </c>
      <c r="H264" s="40">
        <f t="shared" ca="1" si="4"/>
        <v>17</v>
      </c>
      <c r="I264" s="89"/>
      <c r="J264" s="90">
        <v>79380</v>
      </c>
      <c r="K264" s="91">
        <v>1</v>
      </c>
    </row>
    <row r="265" spans="1:11" x14ac:dyDescent="0.25">
      <c r="A265" s="85" t="s">
        <v>349</v>
      </c>
      <c r="B265" s="37" t="s">
        <v>37</v>
      </c>
      <c r="C265" s="85" t="s">
        <v>245</v>
      </c>
      <c r="D265" s="86">
        <v>488831244</v>
      </c>
      <c r="E265" s="87">
        <v>9198979762</v>
      </c>
      <c r="F265" s="85" t="s">
        <v>47</v>
      </c>
      <c r="G265" s="88">
        <v>36415</v>
      </c>
      <c r="H265" s="40">
        <f t="shared" ca="1" si="4"/>
        <v>17</v>
      </c>
      <c r="I265" s="89" t="s">
        <v>40</v>
      </c>
      <c r="J265" s="90">
        <v>24460</v>
      </c>
      <c r="K265" s="91">
        <v>1</v>
      </c>
    </row>
    <row r="266" spans="1:11" x14ac:dyDescent="0.25">
      <c r="A266" s="85" t="s">
        <v>608</v>
      </c>
      <c r="B266" s="37" t="s">
        <v>53</v>
      </c>
      <c r="C266" s="85" t="s">
        <v>547</v>
      </c>
      <c r="D266" s="86">
        <v>209846975</v>
      </c>
      <c r="E266" s="87">
        <v>2522639452</v>
      </c>
      <c r="F266" s="85" t="s">
        <v>47</v>
      </c>
      <c r="G266" s="88">
        <v>36801</v>
      </c>
      <c r="H266" s="40">
        <f t="shared" ca="1" si="4"/>
        <v>16</v>
      </c>
      <c r="I266" s="89" t="s">
        <v>67</v>
      </c>
      <c r="J266" s="90">
        <v>12545</v>
      </c>
      <c r="K266" s="91">
        <v>4</v>
      </c>
    </row>
    <row r="267" spans="1:11" x14ac:dyDescent="0.25">
      <c r="A267" s="85" t="s">
        <v>463</v>
      </c>
      <c r="B267" s="37" t="s">
        <v>53</v>
      </c>
      <c r="C267" s="85" t="s">
        <v>458</v>
      </c>
      <c r="D267" s="86">
        <v>788832967</v>
      </c>
      <c r="E267" s="87">
        <v>2521919147</v>
      </c>
      <c r="F267" s="85" t="s">
        <v>51</v>
      </c>
      <c r="G267" s="88">
        <v>35491</v>
      </c>
      <c r="H267" s="40">
        <f t="shared" ca="1" si="4"/>
        <v>19</v>
      </c>
      <c r="I267" s="89"/>
      <c r="J267" s="90">
        <v>35312</v>
      </c>
      <c r="K267" s="91">
        <v>3</v>
      </c>
    </row>
    <row r="268" spans="1:11" x14ac:dyDescent="0.25">
      <c r="A268" s="85" t="s">
        <v>584</v>
      </c>
      <c r="B268" s="37" t="s">
        <v>58</v>
      </c>
      <c r="C268" s="85" t="s">
        <v>547</v>
      </c>
      <c r="D268" s="86">
        <v>965916299</v>
      </c>
      <c r="E268" s="87">
        <v>9193552027</v>
      </c>
      <c r="F268" s="85" t="s">
        <v>39</v>
      </c>
      <c r="G268" s="88">
        <v>36230</v>
      </c>
      <c r="H268" s="40">
        <f t="shared" ca="1" si="4"/>
        <v>17</v>
      </c>
      <c r="I268" s="89" t="s">
        <v>48</v>
      </c>
      <c r="J268" s="90">
        <v>24340</v>
      </c>
      <c r="K268" s="91">
        <v>4</v>
      </c>
    </row>
    <row r="269" spans="1:11" x14ac:dyDescent="0.25">
      <c r="A269" s="85" t="s">
        <v>227</v>
      </c>
      <c r="B269" s="37" t="s">
        <v>58</v>
      </c>
      <c r="C269" s="85" t="s">
        <v>197</v>
      </c>
      <c r="D269" s="86">
        <v>659929807</v>
      </c>
      <c r="E269" s="87">
        <v>9193089561</v>
      </c>
      <c r="F269" s="85" t="s">
        <v>39</v>
      </c>
      <c r="G269" s="88">
        <v>34706</v>
      </c>
      <c r="H269" s="40">
        <f t="shared" ca="1" si="4"/>
        <v>21</v>
      </c>
      <c r="I269" s="89" t="s">
        <v>40</v>
      </c>
      <c r="J269" s="90">
        <v>22410</v>
      </c>
      <c r="K269" s="91">
        <v>4</v>
      </c>
    </row>
    <row r="270" spans="1:11" x14ac:dyDescent="0.25">
      <c r="A270" s="85" t="s">
        <v>390</v>
      </c>
      <c r="B270" s="37" t="s">
        <v>58</v>
      </c>
      <c r="C270" s="85" t="s">
        <v>245</v>
      </c>
      <c r="D270" s="86">
        <v>876777922</v>
      </c>
      <c r="E270" s="87">
        <v>2527358099</v>
      </c>
      <c r="F270" s="85" t="s">
        <v>42</v>
      </c>
      <c r="G270" s="88">
        <v>36806</v>
      </c>
      <c r="H270" s="40">
        <f t="shared" ca="1" si="4"/>
        <v>16</v>
      </c>
      <c r="I270" s="89"/>
      <c r="J270" s="90">
        <v>88840</v>
      </c>
      <c r="K270" s="91">
        <v>5</v>
      </c>
    </row>
    <row r="271" spans="1:11" x14ac:dyDescent="0.25">
      <c r="A271" s="85" t="s">
        <v>639</v>
      </c>
      <c r="B271" s="37" t="s">
        <v>50</v>
      </c>
      <c r="C271" s="85" t="s">
        <v>636</v>
      </c>
      <c r="D271" s="86">
        <v>265993407</v>
      </c>
      <c r="E271" s="87">
        <v>9193558443</v>
      </c>
      <c r="F271" s="85" t="s">
        <v>42</v>
      </c>
      <c r="G271" s="88">
        <v>34053</v>
      </c>
      <c r="H271" s="40">
        <f t="shared" ca="1" si="4"/>
        <v>23</v>
      </c>
      <c r="I271" s="89"/>
      <c r="J271" s="90">
        <v>89450</v>
      </c>
      <c r="K271" s="91">
        <v>2</v>
      </c>
    </row>
    <row r="272" spans="1:11" x14ac:dyDescent="0.25">
      <c r="A272" s="85" t="s">
        <v>136</v>
      </c>
      <c r="B272" s="37" t="s">
        <v>53</v>
      </c>
      <c r="C272" s="85" t="s">
        <v>92</v>
      </c>
      <c r="D272" s="86">
        <v>831188207</v>
      </c>
      <c r="E272" s="87">
        <v>9192121334</v>
      </c>
      <c r="F272" s="85" t="s">
        <v>39</v>
      </c>
      <c r="G272" s="88">
        <v>36598</v>
      </c>
      <c r="H272" s="40">
        <f t="shared" ca="1" si="4"/>
        <v>16</v>
      </c>
      <c r="I272" s="89" t="s">
        <v>40</v>
      </c>
      <c r="J272" s="90">
        <v>71950</v>
      </c>
      <c r="K272" s="91">
        <v>5</v>
      </c>
    </row>
    <row r="273" spans="1:11" x14ac:dyDescent="0.25">
      <c r="A273" s="85" t="s">
        <v>338</v>
      </c>
      <c r="B273" s="37" t="s">
        <v>58</v>
      </c>
      <c r="C273" s="85" t="s">
        <v>245</v>
      </c>
      <c r="D273" s="86">
        <v>589649495</v>
      </c>
      <c r="E273" s="87">
        <v>2524248455</v>
      </c>
      <c r="F273" s="85" t="s">
        <v>39</v>
      </c>
      <c r="G273" s="88">
        <v>36835</v>
      </c>
      <c r="H273" s="40">
        <f t="shared" ca="1" si="4"/>
        <v>15</v>
      </c>
      <c r="I273" s="89" t="s">
        <v>67</v>
      </c>
      <c r="J273" s="90">
        <v>38870</v>
      </c>
      <c r="K273" s="91">
        <v>2</v>
      </c>
    </row>
    <row r="274" spans="1:11" x14ac:dyDescent="0.25">
      <c r="A274" s="85" t="s">
        <v>493</v>
      </c>
      <c r="B274" s="37" t="s">
        <v>53</v>
      </c>
      <c r="C274" s="85" t="s">
        <v>485</v>
      </c>
      <c r="D274" s="86">
        <v>150132247</v>
      </c>
      <c r="E274" s="87">
        <v>9198561612</v>
      </c>
      <c r="F274" s="85" t="s">
        <v>39</v>
      </c>
      <c r="G274" s="88">
        <v>36812</v>
      </c>
      <c r="H274" s="40">
        <f t="shared" ca="1" si="4"/>
        <v>16</v>
      </c>
      <c r="I274" s="89" t="s">
        <v>67</v>
      </c>
      <c r="J274" s="90">
        <v>46910</v>
      </c>
      <c r="K274" s="91">
        <v>3</v>
      </c>
    </row>
    <row r="275" spans="1:11" x14ac:dyDescent="0.25">
      <c r="A275" s="85" t="s">
        <v>293</v>
      </c>
      <c r="B275" s="37" t="s">
        <v>53</v>
      </c>
      <c r="C275" s="85" t="s">
        <v>245</v>
      </c>
      <c r="D275" s="86">
        <v>853268713</v>
      </c>
      <c r="E275" s="87">
        <v>9192712826</v>
      </c>
      <c r="F275" s="85" t="s">
        <v>39</v>
      </c>
      <c r="G275" s="88">
        <v>36490</v>
      </c>
      <c r="H275" s="40">
        <f t="shared" ca="1" si="4"/>
        <v>16</v>
      </c>
      <c r="I275" s="89" t="s">
        <v>40</v>
      </c>
      <c r="J275" s="90">
        <v>60280</v>
      </c>
      <c r="K275" s="91">
        <v>1</v>
      </c>
    </row>
    <row r="276" spans="1:11" x14ac:dyDescent="0.25">
      <c r="A276" s="85" t="s">
        <v>487</v>
      </c>
      <c r="B276" s="37" t="s">
        <v>53</v>
      </c>
      <c r="C276" s="85" t="s">
        <v>485</v>
      </c>
      <c r="D276" s="86">
        <v>617795992</v>
      </c>
      <c r="E276" s="87">
        <v>2526345909</v>
      </c>
      <c r="F276" s="85" t="s">
        <v>39</v>
      </c>
      <c r="G276" s="88">
        <v>36011</v>
      </c>
      <c r="H276" s="40">
        <f t="shared" ca="1" si="4"/>
        <v>18</v>
      </c>
      <c r="I276" s="89" t="s">
        <v>40</v>
      </c>
      <c r="J276" s="90">
        <v>43580</v>
      </c>
      <c r="K276" s="91">
        <v>5</v>
      </c>
    </row>
    <row r="277" spans="1:11" x14ac:dyDescent="0.25">
      <c r="A277" s="85" t="s">
        <v>507</v>
      </c>
      <c r="B277" s="37" t="s">
        <v>56</v>
      </c>
      <c r="C277" s="85" t="s">
        <v>485</v>
      </c>
      <c r="D277" s="86">
        <v>213741822</v>
      </c>
      <c r="E277" s="87">
        <v>2521780498</v>
      </c>
      <c r="F277" s="85" t="s">
        <v>42</v>
      </c>
      <c r="G277" s="88">
        <v>36024</v>
      </c>
      <c r="H277" s="40">
        <f t="shared" ca="1" si="4"/>
        <v>18</v>
      </c>
      <c r="I277" s="89"/>
      <c r="J277" s="90">
        <v>63330</v>
      </c>
      <c r="K277" s="91">
        <v>4</v>
      </c>
    </row>
    <row r="278" spans="1:11" x14ac:dyDescent="0.25">
      <c r="A278" s="85" t="s">
        <v>358</v>
      </c>
      <c r="B278" s="37" t="s">
        <v>58</v>
      </c>
      <c r="C278" s="85" t="s">
        <v>245</v>
      </c>
      <c r="D278" s="86">
        <v>378281658</v>
      </c>
      <c r="E278" s="87">
        <v>9196705508</v>
      </c>
      <c r="F278" s="85" t="s">
        <v>42</v>
      </c>
      <c r="G278" s="88">
        <v>35786</v>
      </c>
      <c r="H278" s="40">
        <f t="shared" ca="1" si="4"/>
        <v>18</v>
      </c>
      <c r="I278" s="89"/>
      <c r="J278" s="90">
        <v>39300</v>
      </c>
      <c r="K278" s="91">
        <v>2</v>
      </c>
    </row>
    <row r="279" spans="1:11" x14ac:dyDescent="0.25">
      <c r="A279" s="85" t="s">
        <v>634</v>
      </c>
      <c r="B279" s="37" t="s">
        <v>53</v>
      </c>
      <c r="C279" s="85" t="s">
        <v>547</v>
      </c>
      <c r="D279" s="86">
        <v>728567428</v>
      </c>
      <c r="E279" s="87">
        <v>2521957923</v>
      </c>
      <c r="F279" s="85" t="s">
        <v>39</v>
      </c>
      <c r="G279" s="88">
        <v>36121</v>
      </c>
      <c r="H279" s="40">
        <f t="shared" ca="1" si="4"/>
        <v>17</v>
      </c>
      <c r="I279" s="89" t="s">
        <v>67</v>
      </c>
      <c r="J279" s="90">
        <v>86500</v>
      </c>
      <c r="K279" s="91">
        <v>1</v>
      </c>
    </row>
    <row r="280" spans="1:11" x14ac:dyDescent="0.25">
      <c r="A280" s="85" t="s">
        <v>727</v>
      </c>
      <c r="B280" s="37" t="s">
        <v>56</v>
      </c>
      <c r="C280" s="85" t="s">
        <v>710</v>
      </c>
      <c r="D280" s="86">
        <v>364525917</v>
      </c>
      <c r="E280" s="87">
        <v>2522787318</v>
      </c>
      <c r="F280" s="85" t="s">
        <v>39</v>
      </c>
      <c r="G280" s="88">
        <v>37917</v>
      </c>
      <c r="H280" s="40">
        <f t="shared" ca="1" si="4"/>
        <v>13</v>
      </c>
      <c r="I280" s="89" t="s">
        <v>62</v>
      </c>
      <c r="J280" s="90">
        <v>46410</v>
      </c>
      <c r="K280" s="91">
        <v>2</v>
      </c>
    </row>
    <row r="281" spans="1:11" x14ac:dyDescent="0.25">
      <c r="A281" s="85" t="s">
        <v>694</v>
      </c>
      <c r="B281" s="37" t="s">
        <v>37</v>
      </c>
      <c r="C281" s="85" t="s">
        <v>636</v>
      </c>
      <c r="D281" s="86">
        <v>357568979</v>
      </c>
      <c r="E281" s="87">
        <v>2524316324</v>
      </c>
      <c r="F281" s="85" t="s">
        <v>47</v>
      </c>
      <c r="G281" s="88">
        <v>36150</v>
      </c>
      <c r="H281" s="40">
        <f t="shared" ca="1" si="4"/>
        <v>17</v>
      </c>
      <c r="I281" s="89" t="s">
        <v>48</v>
      </c>
      <c r="J281" s="90">
        <v>28525</v>
      </c>
      <c r="K281" s="91">
        <v>4</v>
      </c>
    </row>
    <row r="282" spans="1:11" x14ac:dyDescent="0.25">
      <c r="A282" s="85" t="s">
        <v>512</v>
      </c>
      <c r="B282" s="37" t="s">
        <v>37</v>
      </c>
      <c r="C282" s="85" t="s">
        <v>485</v>
      </c>
      <c r="D282" s="86">
        <v>972791650</v>
      </c>
      <c r="E282" s="87">
        <v>2525236892</v>
      </c>
      <c r="F282" s="85" t="s">
        <v>47</v>
      </c>
      <c r="G282" s="88">
        <v>36846</v>
      </c>
      <c r="H282" s="40">
        <f t="shared" ca="1" si="4"/>
        <v>15</v>
      </c>
      <c r="I282" s="89" t="s">
        <v>40</v>
      </c>
      <c r="J282" s="90">
        <v>33810</v>
      </c>
      <c r="K282" s="91">
        <v>5</v>
      </c>
    </row>
    <row r="283" spans="1:11" x14ac:dyDescent="0.25">
      <c r="A283" s="85" t="s">
        <v>442</v>
      </c>
      <c r="B283" s="37" t="s">
        <v>37</v>
      </c>
      <c r="C283" s="85" t="s">
        <v>406</v>
      </c>
      <c r="D283" s="86">
        <v>662247915</v>
      </c>
      <c r="E283" s="87">
        <v>9194378387</v>
      </c>
      <c r="F283" s="85" t="s">
        <v>39</v>
      </c>
      <c r="G283" s="88">
        <v>37639</v>
      </c>
      <c r="H283" s="40">
        <f t="shared" ca="1" si="4"/>
        <v>13</v>
      </c>
      <c r="I283" s="89" t="s">
        <v>40</v>
      </c>
      <c r="J283" s="90">
        <v>48990</v>
      </c>
      <c r="K283" s="91">
        <v>5</v>
      </c>
    </row>
    <row r="284" spans="1:11" x14ac:dyDescent="0.25">
      <c r="A284" s="85" t="s">
        <v>257</v>
      </c>
      <c r="B284" s="37" t="s">
        <v>37</v>
      </c>
      <c r="C284" s="85" t="s">
        <v>245</v>
      </c>
      <c r="D284" s="86">
        <v>138607245</v>
      </c>
      <c r="E284" s="87">
        <v>2522140101</v>
      </c>
      <c r="F284" s="85" t="s">
        <v>42</v>
      </c>
      <c r="G284" s="88">
        <v>34060</v>
      </c>
      <c r="H284" s="40">
        <f t="shared" ca="1" si="4"/>
        <v>23</v>
      </c>
      <c r="I284" s="89"/>
      <c r="J284" s="90">
        <v>79220</v>
      </c>
      <c r="K284" s="91">
        <v>4</v>
      </c>
    </row>
    <row r="285" spans="1:11" x14ac:dyDescent="0.25">
      <c r="A285" s="85" t="s">
        <v>189</v>
      </c>
      <c r="B285" s="37" t="s">
        <v>56</v>
      </c>
      <c r="C285" s="85" t="s">
        <v>171</v>
      </c>
      <c r="D285" s="86">
        <v>581823751</v>
      </c>
      <c r="E285" s="87">
        <v>2528577225</v>
      </c>
      <c r="F285" s="85" t="s">
        <v>42</v>
      </c>
      <c r="G285" s="88">
        <v>34720</v>
      </c>
      <c r="H285" s="40">
        <f t="shared" ca="1" si="4"/>
        <v>21</v>
      </c>
      <c r="I285" s="89"/>
      <c r="J285" s="90">
        <v>73390</v>
      </c>
      <c r="K285" s="91">
        <v>2</v>
      </c>
    </row>
    <row r="286" spans="1:11" x14ac:dyDescent="0.25">
      <c r="A286" s="85" t="s">
        <v>362</v>
      </c>
      <c r="B286" s="37" t="s">
        <v>44</v>
      </c>
      <c r="C286" s="85" t="s">
        <v>245</v>
      </c>
      <c r="D286" s="86">
        <v>590896401</v>
      </c>
      <c r="E286" s="87">
        <v>2523122603</v>
      </c>
      <c r="F286" s="85" t="s">
        <v>39</v>
      </c>
      <c r="G286" s="88">
        <v>36567</v>
      </c>
      <c r="H286" s="40">
        <f t="shared" ca="1" si="4"/>
        <v>16</v>
      </c>
      <c r="I286" s="89" t="s">
        <v>48</v>
      </c>
      <c r="J286" s="90">
        <v>70760</v>
      </c>
      <c r="K286" s="91">
        <v>1</v>
      </c>
    </row>
    <row r="287" spans="1:11" x14ac:dyDescent="0.25">
      <c r="A287" s="85" t="s">
        <v>783</v>
      </c>
      <c r="B287" s="37" t="s">
        <v>50</v>
      </c>
      <c r="C287" s="85" t="s">
        <v>710</v>
      </c>
      <c r="D287" s="86">
        <v>688769770</v>
      </c>
      <c r="E287" s="87">
        <v>9192416398</v>
      </c>
      <c r="F287" s="85" t="s">
        <v>39</v>
      </c>
      <c r="G287" s="88">
        <v>34120</v>
      </c>
      <c r="H287" s="40">
        <f t="shared" ca="1" si="4"/>
        <v>23</v>
      </c>
      <c r="I287" s="89" t="s">
        <v>40</v>
      </c>
      <c r="J287" s="90">
        <v>44530</v>
      </c>
      <c r="K287" s="91">
        <v>2</v>
      </c>
    </row>
    <row r="288" spans="1:11" x14ac:dyDescent="0.25">
      <c r="A288" s="85" t="s">
        <v>585</v>
      </c>
      <c r="B288" s="37" t="s">
        <v>50</v>
      </c>
      <c r="C288" s="85" t="s">
        <v>547</v>
      </c>
      <c r="D288" s="86">
        <v>698472533</v>
      </c>
      <c r="E288" s="87">
        <v>9192917217</v>
      </c>
      <c r="F288" s="85" t="s">
        <v>42</v>
      </c>
      <c r="G288" s="88">
        <v>36391</v>
      </c>
      <c r="H288" s="40">
        <f t="shared" ca="1" si="4"/>
        <v>17</v>
      </c>
      <c r="I288" s="89"/>
      <c r="J288" s="90">
        <v>36230</v>
      </c>
      <c r="K288" s="91">
        <v>2</v>
      </c>
    </row>
    <row r="289" spans="1:11" x14ac:dyDescent="0.25">
      <c r="A289" s="85" t="s">
        <v>411</v>
      </c>
      <c r="B289" s="37" t="s">
        <v>58</v>
      </c>
      <c r="C289" s="85" t="s">
        <v>406</v>
      </c>
      <c r="D289" s="86">
        <v>751878224</v>
      </c>
      <c r="E289" s="87">
        <v>9194713628</v>
      </c>
      <c r="F289" s="85" t="s">
        <v>39</v>
      </c>
      <c r="G289" s="88">
        <v>36573</v>
      </c>
      <c r="H289" s="40">
        <f t="shared" ca="1" si="4"/>
        <v>16</v>
      </c>
      <c r="I289" s="89" t="s">
        <v>48</v>
      </c>
      <c r="J289" s="90">
        <v>87120</v>
      </c>
      <c r="K289" s="91">
        <v>3</v>
      </c>
    </row>
    <row r="290" spans="1:11" x14ac:dyDescent="0.25">
      <c r="A290" s="85" t="s">
        <v>545</v>
      </c>
      <c r="B290" s="37" t="s">
        <v>37</v>
      </c>
      <c r="C290" s="85" t="s">
        <v>530</v>
      </c>
      <c r="D290" s="86">
        <v>360904659</v>
      </c>
      <c r="E290" s="87">
        <v>2523766803</v>
      </c>
      <c r="F290" s="85" t="s">
        <v>39</v>
      </c>
      <c r="G290" s="88">
        <v>35576</v>
      </c>
      <c r="H290" s="40">
        <f t="shared" ca="1" si="4"/>
        <v>19</v>
      </c>
      <c r="I290" s="89" t="s">
        <v>62</v>
      </c>
      <c r="J290" s="90">
        <v>44620</v>
      </c>
      <c r="K290" s="91">
        <v>5</v>
      </c>
    </row>
    <row r="291" spans="1:11" x14ac:dyDescent="0.25">
      <c r="A291" s="85" t="s">
        <v>350</v>
      </c>
      <c r="B291" s="37" t="s">
        <v>58</v>
      </c>
      <c r="C291" s="85" t="s">
        <v>245</v>
      </c>
      <c r="D291" s="86">
        <v>948480407</v>
      </c>
      <c r="E291" s="87">
        <v>9191449596</v>
      </c>
      <c r="F291" s="85" t="s">
        <v>42</v>
      </c>
      <c r="G291" s="88">
        <v>35611</v>
      </c>
      <c r="H291" s="40">
        <f t="shared" ca="1" si="4"/>
        <v>19</v>
      </c>
      <c r="I291" s="89"/>
      <c r="J291" s="90">
        <v>61370</v>
      </c>
      <c r="K291" s="91">
        <v>3</v>
      </c>
    </row>
    <row r="292" spans="1:11" x14ac:dyDescent="0.25">
      <c r="A292" s="85" t="s">
        <v>307</v>
      </c>
      <c r="B292" s="37" t="s">
        <v>53</v>
      </c>
      <c r="C292" s="85" t="s">
        <v>245</v>
      </c>
      <c r="D292" s="86">
        <v>332289257</v>
      </c>
      <c r="E292" s="87">
        <v>9198367725</v>
      </c>
      <c r="F292" s="85" t="s">
        <v>42</v>
      </c>
      <c r="G292" s="88">
        <v>36443</v>
      </c>
      <c r="H292" s="40">
        <f t="shared" ca="1" si="4"/>
        <v>17</v>
      </c>
      <c r="I292" s="89"/>
      <c r="J292" s="90">
        <v>68260</v>
      </c>
      <c r="K292" s="91">
        <v>5</v>
      </c>
    </row>
    <row r="293" spans="1:11" x14ac:dyDescent="0.25">
      <c r="A293" s="85" t="s">
        <v>558</v>
      </c>
      <c r="B293" s="37" t="s">
        <v>37</v>
      </c>
      <c r="C293" s="85" t="s">
        <v>547</v>
      </c>
      <c r="D293" s="86">
        <v>452255054</v>
      </c>
      <c r="E293" s="87">
        <v>9196114005</v>
      </c>
      <c r="F293" s="85" t="s">
        <v>42</v>
      </c>
      <c r="G293" s="88">
        <v>36856</v>
      </c>
      <c r="H293" s="40">
        <f t="shared" ca="1" si="4"/>
        <v>15</v>
      </c>
      <c r="I293" s="89"/>
      <c r="J293" s="90">
        <v>50840</v>
      </c>
      <c r="K293" s="91">
        <v>4</v>
      </c>
    </row>
    <row r="294" spans="1:11" x14ac:dyDescent="0.25">
      <c r="A294" s="85" t="s">
        <v>614</v>
      </c>
      <c r="B294" s="37" t="s">
        <v>58</v>
      </c>
      <c r="C294" s="85" t="s">
        <v>547</v>
      </c>
      <c r="D294" s="86">
        <v>115404531</v>
      </c>
      <c r="E294" s="87">
        <v>2522636321</v>
      </c>
      <c r="F294" s="85" t="s">
        <v>47</v>
      </c>
      <c r="G294" s="88">
        <v>35821</v>
      </c>
      <c r="H294" s="40">
        <f t="shared" ca="1" si="4"/>
        <v>18</v>
      </c>
      <c r="I294" s="89" t="s">
        <v>62</v>
      </c>
      <c r="J294" s="90">
        <v>32900</v>
      </c>
      <c r="K294" s="91">
        <v>2</v>
      </c>
    </row>
    <row r="295" spans="1:11" x14ac:dyDescent="0.25">
      <c r="A295" s="85" t="s">
        <v>127</v>
      </c>
      <c r="B295" s="37" t="s">
        <v>37</v>
      </c>
      <c r="C295" s="85" t="s">
        <v>92</v>
      </c>
      <c r="D295" s="86">
        <v>474999228</v>
      </c>
      <c r="E295" s="87">
        <v>9193848677</v>
      </c>
      <c r="F295" s="85" t="s">
        <v>42</v>
      </c>
      <c r="G295" s="88">
        <v>35821</v>
      </c>
      <c r="H295" s="40">
        <f t="shared" ca="1" si="4"/>
        <v>18</v>
      </c>
      <c r="I295" s="89"/>
      <c r="J295" s="90">
        <v>76930</v>
      </c>
      <c r="K295" s="91">
        <v>1</v>
      </c>
    </row>
    <row r="296" spans="1:11" x14ac:dyDescent="0.25">
      <c r="A296" s="85" t="s">
        <v>436</v>
      </c>
      <c r="B296" s="37" t="s">
        <v>56</v>
      </c>
      <c r="C296" s="85" t="s">
        <v>406</v>
      </c>
      <c r="D296" s="86">
        <v>357081517</v>
      </c>
      <c r="E296" s="87">
        <v>2527660273</v>
      </c>
      <c r="F296" s="85" t="s">
        <v>47</v>
      </c>
      <c r="G296" s="88">
        <v>35614</v>
      </c>
      <c r="H296" s="40">
        <f t="shared" ca="1" si="4"/>
        <v>19</v>
      </c>
      <c r="I296" s="89" t="s">
        <v>62</v>
      </c>
      <c r="J296" s="90">
        <v>26790</v>
      </c>
      <c r="K296" s="91">
        <v>2</v>
      </c>
    </row>
    <row r="297" spans="1:11" x14ac:dyDescent="0.25">
      <c r="A297" s="85" t="s">
        <v>702</v>
      </c>
      <c r="B297" s="37" t="s">
        <v>37</v>
      </c>
      <c r="C297" s="85" t="s">
        <v>636</v>
      </c>
      <c r="D297" s="86">
        <v>765836666</v>
      </c>
      <c r="E297" s="87">
        <v>2525013435</v>
      </c>
      <c r="F297" s="85" t="s">
        <v>39</v>
      </c>
      <c r="G297" s="88">
        <v>36866</v>
      </c>
      <c r="H297" s="40">
        <f t="shared" ca="1" si="4"/>
        <v>15</v>
      </c>
      <c r="I297" s="89" t="s">
        <v>62</v>
      </c>
      <c r="J297" s="90">
        <v>43600</v>
      </c>
      <c r="K297" s="91">
        <v>5</v>
      </c>
    </row>
    <row r="298" spans="1:11" x14ac:dyDescent="0.25">
      <c r="A298" s="85" t="s">
        <v>259</v>
      </c>
      <c r="B298" s="37" t="s">
        <v>53</v>
      </c>
      <c r="C298" s="85" t="s">
        <v>245</v>
      </c>
      <c r="D298" s="86">
        <v>220781349</v>
      </c>
      <c r="E298" s="87">
        <v>2525185281</v>
      </c>
      <c r="F298" s="85" t="s">
        <v>42</v>
      </c>
      <c r="G298" s="88">
        <v>35399</v>
      </c>
      <c r="H298" s="40">
        <f t="shared" ca="1" si="4"/>
        <v>19</v>
      </c>
      <c r="I298" s="89"/>
      <c r="J298" s="90">
        <v>45770</v>
      </c>
      <c r="K298" s="91">
        <v>5</v>
      </c>
    </row>
    <row r="299" spans="1:11" x14ac:dyDescent="0.25">
      <c r="A299" s="85" t="s">
        <v>500</v>
      </c>
      <c r="B299" s="37" t="s">
        <v>44</v>
      </c>
      <c r="C299" s="85" t="s">
        <v>485</v>
      </c>
      <c r="D299" s="86">
        <v>297806507</v>
      </c>
      <c r="E299" s="87">
        <v>9197312659</v>
      </c>
      <c r="F299" s="85" t="s">
        <v>39</v>
      </c>
      <c r="G299" s="88">
        <v>35399</v>
      </c>
      <c r="H299" s="40">
        <f t="shared" ca="1" si="4"/>
        <v>19</v>
      </c>
      <c r="I299" s="89" t="s">
        <v>45</v>
      </c>
      <c r="J299" s="90">
        <v>77840</v>
      </c>
      <c r="K299" s="91">
        <v>2</v>
      </c>
    </row>
    <row r="300" spans="1:11" x14ac:dyDescent="0.25">
      <c r="A300" s="85" t="s">
        <v>426</v>
      </c>
      <c r="B300" s="37" t="s">
        <v>58</v>
      </c>
      <c r="C300" s="85" t="s">
        <v>406</v>
      </c>
      <c r="D300" s="86">
        <v>479081328</v>
      </c>
      <c r="E300" s="87">
        <v>2525368383</v>
      </c>
      <c r="F300" s="85" t="s">
        <v>42</v>
      </c>
      <c r="G300" s="88">
        <v>37123</v>
      </c>
      <c r="H300" s="40">
        <f t="shared" ca="1" si="4"/>
        <v>15</v>
      </c>
      <c r="I300" s="89"/>
      <c r="J300" s="90">
        <v>63850</v>
      </c>
      <c r="K300" s="91">
        <v>2</v>
      </c>
    </row>
    <row r="301" spans="1:11" x14ac:dyDescent="0.25">
      <c r="A301" s="85" t="s">
        <v>810</v>
      </c>
      <c r="B301" s="37" t="s">
        <v>58</v>
      </c>
      <c r="C301" s="85" t="s">
        <v>811</v>
      </c>
      <c r="D301" s="86">
        <v>183135788</v>
      </c>
      <c r="E301" s="87">
        <v>2521198851</v>
      </c>
      <c r="F301" s="85" t="s">
        <v>42</v>
      </c>
      <c r="G301" s="88">
        <v>35775</v>
      </c>
      <c r="H301" s="40">
        <f t="shared" ca="1" si="4"/>
        <v>18</v>
      </c>
      <c r="I301" s="89"/>
      <c r="J301" s="90">
        <v>60760</v>
      </c>
      <c r="K301" s="91">
        <v>2</v>
      </c>
    </row>
    <row r="302" spans="1:11" x14ac:dyDescent="0.25">
      <c r="A302" s="85" t="s">
        <v>542</v>
      </c>
      <c r="B302" s="37" t="s">
        <v>53</v>
      </c>
      <c r="C302" s="85" t="s">
        <v>530</v>
      </c>
      <c r="D302" s="86">
        <v>904790184</v>
      </c>
      <c r="E302" s="87">
        <v>9191876990</v>
      </c>
      <c r="F302" s="85" t="s">
        <v>39</v>
      </c>
      <c r="G302" s="88">
        <v>36247</v>
      </c>
      <c r="H302" s="40">
        <f t="shared" ca="1" si="4"/>
        <v>17</v>
      </c>
      <c r="I302" s="89" t="s">
        <v>62</v>
      </c>
      <c r="J302" s="90">
        <v>77720</v>
      </c>
      <c r="K302" s="91">
        <v>3</v>
      </c>
    </row>
    <row r="303" spans="1:11" x14ac:dyDescent="0.25">
      <c r="A303" s="85" t="s">
        <v>327</v>
      </c>
      <c r="B303" s="37" t="s">
        <v>58</v>
      </c>
      <c r="C303" s="85" t="s">
        <v>245</v>
      </c>
      <c r="D303" s="86">
        <v>594680949</v>
      </c>
      <c r="E303" s="87">
        <v>9192375580</v>
      </c>
      <c r="F303" s="85" t="s">
        <v>47</v>
      </c>
      <c r="G303" s="88">
        <v>36154</v>
      </c>
      <c r="H303" s="40">
        <f t="shared" ca="1" si="4"/>
        <v>17</v>
      </c>
      <c r="I303" s="89" t="s">
        <v>62</v>
      </c>
      <c r="J303" s="90">
        <v>17270</v>
      </c>
      <c r="K303" s="91">
        <v>5</v>
      </c>
    </row>
    <row r="304" spans="1:11" x14ac:dyDescent="0.25">
      <c r="A304" s="85" t="s">
        <v>242</v>
      </c>
      <c r="B304" s="37" t="s">
        <v>58</v>
      </c>
      <c r="C304" s="85" t="s">
        <v>236</v>
      </c>
      <c r="D304" s="86">
        <v>771953685</v>
      </c>
      <c r="E304" s="87">
        <v>2526739978</v>
      </c>
      <c r="F304" s="85" t="s">
        <v>51</v>
      </c>
      <c r="G304" s="88">
        <v>36276</v>
      </c>
      <c r="H304" s="40">
        <f t="shared" ca="1" si="4"/>
        <v>17</v>
      </c>
      <c r="I304" s="89" t="s">
        <v>40</v>
      </c>
      <c r="J304" s="90">
        <v>85130</v>
      </c>
      <c r="K304" s="91">
        <v>5</v>
      </c>
    </row>
    <row r="305" spans="1:11" x14ac:dyDescent="0.25">
      <c r="A305" s="85" t="s">
        <v>693</v>
      </c>
      <c r="B305" s="37" t="s">
        <v>44</v>
      </c>
      <c r="C305" s="85" t="s">
        <v>636</v>
      </c>
      <c r="D305" s="86">
        <v>313648228</v>
      </c>
      <c r="E305" s="87">
        <v>2524998145</v>
      </c>
      <c r="F305" s="85" t="s">
        <v>39</v>
      </c>
      <c r="G305" s="88">
        <v>36870</v>
      </c>
      <c r="H305" s="40">
        <f t="shared" ca="1" si="4"/>
        <v>15</v>
      </c>
      <c r="I305" s="89" t="s">
        <v>62</v>
      </c>
      <c r="J305" s="90">
        <v>82490</v>
      </c>
      <c r="K305" s="91">
        <v>5</v>
      </c>
    </row>
    <row r="306" spans="1:11" x14ac:dyDescent="0.25">
      <c r="A306" s="85" t="s">
        <v>169</v>
      </c>
      <c r="B306" s="37" t="s">
        <v>58</v>
      </c>
      <c r="C306" s="85" t="s">
        <v>161</v>
      </c>
      <c r="D306" s="86">
        <v>124203063</v>
      </c>
      <c r="E306" s="87">
        <v>9192229885</v>
      </c>
      <c r="F306" s="85" t="s">
        <v>47</v>
      </c>
      <c r="G306" s="88">
        <v>36871</v>
      </c>
      <c r="H306" s="40">
        <f t="shared" ca="1" si="4"/>
        <v>15</v>
      </c>
      <c r="I306" s="89" t="s">
        <v>62</v>
      </c>
      <c r="J306" s="90">
        <v>10520</v>
      </c>
      <c r="K306" s="91">
        <v>4</v>
      </c>
    </row>
    <row r="307" spans="1:11" x14ac:dyDescent="0.25">
      <c r="A307" s="85" t="s">
        <v>340</v>
      </c>
      <c r="B307" s="37" t="s">
        <v>58</v>
      </c>
      <c r="C307" s="85" t="s">
        <v>245</v>
      </c>
      <c r="D307" s="86">
        <v>251824309</v>
      </c>
      <c r="E307" s="87">
        <v>9197950668</v>
      </c>
      <c r="F307" s="85" t="s">
        <v>42</v>
      </c>
      <c r="G307" s="88">
        <v>36094</v>
      </c>
      <c r="H307" s="40">
        <f t="shared" ca="1" si="4"/>
        <v>18</v>
      </c>
      <c r="I307" s="89"/>
      <c r="J307" s="90">
        <v>45420</v>
      </c>
      <c r="K307" s="91">
        <v>1</v>
      </c>
    </row>
    <row r="308" spans="1:11" x14ac:dyDescent="0.25">
      <c r="A308" s="85" t="s">
        <v>403</v>
      </c>
      <c r="B308" s="37" t="s">
        <v>44</v>
      </c>
      <c r="C308" s="85" t="s">
        <v>398</v>
      </c>
      <c r="D308" s="86">
        <v>380343690</v>
      </c>
      <c r="E308" s="87">
        <v>2523906310</v>
      </c>
      <c r="F308" s="85" t="s">
        <v>42</v>
      </c>
      <c r="G308" s="88">
        <v>37431</v>
      </c>
      <c r="H308" s="40">
        <f t="shared" ca="1" si="4"/>
        <v>14</v>
      </c>
      <c r="I308" s="89"/>
      <c r="J308" s="90">
        <v>61890</v>
      </c>
      <c r="K308" s="91">
        <v>2</v>
      </c>
    </row>
    <row r="309" spans="1:11" x14ac:dyDescent="0.25">
      <c r="A309" s="85" t="s">
        <v>718</v>
      </c>
      <c r="B309" s="37" t="s">
        <v>58</v>
      </c>
      <c r="C309" s="85" t="s">
        <v>710</v>
      </c>
      <c r="D309" s="86">
        <v>144722757</v>
      </c>
      <c r="E309" s="87">
        <v>9196060038</v>
      </c>
      <c r="F309" s="85" t="s">
        <v>42</v>
      </c>
      <c r="G309" s="88">
        <v>36361</v>
      </c>
      <c r="H309" s="40">
        <f t="shared" ca="1" si="4"/>
        <v>17</v>
      </c>
      <c r="I309" s="89"/>
      <c r="J309" s="90">
        <v>57500</v>
      </c>
      <c r="K309" s="91">
        <v>1</v>
      </c>
    </row>
    <row r="310" spans="1:11" x14ac:dyDescent="0.25">
      <c r="A310" s="85" t="s">
        <v>594</v>
      </c>
      <c r="B310" s="37" t="s">
        <v>37</v>
      </c>
      <c r="C310" s="85" t="s">
        <v>547</v>
      </c>
      <c r="D310" s="86">
        <v>106686151</v>
      </c>
      <c r="E310" s="87">
        <v>2521246633</v>
      </c>
      <c r="F310" s="85" t="s">
        <v>42</v>
      </c>
      <c r="G310" s="88">
        <v>36883</v>
      </c>
      <c r="H310" s="40">
        <f t="shared" ca="1" si="4"/>
        <v>15</v>
      </c>
      <c r="I310" s="89"/>
      <c r="J310" s="90">
        <v>47520</v>
      </c>
      <c r="K310" s="91">
        <v>1</v>
      </c>
    </row>
    <row r="311" spans="1:11" x14ac:dyDescent="0.25">
      <c r="A311" s="85" t="s">
        <v>582</v>
      </c>
      <c r="B311" s="37" t="s">
        <v>37</v>
      </c>
      <c r="C311" s="85" t="s">
        <v>547</v>
      </c>
      <c r="D311" s="86">
        <v>643979374</v>
      </c>
      <c r="E311" s="87">
        <v>2521230519</v>
      </c>
      <c r="F311" s="85" t="s">
        <v>42</v>
      </c>
      <c r="G311" s="88">
        <v>36007</v>
      </c>
      <c r="H311" s="40">
        <f t="shared" ca="1" si="4"/>
        <v>18</v>
      </c>
      <c r="I311" s="89"/>
      <c r="J311" s="90">
        <v>49530</v>
      </c>
      <c r="K311" s="91">
        <v>4</v>
      </c>
    </row>
    <row r="312" spans="1:11" x14ac:dyDescent="0.25">
      <c r="A312" s="85" t="s">
        <v>385</v>
      </c>
      <c r="B312" s="37" t="s">
        <v>37</v>
      </c>
      <c r="C312" s="85" t="s">
        <v>245</v>
      </c>
      <c r="D312" s="86">
        <v>159117255</v>
      </c>
      <c r="E312" s="87">
        <v>9198426889</v>
      </c>
      <c r="F312" s="85" t="s">
        <v>42</v>
      </c>
      <c r="G312" s="88">
        <v>36282</v>
      </c>
      <c r="H312" s="40">
        <f t="shared" ca="1" si="4"/>
        <v>17</v>
      </c>
      <c r="I312" s="89"/>
      <c r="J312" s="90">
        <v>78520</v>
      </c>
      <c r="K312" s="91">
        <v>4</v>
      </c>
    </row>
    <row r="313" spans="1:11" x14ac:dyDescent="0.25">
      <c r="A313" s="85" t="s">
        <v>778</v>
      </c>
      <c r="B313" s="37" t="s">
        <v>50</v>
      </c>
      <c r="C313" s="85" t="s">
        <v>710</v>
      </c>
      <c r="D313" s="86">
        <v>120361975</v>
      </c>
      <c r="E313" s="87">
        <v>2521789943</v>
      </c>
      <c r="F313" s="85" t="s">
        <v>39</v>
      </c>
      <c r="G313" s="88">
        <v>36282</v>
      </c>
      <c r="H313" s="40">
        <f t="shared" ca="1" si="4"/>
        <v>17</v>
      </c>
      <c r="I313" s="89" t="s">
        <v>67</v>
      </c>
      <c r="J313" s="90">
        <v>60300</v>
      </c>
      <c r="K313" s="91">
        <v>2</v>
      </c>
    </row>
    <row r="314" spans="1:11" x14ac:dyDescent="0.25">
      <c r="A314" s="85" t="s">
        <v>466</v>
      </c>
      <c r="B314" s="37" t="s">
        <v>53</v>
      </c>
      <c r="C314" s="85" t="s">
        <v>458</v>
      </c>
      <c r="D314" s="86">
        <v>122440839</v>
      </c>
      <c r="E314" s="87">
        <v>2526525807</v>
      </c>
      <c r="F314" s="85" t="s">
        <v>47</v>
      </c>
      <c r="G314" s="88">
        <v>36213</v>
      </c>
      <c r="H314" s="40">
        <f t="shared" ca="1" si="4"/>
        <v>17</v>
      </c>
      <c r="I314" s="89" t="s">
        <v>40</v>
      </c>
      <c r="J314" s="90">
        <v>20500</v>
      </c>
      <c r="K314" s="91">
        <v>3</v>
      </c>
    </row>
    <row r="315" spans="1:11" x14ac:dyDescent="0.25">
      <c r="A315" s="85" t="s">
        <v>669</v>
      </c>
      <c r="B315" s="37" t="s">
        <v>56</v>
      </c>
      <c r="C315" s="85" t="s">
        <v>636</v>
      </c>
      <c r="D315" s="86">
        <v>619456809</v>
      </c>
      <c r="E315" s="87">
        <v>9196865606</v>
      </c>
      <c r="F315" s="85" t="s">
        <v>47</v>
      </c>
      <c r="G315" s="88">
        <v>38379</v>
      </c>
      <c r="H315" s="40">
        <f t="shared" ca="1" si="4"/>
        <v>11</v>
      </c>
      <c r="I315" s="89" t="s">
        <v>45</v>
      </c>
      <c r="J315" s="90">
        <v>39530</v>
      </c>
      <c r="K315" s="91">
        <v>5</v>
      </c>
    </row>
    <row r="316" spans="1:11" x14ac:dyDescent="0.25">
      <c r="A316" s="85" t="s">
        <v>363</v>
      </c>
      <c r="B316" s="37" t="s">
        <v>58</v>
      </c>
      <c r="C316" s="85" t="s">
        <v>245</v>
      </c>
      <c r="D316" s="86">
        <v>564908088</v>
      </c>
      <c r="E316" s="87">
        <v>9193386758</v>
      </c>
      <c r="F316" s="85" t="s">
        <v>39</v>
      </c>
      <c r="G316" s="88">
        <v>36885</v>
      </c>
      <c r="H316" s="40">
        <f t="shared" ca="1" si="4"/>
        <v>15</v>
      </c>
      <c r="I316" s="89" t="s">
        <v>40</v>
      </c>
      <c r="J316" s="90">
        <v>87760</v>
      </c>
      <c r="K316" s="91">
        <v>1</v>
      </c>
    </row>
    <row r="317" spans="1:11" x14ac:dyDescent="0.25">
      <c r="A317" s="85" t="s">
        <v>576</v>
      </c>
      <c r="B317" s="37" t="s">
        <v>37</v>
      </c>
      <c r="C317" s="85" t="s">
        <v>547</v>
      </c>
      <c r="D317" s="86">
        <v>991221095</v>
      </c>
      <c r="E317" s="87">
        <v>9194630903</v>
      </c>
      <c r="F317" s="85" t="s">
        <v>39</v>
      </c>
      <c r="G317" s="88">
        <v>36941</v>
      </c>
      <c r="H317" s="40">
        <f t="shared" ca="1" si="4"/>
        <v>15</v>
      </c>
      <c r="I317" s="89" t="s">
        <v>67</v>
      </c>
      <c r="J317" s="90">
        <v>29760</v>
      </c>
      <c r="K317" s="91">
        <v>2</v>
      </c>
    </row>
    <row r="318" spans="1:11" x14ac:dyDescent="0.25">
      <c r="A318" s="85" t="s">
        <v>319</v>
      </c>
      <c r="B318" s="37" t="s">
        <v>53</v>
      </c>
      <c r="C318" s="85" t="s">
        <v>245</v>
      </c>
      <c r="D318" s="86">
        <v>931105030</v>
      </c>
      <c r="E318" s="87">
        <v>9191397811</v>
      </c>
      <c r="F318" s="85" t="s">
        <v>39</v>
      </c>
      <c r="G318" s="88">
        <v>36941</v>
      </c>
      <c r="H318" s="40">
        <f t="shared" ca="1" si="4"/>
        <v>15</v>
      </c>
      <c r="I318" s="89" t="s">
        <v>62</v>
      </c>
      <c r="J318" s="90">
        <v>61330</v>
      </c>
      <c r="K318" s="91">
        <v>4</v>
      </c>
    </row>
    <row r="319" spans="1:11" x14ac:dyDescent="0.25">
      <c r="A319" s="85" t="s">
        <v>786</v>
      </c>
      <c r="B319" s="37" t="s">
        <v>58</v>
      </c>
      <c r="C319" s="85" t="s">
        <v>710</v>
      </c>
      <c r="D319" s="86">
        <v>771110153</v>
      </c>
      <c r="E319" s="87">
        <v>9196799516</v>
      </c>
      <c r="F319" s="85" t="s">
        <v>39</v>
      </c>
      <c r="G319" s="88">
        <v>36958</v>
      </c>
      <c r="H319" s="40">
        <f t="shared" ca="1" si="4"/>
        <v>15</v>
      </c>
      <c r="I319" s="89" t="s">
        <v>40</v>
      </c>
      <c r="J319" s="90">
        <v>24980</v>
      </c>
      <c r="K319" s="91">
        <v>3</v>
      </c>
    </row>
    <row r="320" spans="1:11" x14ac:dyDescent="0.25">
      <c r="A320" s="85" t="s">
        <v>717</v>
      </c>
      <c r="B320" s="37" t="s">
        <v>53</v>
      </c>
      <c r="C320" s="85" t="s">
        <v>710</v>
      </c>
      <c r="D320" s="86">
        <v>111616346</v>
      </c>
      <c r="E320" s="87">
        <v>2525717431</v>
      </c>
      <c r="F320" s="85" t="s">
        <v>42</v>
      </c>
      <c r="G320" s="88">
        <v>36695</v>
      </c>
      <c r="H320" s="40">
        <f t="shared" ca="1" si="4"/>
        <v>16</v>
      </c>
      <c r="I320" s="89"/>
      <c r="J320" s="90">
        <v>61134</v>
      </c>
      <c r="K320" s="91">
        <v>4</v>
      </c>
    </row>
    <row r="321" spans="1:11" x14ac:dyDescent="0.25">
      <c r="A321" s="85" t="s">
        <v>315</v>
      </c>
      <c r="B321" s="37" t="s">
        <v>37</v>
      </c>
      <c r="C321" s="85" t="s">
        <v>245</v>
      </c>
      <c r="D321" s="86">
        <v>354619285</v>
      </c>
      <c r="E321" s="87">
        <v>2526657361</v>
      </c>
      <c r="F321" s="85" t="s">
        <v>39</v>
      </c>
      <c r="G321" s="88">
        <v>36325</v>
      </c>
      <c r="H321" s="40">
        <f t="shared" ca="1" si="4"/>
        <v>17</v>
      </c>
      <c r="I321" s="89" t="s">
        <v>48</v>
      </c>
      <c r="J321" s="90">
        <v>22660</v>
      </c>
      <c r="K321" s="91">
        <v>2</v>
      </c>
    </row>
    <row r="322" spans="1:11" x14ac:dyDescent="0.25">
      <c r="A322" s="85" t="s">
        <v>218</v>
      </c>
      <c r="B322" s="37" t="s">
        <v>53</v>
      </c>
      <c r="C322" s="85" t="s">
        <v>197</v>
      </c>
      <c r="D322" s="86">
        <v>282972141</v>
      </c>
      <c r="E322" s="87">
        <v>2527135797</v>
      </c>
      <c r="F322" s="85" t="s">
        <v>42</v>
      </c>
      <c r="G322" s="88">
        <v>36700</v>
      </c>
      <c r="H322" s="40">
        <f t="shared" ref="H322:H385" ca="1" si="5">DATEDIF(G322,TODAY(),"Y")</f>
        <v>16</v>
      </c>
      <c r="I322" s="89"/>
      <c r="J322" s="90">
        <v>25120</v>
      </c>
      <c r="K322" s="91">
        <v>5</v>
      </c>
    </row>
    <row r="323" spans="1:11" x14ac:dyDescent="0.25">
      <c r="A323" s="85" t="s">
        <v>204</v>
      </c>
      <c r="B323" s="37" t="s">
        <v>53</v>
      </c>
      <c r="C323" s="85" t="s">
        <v>197</v>
      </c>
      <c r="D323" s="86">
        <v>249760737</v>
      </c>
      <c r="E323" s="87">
        <v>2522969056</v>
      </c>
      <c r="F323" s="85" t="s">
        <v>42</v>
      </c>
      <c r="G323" s="88">
        <v>36128</v>
      </c>
      <c r="H323" s="40">
        <f t="shared" ca="1" si="5"/>
        <v>17</v>
      </c>
      <c r="I323" s="89"/>
      <c r="J323" s="90">
        <v>81070</v>
      </c>
      <c r="K323" s="91">
        <v>5</v>
      </c>
    </row>
    <row r="324" spans="1:11" x14ac:dyDescent="0.25">
      <c r="A324" s="85" t="s">
        <v>740</v>
      </c>
      <c r="B324" s="37" t="s">
        <v>58</v>
      </c>
      <c r="C324" s="85" t="s">
        <v>710</v>
      </c>
      <c r="D324" s="86">
        <v>471064761</v>
      </c>
      <c r="E324" s="87">
        <v>9191800673</v>
      </c>
      <c r="F324" s="85" t="s">
        <v>51</v>
      </c>
      <c r="G324" s="88">
        <v>36921</v>
      </c>
      <c r="H324" s="40">
        <f t="shared" ca="1" si="5"/>
        <v>15</v>
      </c>
      <c r="I324" s="89"/>
      <c r="J324" s="90">
        <v>26944</v>
      </c>
      <c r="K324" s="91">
        <v>4</v>
      </c>
    </row>
    <row r="325" spans="1:11" x14ac:dyDescent="0.25">
      <c r="A325" s="85" t="s">
        <v>186</v>
      </c>
      <c r="B325" s="37" t="s">
        <v>53</v>
      </c>
      <c r="C325" s="85" t="s">
        <v>171</v>
      </c>
      <c r="D325" s="86">
        <v>907491320</v>
      </c>
      <c r="E325" s="87">
        <v>2525724528</v>
      </c>
      <c r="F325" s="85" t="s">
        <v>47</v>
      </c>
      <c r="G325" s="88">
        <v>36171</v>
      </c>
      <c r="H325" s="40">
        <f t="shared" ca="1" si="5"/>
        <v>17</v>
      </c>
      <c r="I325" s="89" t="s">
        <v>67</v>
      </c>
      <c r="J325" s="90">
        <v>42905</v>
      </c>
      <c r="K325" s="91">
        <v>1</v>
      </c>
    </row>
    <row r="326" spans="1:11" x14ac:dyDescent="0.25">
      <c r="A326" s="85" t="s">
        <v>73</v>
      </c>
      <c r="B326" s="37" t="s">
        <v>37</v>
      </c>
      <c r="C326" s="85" t="s">
        <v>54</v>
      </c>
      <c r="D326" s="86">
        <v>297852686</v>
      </c>
      <c r="E326" s="87">
        <v>2525832994</v>
      </c>
      <c r="F326" s="85" t="s">
        <v>39</v>
      </c>
      <c r="G326" s="88">
        <v>36975</v>
      </c>
      <c r="H326" s="40">
        <f t="shared" ca="1" si="5"/>
        <v>15</v>
      </c>
      <c r="I326" s="89" t="s">
        <v>67</v>
      </c>
      <c r="J326" s="90">
        <v>58290</v>
      </c>
      <c r="K326" s="91">
        <v>5</v>
      </c>
    </row>
    <row r="327" spans="1:11" x14ac:dyDescent="0.25">
      <c r="A327" s="85" t="s">
        <v>593</v>
      </c>
      <c r="B327" s="37" t="s">
        <v>58</v>
      </c>
      <c r="C327" s="85" t="s">
        <v>547</v>
      </c>
      <c r="D327" s="86">
        <v>349174221</v>
      </c>
      <c r="E327" s="87">
        <v>2521220758</v>
      </c>
      <c r="F327" s="85" t="s">
        <v>47</v>
      </c>
      <c r="G327" s="88">
        <v>34950</v>
      </c>
      <c r="H327" s="40">
        <f t="shared" ca="1" si="5"/>
        <v>21</v>
      </c>
      <c r="I327" s="89" t="s">
        <v>48</v>
      </c>
      <c r="J327" s="90">
        <v>45750</v>
      </c>
      <c r="K327" s="91">
        <v>5</v>
      </c>
    </row>
    <row r="328" spans="1:11" x14ac:dyDescent="0.25">
      <c r="A328" s="85" t="s">
        <v>419</v>
      </c>
      <c r="B328" s="37" t="s">
        <v>58</v>
      </c>
      <c r="C328" s="85" t="s">
        <v>406</v>
      </c>
      <c r="D328" s="86">
        <v>385074661</v>
      </c>
      <c r="E328" s="87">
        <v>2527451745</v>
      </c>
      <c r="F328" s="85" t="s">
        <v>39</v>
      </c>
      <c r="G328" s="88">
        <v>36338</v>
      </c>
      <c r="H328" s="40">
        <f t="shared" ca="1" si="5"/>
        <v>17</v>
      </c>
      <c r="I328" s="89" t="s">
        <v>67</v>
      </c>
      <c r="J328" s="90">
        <v>66920</v>
      </c>
      <c r="K328" s="91">
        <v>2</v>
      </c>
    </row>
    <row r="329" spans="1:11" x14ac:dyDescent="0.25">
      <c r="A329" s="85" t="s">
        <v>159</v>
      </c>
      <c r="B329" s="37" t="s">
        <v>50</v>
      </c>
      <c r="C329" s="85" t="s">
        <v>152</v>
      </c>
      <c r="D329" s="86">
        <v>640301378</v>
      </c>
      <c r="E329" s="87">
        <v>2524663056</v>
      </c>
      <c r="F329" s="85" t="s">
        <v>47</v>
      </c>
      <c r="G329" s="88">
        <v>36996</v>
      </c>
      <c r="H329" s="40">
        <f t="shared" ca="1" si="5"/>
        <v>15</v>
      </c>
      <c r="I329" s="89" t="s">
        <v>62</v>
      </c>
      <c r="J329" s="90">
        <v>46230</v>
      </c>
      <c r="K329" s="91">
        <v>2</v>
      </c>
    </row>
    <row r="330" spans="1:11" x14ac:dyDescent="0.25">
      <c r="A330" s="85" t="s">
        <v>464</v>
      </c>
      <c r="B330" s="37" t="s">
        <v>58</v>
      </c>
      <c r="C330" s="85" t="s">
        <v>458</v>
      </c>
      <c r="D330" s="86">
        <v>557568959</v>
      </c>
      <c r="E330" s="87">
        <v>9192783818</v>
      </c>
      <c r="F330" s="85" t="s">
        <v>42</v>
      </c>
      <c r="G330" s="88">
        <v>37051</v>
      </c>
      <c r="H330" s="40">
        <f t="shared" ca="1" si="5"/>
        <v>15</v>
      </c>
      <c r="I330" s="89"/>
      <c r="J330" s="90">
        <v>54190</v>
      </c>
      <c r="K330" s="91">
        <v>4</v>
      </c>
    </row>
    <row r="331" spans="1:11" x14ac:dyDescent="0.25">
      <c r="A331" s="85" t="s">
        <v>168</v>
      </c>
      <c r="B331" s="37" t="s">
        <v>53</v>
      </c>
      <c r="C331" s="85" t="s">
        <v>161</v>
      </c>
      <c r="D331" s="86">
        <v>324622113</v>
      </c>
      <c r="E331" s="87">
        <v>9198824849</v>
      </c>
      <c r="F331" s="85" t="s">
        <v>47</v>
      </c>
      <c r="G331" s="88">
        <v>36156</v>
      </c>
      <c r="H331" s="40">
        <f t="shared" ca="1" si="5"/>
        <v>17</v>
      </c>
      <c r="I331" s="89" t="s">
        <v>62</v>
      </c>
      <c r="J331" s="90">
        <v>28625</v>
      </c>
      <c r="K331" s="91">
        <v>1</v>
      </c>
    </row>
    <row r="332" spans="1:11" x14ac:dyDescent="0.25">
      <c r="A332" s="85" t="s">
        <v>81</v>
      </c>
      <c r="B332" s="37" t="s">
        <v>58</v>
      </c>
      <c r="C332" s="85" t="s">
        <v>76</v>
      </c>
      <c r="D332" s="86">
        <v>533976888</v>
      </c>
      <c r="E332" s="87">
        <v>9192572783</v>
      </c>
      <c r="F332" s="85" t="s">
        <v>39</v>
      </c>
      <c r="G332" s="88">
        <v>36181</v>
      </c>
      <c r="H332" s="40">
        <f t="shared" ca="1" si="5"/>
        <v>17</v>
      </c>
      <c r="I332" s="89" t="s">
        <v>67</v>
      </c>
      <c r="J332" s="90">
        <v>47850</v>
      </c>
      <c r="K332" s="91">
        <v>1</v>
      </c>
    </row>
    <row r="333" spans="1:11" x14ac:dyDescent="0.25">
      <c r="A333" s="85" t="s">
        <v>274</v>
      </c>
      <c r="B333" s="37" t="s">
        <v>58</v>
      </c>
      <c r="C333" s="85" t="s">
        <v>245</v>
      </c>
      <c r="D333" s="86">
        <v>561737107</v>
      </c>
      <c r="E333" s="87">
        <v>9198294156</v>
      </c>
      <c r="F333" s="85" t="s">
        <v>39</v>
      </c>
      <c r="G333" s="88">
        <v>37072</v>
      </c>
      <c r="H333" s="40">
        <f t="shared" ca="1" si="5"/>
        <v>15</v>
      </c>
      <c r="I333" s="89" t="s">
        <v>62</v>
      </c>
      <c r="J333" s="90">
        <v>73072</v>
      </c>
      <c r="K333" s="91">
        <v>5</v>
      </c>
    </row>
    <row r="334" spans="1:11" x14ac:dyDescent="0.25">
      <c r="A334" s="85" t="s">
        <v>515</v>
      </c>
      <c r="B334" s="37" t="s">
        <v>53</v>
      </c>
      <c r="C334" s="85" t="s">
        <v>485</v>
      </c>
      <c r="D334" s="86">
        <v>972086665</v>
      </c>
      <c r="E334" s="87">
        <v>2526007063</v>
      </c>
      <c r="F334" s="85" t="s">
        <v>39</v>
      </c>
      <c r="G334" s="88">
        <v>36547</v>
      </c>
      <c r="H334" s="40">
        <f t="shared" ca="1" si="5"/>
        <v>16</v>
      </c>
      <c r="I334" s="89" t="s">
        <v>62</v>
      </c>
      <c r="J334" s="90">
        <v>86200</v>
      </c>
      <c r="K334" s="91">
        <v>3</v>
      </c>
    </row>
    <row r="335" spans="1:11" x14ac:dyDescent="0.25">
      <c r="A335" s="85" t="s">
        <v>619</v>
      </c>
      <c r="B335" s="37" t="s">
        <v>44</v>
      </c>
      <c r="C335" s="85" t="s">
        <v>547</v>
      </c>
      <c r="D335" s="86">
        <v>289103201</v>
      </c>
      <c r="E335" s="87">
        <v>9192921836</v>
      </c>
      <c r="F335" s="85" t="s">
        <v>39</v>
      </c>
      <c r="G335" s="88">
        <v>36392</v>
      </c>
      <c r="H335" s="40">
        <f t="shared" ca="1" si="5"/>
        <v>17</v>
      </c>
      <c r="I335" s="89" t="s">
        <v>40</v>
      </c>
      <c r="J335" s="90">
        <v>73830</v>
      </c>
      <c r="K335" s="91">
        <v>2</v>
      </c>
    </row>
    <row r="336" spans="1:11" x14ac:dyDescent="0.25">
      <c r="A336" s="85" t="s">
        <v>722</v>
      </c>
      <c r="B336" s="37" t="s">
        <v>37</v>
      </c>
      <c r="C336" s="85" t="s">
        <v>710</v>
      </c>
      <c r="D336" s="86">
        <v>610340294</v>
      </c>
      <c r="E336" s="87">
        <v>9198443818</v>
      </c>
      <c r="F336" s="85" t="s">
        <v>42</v>
      </c>
      <c r="G336" s="88">
        <v>34154</v>
      </c>
      <c r="H336" s="40">
        <f t="shared" ca="1" si="5"/>
        <v>23</v>
      </c>
      <c r="I336" s="89"/>
      <c r="J336" s="90">
        <v>70300</v>
      </c>
      <c r="K336" s="91">
        <v>3</v>
      </c>
    </row>
    <row r="337" spans="1:11" x14ac:dyDescent="0.25">
      <c r="A337" s="85" t="s">
        <v>285</v>
      </c>
      <c r="B337" s="37" t="s">
        <v>44</v>
      </c>
      <c r="C337" s="85" t="s">
        <v>245</v>
      </c>
      <c r="D337" s="86">
        <v>523758324</v>
      </c>
      <c r="E337" s="87">
        <v>9191308831</v>
      </c>
      <c r="F337" s="85" t="s">
        <v>39</v>
      </c>
      <c r="G337" s="88">
        <v>36792</v>
      </c>
      <c r="H337" s="40">
        <f t="shared" ca="1" si="5"/>
        <v>16</v>
      </c>
      <c r="I337" s="89" t="s">
        <v>40</v>
      </c>
      <c r="J337" s="90">
        <v>59320</v>
      </c>
      <c r="K337" s="91">
        <v>4</v>
      </c>
    </row>
    <row r="338" spans="1:11" x14ac:dyDescent="0.25">
      <c r="A338" s="85" t="s">
        <v>725</v>
      </c>
      <c r="B338" s="37" t="s">
        <v>58</v>
      </c>
      <c r="C338" s="85" t="s">
        <v>710</v>
      </c>
      <c r="D338" s="86">
        <v>656572514</v>
      </c>
      <c r="E338" s="87">
        <v>9193679666</v>
      </c>
      <c r="F338" s="85" t="s">
        <v>42</v>
      </c>
      <c r="G338" s="88">
        <v>38281</v>
      </c>
      <c r="H338" s="40">
        <f t="shared" ca="1" si="5"/>
        <v>12</v>
      </c>
      <c r="I338" s="89"/>
      <c r="J338" s="90">
        <v>70150</v>
      </c>
      <c r="K338" s="91">
        <v>2</v>
      </c>
    </row>
    <row r="339" spans="1:11" x14ac:dyDescent="0.25">
      <c r="A339" s="85" t="s">
        <v>657</v>
      </c>
      <c r="B339" s="37" t="s">
        <v>58</v>
      </c>
      <c r="C339" s="85" t="s">
        <v>636</v>
      </c>
      <c r="D339" s="86">
        <v>744830329</v>
      </c>
      <c r="E339" s="87">
        <v>9196098293</v>
      </c>
      <c r="F339" s="85" t="s">
        <v>39</v>
      </c>
      <c r="G339" s="88">
        <v>36212</v>
      </c>
      <c r="H339" s="40">
        <f t="shared" ca="1" si="5"/>
        <v>17</v>
      </c>
      <c r="I339" s="89" t="s">
        <v>48</v>
      </c>
      <c r="J339" s="90">
        <v>82700</v>
      </c>
      <c r="K339" s="91">
        <v>3</v>
      </c>
    </row>
    <row r="340" spans="1:11" x14ac:dyDescent="0.25">
      <c r="A340" s="85" t="s">
        <v>537</v>
      </c>
      <c r="B340" s="37" t="s">
        <v>58</v>
      </c>
      <c r="C340" s="85" t="s">
        <v>530</v>
      </c>
      <c r="D340" s="86">
        <v>292693795</v>
      </c>
      <c r="E340" s="87">
        <v>9195990139</v>
      </c>
      <c r="F340" s="85" t="s">
        <v>39</v>
      </c>
      <c r="G340" s="88">
        <v>36238</v>
      </c>
      <c r="H340" s="40">
        <f t="shared" ca="1" si="5"/>
        <v>17</v>
      </c>
      <c r="I340" s="89" t="s">
        <v>40</v>
      </c>
      <c r="J340" s="90">
        <v>87950</v>
      </c>
      <c r="K340" s="91">
        <v>4</v>
      </c>
    </row>
    <row r="341" spans="1:11" x14ac:dyDescent="0.25">
      <c r="A341" s="85" t="s">
        <v>703</v>
      </c>
      <c r="B341" s="37" t="s">
        <v>58</v>
      </c>
      <c r="C341" s="85" t="s">
        <v>636</v>
      </c>
      <c r="D341" s="86">
        <v>932553359</v>
      </c>
      <c r="E341" s="87">
        <v>9192376215</v>
      </c>
      <c r="F341" s="85" t="s">
        <v>42</v>
      </c>
      <c r="G341" s="88">
        <v>36820</v>
      </c>
      <c r="H341" s="40">
        <f t="shared" ca="1" si="5"/>
        <v>16</v>
      </c>
      <c r="I341" s="89"/>
      <c r="J341" s="90">
        <v>43320</v>
      </c>
      <c r="K341" s="91">
        <v>5</v>
      </c>
    </row>
    <row r="342" spans="1:11" x14ac:dyDescent="0.25">
      <c r="A342" s="85" t="s">
        <v>469</v>
      </c>
      <c r="B342" s="37" t="s">
        <v>53</v>
      </c>
      <c r="C342" s="85" t="s">
        <v>458</v>
      </c>
      <c r="D342" s="86">
        <v>332302868</v>
      </c>
      <c r="E342" s="87">
        <v>9196109756</v>
      </c>
      <c r="F342" s="85" t="s">
        <v>39</v>
      </c>
      <c r="G342" s="88">
        <v>36611</v>
      </c>
      <c r="H342" s="40">
        <f t="shared" ca="1" si="5"/>
        <v>16</v>
      </c>
      <c r="I342" s="89" t="s">
        <v>62</v>
      </c>
      <c r="J342" s="90">
        <v>23520</v>
      </c>
      <c r="K342" s="91">
        <v>2</v>
      </c>
    </row>
    <row r="343" spans="1:11" x14ac:dyDescent="0.25">
      <c r="A343" s="85" t="s">
        <v>216</v>
      </c>
      <c r="B343" s="37" t="s">
        <v>58</v>
      </c>
      <c r="C343" s="85" t="s">
        <v>197</v>
      </c>
      <c r="D343" s="86">
        <v>659766304</v>
      </c>
      <c r="E343" s="87">
        <v>9195876028</v>
      </c>
      <c r="F343" s="85" t="s">
        <v>39</v>
      </c>
      <c r="G343" s="88">
        <v>36253</v>
      </c>
      <c r="H343" s="40">
        <f t="shared" ca="1" si="5"/>
        <v>17</v>
      </c>
      <c r="I343" s="89" t="s">
        <v>62</v>
      </c>
      <c r="J343" s="90">
        <v>37750</v>
      </c>
      <c r="K343" s="91">
        <v>5</v>
      </c>
    </row>
    <row r="344" spans="1:11" x14ac:dyDescent="0.25">
      <c r="A344" s="85" t="s">
        <v>208</v>
      </c>
      <c r="B344" s="37" t="s">
        <v>58</v>
      </c>
      <c r="C344" s="85" t="s">
        <v>197</v>
      </c>
      <c r="D344" s="86">
        <v>116869057</v>
      </c>
      <c r="E344" s="87">
        <v>2521614846</v>
      </c>
      <c r="F344" s="85" t="s">
        <v>47</v>
      </c>
      <c r="G344" s="88">
        <v>36832</v>
      </c>
      <c r="H344" s="40">
        <f t="shared" ca="1" si="5"/>
        <v>16</v>
      </c>
      <c r="I344" s="89" t="s">
        <v>45</v>
      </c>
      <c r="J344" s="90">
        <v>15005</v>
      </c>
      <c r="K344" s="91">
        <v>4</v>
      </c>
    </row>
    <row r="345" spans="1:11" x14ac:dyDescent="0.25">
      <c r="A345" s="85" t="s">
        <v>412</v>
      </c>
      <c r="B345" s="37" t="s">
        <v>58</v>
      </c>
      <c r="C345" s="85" t="s">
        <v>406</v>
      </c>
      <c r="D345" s="86">
        <v>275102740</v>
      </c>
      <c r="E345" s="87">
        <v>2521620909</v>
      </c>
      <c r="F345" s="85" t="s">
        <v>39</v>
      </c>
      <c r="G345" s="88">
        <v>36340</v>
      </c>
      <c r="H345" s="40">
        <f t="shared" ca="1" si="5"/>
        <v>17</v>
      </c>
      <c r="I345" s="89" t="s">
        <v>48</v>
      </c>
      <c r="J345" s="90">
        <v>60560</v>
      </c>
      <c r="K345" s="91">
        <v>4</v>
      </c>
    </row>
    <row r="346" spans="1:11" x14ac:dyDescent="0.25">
      <c r="A346" s="85" t="s">
        <v>308</v>
      </c>
      <c r="B346" s="37" t="s">
        <v>53</v>
      </c>
      <c r="C346" s="85" t="s">
        <v>245</v>
      </c>
      <c r="D346" s="86">
        <v>280304785</v>
      </c>
      <c r="E346" s="87">
        <v>2525918708</v>
      </c>
      <c r="F346" s="85" t="s">
        <v>39</v>
      </c>
      <c r="G346" s="88">
        <v>40021</v>
      </c>
      <c r="H346" s="40">
        <f t="shared" ca="1" si="5"/>
        <v>7</v>
      </c>
      <c r="I346" s="89" t="s">
        <v>40</v>
      </c>
      <c r="J346" s="90">
        <v>40340</v>
      </c>
      <c r="K346" s="91">
        <v>2</v>
      </c>
    </row>
    <row r="347" spans="1:11" x14ac:dyDescent="0.25">
      <c r="A347" s="85" t="s">
        <v>268</v>
      </c>
      <c r="B347" s="37" t="s">
        <v>50</v>
      </c>
      <c r="C347" s="85" t="s">
        <v>245</v>
      </c>
      <c r="D347" s="86">
        <v>783624212</v>
      </c>
      <c r="E347" s="87">
        <v>9193164024</v>
      </c>
      <c r="F347" s="85" t="s">
        <v>47</v>
      </c>
      <c r="G347" s="88">
        <v>37143</v>
      </c>
      <c r="H347" s="40">
        <f t="shared" ca="1" si="5"/>
        <v>15</v>
      </c>
      <c r="I347" s="89" t="s">
        <v>48</v>
      </c>
      <c r="J347" s="90">
        <v>15260</v>
      </c>
      <c r="K347" s="91">
        <v>2</v>
      </c>
    </row>
    <row r="348" spans="1:11" x14ac:dyDescent="0.25">
      <c r="A348" s="85" t="s">
        <v>633</v>
      </c>
      <c r="B348" s="37" t="s">
        <v>58</v>
      </c>
      <c r="C348" s="85" t="s">
        <v>547</v>
      </c>
      <c r="D348" s="86">
        <v>449987941</v>
      </c>
      <c r="E348" s="87">
        <v>2528742282</v>
      </c>
      <c r="F348" s="85" t="s">
        <v>39</v>
      </c>
      <c r="G348" s="88">
        <v>37143</v>
      </c>
      <c r="H348" s="40">
        <f t="shared" ca="1" si="5"/>
        <v>15</v>
      </c>
      <c r="I348" s="89" t="s">
        <v>45</v>
      </c>
      <c r="J348" s="90">
        <v>63206</v>
      </c>
      <c r="K348" s="91">
        <v>1</v>
      </c>
    </row>
    <row r="349" spans="1:11" x14ac:dyDescent="0.25">
      <c r="A349" s="85" t="s">
        <v>392</v>
      </c>
      <c r="B349" s="37" t="s">
        <v>53</v>
      </c>
      <c r="C349" s="85" t="s">
        <v>245</v>
      </c>
      <c r="D349" s="86">
        <v>665773893</v>
      </c>
      <c r="E349" s="87">
        <v>9198857217</v>
      </c>
      <c r="F349" s="85" t="s">
        <v>51</v>
      </c>
      <c r="G349" s="88">
        <v>36286</v>
      </c>
      <c r="H349" s="40">
        <f t="shared" ca="1" si="5"/>
        <v>17</v>
      </c>
      <c r="I349" s="89"/>
      <c r="J349" s="90">
        <v>28424</v>
      </c>
      <c r="K349" s="91">
        <v>4</v>
      </c>
    </row>
    <row r="350" spans="1:11" x14ac:dyDescent="0.25">
      <c r="A350" s="85" t="s">
        <v>399</v>
      </c>
      <c r="B350" s="37" t="s">
        <v>37</v>
      </c>
      <c r="C350" s="85" t="s">
        <v>398</v>
      </c>
      <c r="D350" s="86">
        <v>292006053</v>
      </c>
      <c r="E350" s="87">
        <v>9197045091</v>
      </c>
      <c r="F350" s="85" t="s">
        <v>42</v>
      </c>
      <c r="G350" s="88">
        <v>36864</v>
      </c>
      <c r="H350" s="40">
        <f t="shared" ca="1" si="5"/>
        <v>15</v>
      </c>
      <c r="I350" s="89"/>
      <c r="J350" s="90">
        <v>74500</v>
      </c>
      <c r="K350" s="91">
        <v>4</v>
      </c>
    </row>
    <row r="351" spans="1:11" x14ac:dyDescent="0.25">
      <c r="A351" s="85" t="s">
        <v>343</v>
      </c>
      <c r="B351" s="37" t="s">
        <v>56</v>
      </c>
      <c r="C351" s="85" t="s">
        <v>245</v>
      </c>
      <c r="D351" s="86">
        <v>312019803</v>
      </c>
      <c r="E351" s="87">
        <v>9197961953</v>
      </c>
      <c r="F351" s="85" t="s">
        <v>39</v>
      </c>
      <c r="G351" s="88">
        <v>36392</v>
      </c>
      <c r="H351" s="40">
        <f t="shared" ca="1" si="5"/>
        <v>17</v>
      </c>
      <c r="I351" s="89" t="s">
        <v>62</v>
      </c>
      <c r="J351" s="90">
        <v>25310</v>
      </c>
      <c r="K351" s="91">
        <v>4</v>
      </c>
    </row>
    <row r="352" spans="1:11" x14ac:dyDescent="0.25">
      <c r="A352" s="85" t="s">
        <v>757</v>
      </c>
      <c r="B352" s="37" t="s">
        <v>58</v>
      </c>
      <c r="C352" s="85" t="s">
        <v>710</v>
      </c>
      <c r="D352" s="86">
        <v>249416723</v>
      </c>
      <c r="E352" s="87">
        <v>2521628807</v>
      </c>
      <c r="F352" s="85" t="s">
        <v>39</v>
      </c>
      <c r="G352" s="88">
        <v>36902</v>
      </c>
      <c r="H352" s="40">
        <f t="shared" ca="1" si="5"/>
        <v>15</v>
      </c>
      <c r="I352" s="89" t="s">
        <v>48</v>
      </c>
      <c r="J352" s="90">
        <v>64470</v>
      </c>
      <c r="K352" s="91">
        <v>5</v>
      </c>
    </row>
    <row r="353" spans="1:11" x14ac:dyDescent="0.25">
      <c r="A353" s="85" t="s">
        <v>631</v>
      </c>
      <c r="B353" s="37" t="s">
        <v>37</v>
      </c>
      <c r="C353" s="85" t="s">
        <v>547</v>
      </c>
      <c r="D353" s="86">
        <v>570756015</v>
      </c>
      <c r="E353" s="87">
        <v>2522238535</v>
      </c>
      <c r="F353" s="85" t="s">
        <v>47</v>
      </c>
      <c r="G353" s="88">
        <v>35944</v>
      </c>
      <c r="H353" s="40">
        <f t="shared" ca="1" si="5"/>
        <v>18</v>
      </c>
      <c r="I353" s="89" t="s">
        <v>48</v>
      </c>
      <c r="J353" s="90">
        <v>49355</v>
      </c>
      <c r="K353" s="91">
        <v>5</v>
      </c>
    </row>
    <row r="354" spans="1:11" x14ac:dyDescent="0.25">
      <c r="A354" s="85" t="s">
        <v>383</v>
      </c>
      <c r="B354" s="37" t="s">
        <v>44</v>
      </c>
      <c r="C354" s="85" t="s">
        <v>245</v>
      </c>
      <c r="D354" s="86">
        <v>484217278</v>
      </c>
      <c r="E354" s="87">
        <v>9195627374</v>
      </c>
      <c r="F354" s="85" t="s">
        <v>51</v>
      </c>
      <c r="G354" s="88">
        <v>36371</v>
      </c>
      <c r="H354" s="40">
        <f t="shared" ca="1" si="5"/>
        <v>17</v>
      </c>
      <c r="I354" s="89"/>
      <c r="J354" s="90">
        <v>10572</v>
      </c>
      <c r="K354" s="91">
        <v>4</v>
      </c>
    </row>
    <row r="355" spans="1:11" x14ac:dyDescent="0.25">
      <c r="A355" s="85" t="s">
        <v>607</v>
      </c>
      <c r="B355" s="37" t="s">
        <v>53</v>
      </c>
      <c r="C355" s="85" t="s">
        <v>547</v>
      </c>
      <c r="D355" s="86">
        <v>505680981</v>
      </c>
      <c r="E355" s="87">
        <v>2527557761</v>
      </c>
      <c r="F355" s="85" t="s">
        <v>39</v>
      </c>
      <c r="G355" s="88">
        <v>36450</v>
      </c>
      <c r="H355" s="40">
        <f t="shared" ca="1" si="5"/>
        <v>17</v>
      </c>
      <c r="I355" s="89" t="s">
        <v>40</v>
      </c>
      <c r="J355" s="90">
        <v>29130</v>
      </c>
      <c r="K355" s="91">
        <v>1</v>
      </c>
    </row>
    <row r="356" spans="1:11" x14ac:dyDescent="0.25">
      <c r="A356" s="85" t="s">
        <v>625</v>
      </c>
      <c r="B356" s="37" t="s">
        <v>53</v>
      </c>
      <c r="C356" s="85" t="s">
        <v>547</v>
      </c>
      <c r="D356" s="86">
        <v>959750235</v>
      </c>
      <c r="E356" s="87">
        <v>2528488350</v>
      </c>
      <c r="F356" s="85" t="s">
        <v>39</v>
      </c>
      <c r="G356" s="88">
        <v>36443</v>
      </c>
      <c r="H356" s="40">
        <f t="shared" ca="1" si="5"/>
        <v>17</v>
      </c>
      <c r="I356" s="89" t="s">
        <v>40</v>
      </c>
      <c r="J356" s="90">
        <v>54190</v>
      </c>
      <c r="K356" s="91">
        <v>4</v>
      </c>
    </row>
    <row r="357" spans="1:11" x14ac:dyDescent="0.25">
      <c r="A357" s="85" t="s">
        <v>546</v>
      </c>
      <c r="B357" s="37" t="s">
        <v>53</v>
      </c>
      <c r="C357" s="85" t="s">
        <v>547</v>
      </c>
      <c r="D357" s="86">
        <v>456809622</v>
      </c>
      <c r="E357" s="87">
        <v>2523046338</v>
      </c>
      <c r="F357" s="85" t="s">
        <v>39</v>
      </c>
      <c r="G357" s="88">
        <v>36562</v>
      </c>
      <c r="H357" s="40">
        <f t="shared" ca="1" si="5"/>
        <v>16</v>
      </c>
      <c r="I357" s="89" t="s">
        <v>40</v>
      </c>
      <c r="J357" s="90">
        <v>48080</v>
      </c>
      <c r="K357" s="91">
        <v>2</v>
      </c>
    </row>
    <row r="358" spans="1:11" x14ac:dyDescent="0.25">
      <c r="A358" s="85" t="s">
        <v>60</v>
      </c>
      <c r="B358" s="37" t="s">
        <v>58</v>
      </c>
      <c r="C358" s="85" t="s">
        <v>54</v>
      </c>
      <c r="D358" s="86">
        <v>768681542</v>
      </c>
      <c r="E358" s="87">
        <v>2521973267</v>
      </c>
      <c r="F358" s="85" t="s">
        <v>39</v>
      </c>
      <c r="G358" s="88">
        <v>36777</v>
      </c>
      <c r="H358" s="40">
        <f t="shared" ca="1" si="5"/>
        <v>16</v>
      </c>
      <c r="I358" s="89" t="s">
        <v>40</v>
      </c>
      <c r="J358" s="90">
        <v>60830</v>
      </c>
      <c r="K358" s="91">
        <v>1</v>
      </c>
    </row>
    <row r="359" spans="1:11" x14ac:dyDescent="0.25">
      <c r="A359" s="85" t="s">
        <v>291</v>
      </c>
      <c r="B359" s="37" t="s">
        <v>58</v>
      </c>
      <c r="C359" s="85" t="s">
        <v>245</v>
      </c>
      <c r="D359" s="86">
        <v>482927373</v>
      </c>
      <c r="E359" s="87">
        <v>9198413271</v>
      </c>
      <c r="F359" s="85" t="s">
        <v>39</v>
      </c>
      <c r="G359" s="88">
        <v>36541</v>
      </c>
      <c r="H359" s="40">
        <f t="shared" ca="1" si="5"/>
        <v>16</v>
      </c>
      <c r="I359" s="89" t="s">
        <v>62</v>
      </c>
      <c r="J359" s="90">
        <v>32390</v>
      </c>
      <c r="K359" s="91">
        <v>2</v>
      </c>
    </row>
    <row r="360" spans="1:11" x14ac:dyDescent="0.25">
      <c r="A360" s="85" t="s">
        <v>772</v>
      </c>
      <c r="B360" s="37" t="s">
        <v>58</v>
      </c>
      <c r="C360" s="85" t="s">
        <v>710</v>
      </c>
      <c r="D360" s="86">
        <v>212558012</v>
      </c>
      <c r="E360" s="87">
        <v>2526860208</v>
      </c>
      <c r="F360" s="85" t="s">
        <v>39</v>
      </c>
      <c r="G360" s="88">
        <v>37147</v>
      </c>
      <c r="H360" s="40">
        <f t="shared" ca="1" si="5"/>
        <v>15</v>
      </c>
      <c r="I360" s="89" t="s">
        <v>40</v>
      </c>
      <c r="J360" s="90">
        <v>63060</v>
      </c>
      <c r="K360" s="91">
        <v>4</v>
      </c>
    </row>
    <row r="361" spans="1:11" x14ac:dyDescent="0.25">
      <c r="A361" s="85" t="s">
        <v>255</v>
      </c>
      <c r="B361" s="37" t="s">
        <v>53</v>
      </c>
      <c r="C361" s="85" t="s">
        <v>245</v>
      </c>
      <c r="D361" s="86">
        <v>505966230</v>
      </c>
      <c r="E361" s="87">
        <v>9198038161</v>
      </c>
      <c r="F361" s="85" t="s">
        <v>39</v>
      </c>
      <c r="G361" s="88">
        <v>36703</v>
      </c>
      <c r="H361" s="40">
        <f t="shared" ca="1" si="5"/>
        <v>16</v>
      </c>
      <c r="I361" s="89" t="s">
        <v>62</v>
      </c>
      <c r="J361" s="90">
        <v>45500</v>
      </c>
      <c r="K361" s="91">
        <v>3</v>
      </c>
    </row>
    <row r="362" spans="1:11" x14ac:dyDescent="0.25">
      <c r="A362" s="85" t="s">
        <v>214</v>
      </c>
      <c r="B362" s="37" t="s">
        <v>58</v>
      </c>
      <c r="C362" s="85" t="s">
        <v>197</v>
      </c>
      <c r="D362" s="86">
        <v>393051351</v>
      </c>
      <c r="E362" s="87">
        <v>9197508998</v>
      </c>
      <c r="F362" s="85" t="s">
        <v>47</v>
      </c>
      <c r="G362" s="88">
        <v>36716</v>
      </c>
      <c r="H362" s="40">
        <f t="shared" ca="1" si="5"/>
        <v>16</v>
      </c>
      <c r="I362" s="89" t="s">
        <v>67</v>
      </c>
      <c r="J362" s="90">
        <v>32835</v>
      </c>
      <c r="K362" s="91">
        <v>2</v>
      </c>
    </row>
    <row r="363" spans="1:11" x14ac:dyDescent="0.25">
      <c r="A363" s="85" t="s">
        <v>735</v>
      </c>
      <c r="B363" s="37" t="s">
        <v>58</v>
      </c>
      <c r="C363" s="85" t="s">
        <v>710</v>
      </c>
      <c r="D363" s="86">
        <v>892040187</v>
      </c>
      <c r="E363" s="87">
        <v>2524877123</v>
      </c>
      <c r="F363" s="85" t="s">
        <v>39</v>
      </c>
      <c r="G363" s="88">
        <v>34160</v>
      </c>
      <c r="H363" s="40">
        <f t="shared" ca="1" si="5"/>
        <v>23</v>
      </c>
      <c r="I363" s="89" t="s">
        <v>62</v>
      </c>
      <c r="J363" s="90">
        <v>87220</v>
      </c>
      <c r="K363" s="91">
        <v>1</v>
      </c>
    </row>
    <row r="364" spans="1:11" x14ac:dyDescent="0.25">
      <c r="A364" s="85" t="s">
        <v>643</v>
      </c>
      <c r="B364" s="37" t="s">
        <v>58</v>
      </c>
      <c r="C364" s="85" t="s">
        <v>636</v>
      </c>
      <c r="D364" s="86">
        <v>784064156</v>
      </c>
      <c r="E364" s="87">
        <v>9193355152</v>
      </c>
      <c r="F364" s="85" t="s">
        <v>39</v>
      </c>
      <c r="G364" s="88">
        <v>36958</v>
      </c>
      <c r="H364" s="40">
        <f t="shared" ca="1" si="5"/>
        <v>15</v>
      </c>
      <c r="I364" s="89" t="s">
        <v>40</v>
      </c>
      <c r="J364" s="90">
        <v>54830</v>
      </c>
      <c r="K364" s="91">
        <v>1</v>
      </c>
    </row>
    <row r="365" spans="1:11" x14ac:dyDescent="0.25">
      <c r="A365" s="85" t="s">
        <v>201</v>
      </c>
      <c r="B365" s="37" t="s">
        <v>37</v>
      </c>
      <c r="C365" s="85" t="s">
        <v>197</v>
      </c>
      <c r="D365" s="86">
        <v>304068732</v>
      </c>
      <c r="E365" s="87">
        <v>2523919445</v>
      </c>
      <c r="F365" s="85" t="s">
        <v>47</v>
      </c>
      <c r="G365" s="88">
        <v>36833</v>
      </c>
      <c r="H365" s="40">
        <f t="shared" ca="1" si="5"/>
        <v>15</v>
      </c>
      <c r="I365" s="89" t="s">
        <v>40</v>
      </c>
      <c r="J365" s="90">
        <v>34110</v>
      </c>
      <c r="K365" s="91">
        <v>4</v>
      </c>
    </row>
    <row r="366" spans="1:11" x14ac:dyDescent="0.25">
      <c r="A366" s="85" t="s">
        <v>279</v>
      </c>
      <c r="B366" s="37" t="s">
        <v>58</v>
      </c>
      <c r="C366" s="85" t="s">
        <v>245</v>
      </c>
      <c r="D366" s="86">
        <v>243062914</v>
      </c>
      <c r="E366" s="87">
        <v>9194018412</v>
      </c>
      <c r="F366" s="85" t="s">
        <v>39</v>
      </c>
      <c r="G366" s="88">
        <v>37157</v>
      </c>
      <c r="H366" s="40">
        <f t="shared" ca="1" si="5"/>
        <v>15</v>
      </c>
      <c r="I366" s="89" t="s">
        <v>40</v>
      </c>
      <c r="J366" s="90">
        <v>73450</v>
      </c>
      <c r="K366" s="91">
        <v>3</v>
      </c>
    </row>
    <row r="367" spans="1:11" x14ac:dyDescent="0.25">
      <c r="A367" s="85" t="s">
        <v>501</v>
      </c>
      <c r="B367" s="37" t="s">
        <v>53</v>
      </c>
      <c r="C367" s="85" t="s">
        <v>485</v>
      </c>
      <c r="D367" s="86">
        <v>931977751</v>
      </c>
      <c r="E367" s="87">
        <v>9194471952</v>
      </c>
      <c r="F367" s="85" t="s">
        <v>39</v>
      </c>
      <c r="G367" s="88">
        <v>36421</v>
      </c>
      <c r="H367" s="40">
        <f t="shared" ca="1" si="5"/>
        <v>17</v>
      </c>
      <c r="I367" s="89" t="s">
        <v>40</v>
      </c>
      <c r="J367" s="90">
        <v>25830</v>
      </c>
      <c r="K367" s="91">
        <v>5</v>
      </c>
    </row>
    <row r="368" spans="1:11" x14ac:dyDescent="0.25">
      <c r="A368" s="85" t="s">
        <v>260</v>
      </c>
      <c r="B368" s="37" t="s">
        <v>53</v>
      </c>
      <c r="C368" s="85" t="s">
        <v>245</v>
      </c>
      <c r="D368" s="86">
        <v>380653169</v>
      </c>
      <c r="E368" s="87">
        <v>9194743535</v>
      </c>
      <c r="F368" s="85" t="s">
        <v>39</v>
      </c>
      <c r="G368" s="88">
        <v>36421</v>
      </c>
      <c r="H368" s="40">
        <f t="shared" ca="1" si="5"/>
        <v>17</v>
      </c>
      <c r="I368" s="89" t="s">
        <v>62</v>
      </c>
      <c r="J368" s="90">
        <v>81980</v>
      </c>
      <c r="K368" s="91">
        <v>2</v>
      </c>
    </row>
    <row r="369" spans="1:11" x14ac:dyDescent="0.25">
      <c r="A369" s="85" t="s">
        <v>80</v>
      </c>
      <c r="B369" s="37" t="s">
        <v>53</v>
      </c>
      <c r="C369" s="85" t="s">
        <v>76</v>
      </c>
      <c r="D369" s="86">
        <v>243350742</v>
      </c>
      <c r="E369" s="87">
        <v>2528304204</v>
      </c>
      <c r="F369" s="85" t="s">
        <v>51</v>
      </c>
      <c r="G369" s="88">
        <v>35958</v>
      </c>
      <c r="H369" s="40">
        <f t="shared" ca="1" si="5"/>
        <v>18</v>
      </c>
      <c r="I369" s="89"/>
      <c r="J369" s="90">
        <v>20028</v>
      </c>
      <c r="K369" s="91">
        <v>4</v>
      </c>
    </row>
    <row r="370" spans="1:11" x14ac:dyDescent="0.25">
      <c r="A370" s="85" t="s">
        <v>183</v>
      </c>
      <c r="B370" s="37" t="s">
        <v>50</v>
      </c>
      <c r="C370" s="85" t="s">
        <v>171</v>
      </c>
      <c r="D370" s="86">
        <v>843875501</v>
      </c>
      <c r="E370" s="87">
        <v>2522715355</v>
      </c>
      <c r="F370" s="85" t="s">
        <v>42</v>
      </c>
      <c r="G370" s="88">
        <v>37179</v>
      </c>
      <c r="H370" s="40">
        <f t="shared" ca="1" si="5"/>
        <v>15</v>
      </c>
      <c r="I370" s="89"/>
      <c r="J370" s="90">
        <v>32940</v>
      </c>
      <c r="K370" s="91">
        <v>5</v>
      </c>
    </row>
    <row r="371" spans="1:11" x14ac:dyDescent="0.25">
      <c r="A371" s="85" t="s">
        <v>104</v>
      </c>
      <c r="B371" s="37" t="s">
        <v>58</v>
      </c>
      <c r="C371" s="85" t="s">
        <v>92</v>
      </c>
      <c r="D371" s="86">
        <v>496260023</v>
      </c>
      <c r="E371" s="87">
        <v>2523962015</v>
      </c>
      <c r="F371" s="85" t="s">
        <v>39</v>
      </c>
      <c r="G371" s="88">
        <v>36722</v>
      </c>
      <c r="H371" s="40">
        <f t="shared" ca="1" si="5"/>
        <v>16</v>
      </c>
      <c r="I371" s="89" t="s">
        <v>48</v>
      </c>
      <c r="J371" s="90">
        <v>74670</v>
      </c>
      <c r="K371" s="91">
        <v>5</v>
      </c>
    </row>
    <row r="372" spans="1:11" x14ac:dyDescent="0.25">
      <c r="A372" s="85" t="s">
        <v>741</v>
      </c>
      <c r="B372" s="37" t="s">
        <v>37</v>
      </c>
      <c r="C372" s="85" t="s">
        <v>710</v>
      </c>
      <c r="D372" s="86">
        <v>145495793</v>
      </c>
      <c r="E372" s="87">
        <v>2521603964</v>
      </c>
      <c r="F372" s="85" t="s">
        <v>47</v>
      </c>
      <c r="G372" s="88">
        <v>36722</v>
      </c>
      <c r="H372" s="40">
        <f t="shared" ca="1" si="5"/>
        <v>16</v>
      </c>
      <c r="I372" s="89" t="s">
        <v>67</v>
      </c>
      <c r="J372" s="90">
        <v>23000</v>
      </c>
      <c r="K372" s="91">
        <v>4</v>
      </c>
    </row>
    <row r="373" spans="1:11" x14ac:dyDescent="0.25">
      <c r="A373" s="85" t="s">
        <v>692</v>
      </c>
      <c r="B373" s="37" t="s">
        <v>50</v>
      </c>
      <c r="C373" s="85" t="s">
        <v>636</v>
      </c>
      <c r="D373" s="86">
        <v>368385341</v>
      </c>
      <c r="E373" s="87">
        <v>9195526537</v>
      </c>
      <c r="F373" s="85" t="s">
        <v>42</v>
      </c>
      <c r="G373" s="88">
        <v>36333</v>
      </c>
      <c r="H373" s="40">
        <f t="shared" ca="1" si="5"/>
        <v>17</v>
      </c>
      <c r="I373" s="89"/>
      <c r="J373" s="90">
        <v>46780</v>
      </c>
      <c r="K373" s="91">
        <v>2</v>
      </c>
    </row>
    <row r="374" spans="1:11" x14ac:dyDescent="0.25">
      <c r="A374" s="85" t="s">
        <v>797</v>
      </c>
      <c r="B374" s="37" t="s">
        <v>44</v>
      </c>
      <c r="C374" s="85" t="s">
        <v>710</v>
      </c>
      <c r="D374" s="86">
        <v>929694686</v>
      </c>
      <c r="E374" s="87">
        <v>9194483888</v>
      </c>
      <c r="F374" s="85" t="s">
        <v>39</v>
      </c>
      <c r="G374" s="88">
        <v>36556</v>
      </c>
      <c r="H374" s="40">
        <f t="shared" ca="1" si="5"/>
        <v>16</v>
      </c>
      <c r="I374" s="89" t="s">
        <v>62</v>
      </c>
      <c r="J374" s="90">
        <v>70730</v>
      </c>
      <c r="K374" s="91">
        <v>1</v>
      </c>
    </row>
    <row r="375" spans="1:11" x14ac:dyDescent="0.25">
      <c r="A375" s="85" t="s">
        <v>696</v>
      </c>
      <c r="B375" s="37" t="s">
        <v>56</v>
      </c>
      <c r="C375" s="85" t="s">
        <v>636</v>
      </c>
      <c r="D375" s="86">
        <v>614562070</v>
      </c>
      <c r="E375" s="87">
        <v>9192485673</v>
      </c>
      <c r="F375" s="85" t="s">
        <v>47</v>
      </c>
      <c r="G375" s="88">
        <v>36501</v>
      </c>
      <c r="H375" s="40">
        <f t="shared" ca="1" si="5"/>
        <v>16</v>
      </c>
      <c r="I375" s="89" t="s">
        <v>40</v>
      </c>
      <c r="J375" s="90">
        <v>48740</v>
      </c>
      <c r="K375" s="91">
        <v>1</v>
      </c>
    </row>
    <row r="376" spans="1:11" x14ac:dyDescent="0.25">
      <c r="A376" s="85" t="s">
        <v>589</v>
      </c>
      <c r="B376" s="37" t="s">
        <v>37</v>
      </c>
      <c r="C376" s="85" t="s">
        <v>547</v>
      </c>
      <c r="D376" s="86">
        <v>525699951</v>
      </c>
      <c r="E376" s="87">
        <v>9198400261</v>
      </c>
      <c r="F376" s="85" t="s">
        <v>51</v>
      </c>
      <c r="G376" s="88">
        <v>36650</v>
      </c>
      <c r="H376" s="40">
        <f t="shared" ca="1" si="5"/>
        <v>16</v>
      </c>
      <c r="I376" s="89"/>
      <c r="J376" s="90">
        <v>14332</v>
      </c>
      <c r="K376" s="91">
        <v>5</v>
      </c>
    </row>
    <row r="377" spans="1:11" x14ac:dyDescent="0.25">
      <c r="A377" s="85" t="s">
        <v>287</v>
      </c>
      <c r="B377" s="37" t="s">
        <v>53</v>
      </c>
      <c r="C377" s="85" t="s">
        <v>245</v>
      </c>
      <c r="D377" s="86">
        <v>616417564</v>
      </c>
      <c r="E377" s="87">
        <v>9191806180</v>
      </c>
      <c r="F377" s="85" t="s">
        <v>42</v>
      </c>
      <c r="G377" s="88">
        <v>36589</v>
      </c>
      <c r="H377" s="40">
        <f t="shared" ca="1" si="5"/>
        <v>16</v>
      </c>
      <c r="I377" s="89"/>
      <c r="J377" s="90">
        <v>42150</v>
      </c>
      <c r="K377" s="91">
        <v>5</v>
      </c>
    </row>
    <row r="378" spans="1:11" x14ac:dyDescent="0.25">
      <c r="A378" s="85" t="s">
        <v>430</v>
      </c>
      <c r="B378" s="37" t="s">
        <v>58</v>
      </c>
      <c r="C378" s="85" t="s">
        <v>406</v>
      </c>
      <c r="D378" s="86">
        <v>294161481</v>
      </c>
      <c r="E378" s="87">
        <v>2521201242</v>
      </c>
      <c r="F378" s="85" t="s">
        <v>47</v>
      </c>
      <c r="G378" s="88">
        <v>36795</v>
      </c>
      <c r="H378" s="40">
        <f t="shared" ca="1" si="5"/>
        <v>16</v>
      </c>
      <c r="I378" s="89" t="s">
        <v>40</v>
      </c>
      <c r="J378" s="90">
        <v>47885</v>
      </c>
      <c r="K378" s="91">
        <v>1</v>
      </c>
    </row>
    <row r="379" spans="1:11" x14ac:dyDescent="0.25">
      <c r="A379" s="85" t="s">
        <v>804</v>
      </c>
      <c r="B379" s="37" t="s">
        <v>37</v>
      </c>
      <c r="C379" s="85" t="s">
        <v>805</v>
      </c>
      <c r="D379" s="86">
        <v>776823797</v>
      </c>
      <c r="E379" s="87">
        <v>9193482736</v>
      </c>
      <c r="F379" s="85" t="s">
        <v>42</v>
      </c>
      <c r="G379" s="88">
        <v>36680</v>
      </c>
      <c r="H379" s="40">
        <f t="shared" ca="1" si="5"/>
        <v>16</v>
      </c>
      <c r="I379" s="89"/>
      <c r="J379" s="90">
        <v>85510</v>
      </c>
      <c r="K379" s="91">
        <v>4</v>
      </c>
    </row>
    <row r="380" spans="1:11" x14ac:dyDescent="0.25">
      <c r="A380" s="85" t="s">
        <v>316</v>
      </c>
      <c r="B380" s="37" t="s">
        <v>53</v>
      </c>
      <c r="C380" s="85" t="s">
        <v>245</v>
      </c>
      <c r="D380" s="86">
        <v>569701716</v>
      </c>
      <c r="E380" s="87">
        <v>2527461285</v>
      </c>
      <c r="F380" s="85" t="s">
        <v>47</v>
      </c>
      <c r="G380" s="88">
        <v>37192</v>
      </c>
      <c r="H380" s="40">
        <f t="shared" ca="1" si="5"/>
        <v>15</v>
      </c>
      <c r="I380" s="89" t="s">
        <v>45</v>
      </c>
      <c r="J380" s="90">
        <v>21670</v>
      </c>
      <c r="K380" s="91">
        <v>2</v>
      </c>
    </row>
    <row r="381" spans="1:11" x14ac:dyDescent="0.25">
      <c r="A381" s="85" t="s">
        <v>151</v>
      </c>
      <c r="B381" s="37" t="s">
        <v>58</v>
      </c>
      <c r="C381" s="85" t="s">
        <v>152</v>
      </c>
      <c r="D381" s="86">
        <v>272036635</v>
      </c>
      <c r="E381" s="87">
        <v>2521656242</v>
      </c>
      <c r="F381" s="85" t="s">
        <v>39</v>
      </c>
      <c r="G381" s="88">
        <v>36716</v>
      </c>
      <c r="H381" s="40">
        <f t="shared" ca="1" si="5"/>
        <v>16</v>
      </c>
      <c r="I381" s="89" t="s">
        <v>40</v>
      </c>
      <c r="J381" s="90">
        <v>86530</v>
      </c>
      <c r="K381" s="91">
        <v>1</v>
      </c>
    </row>
    <row r="382" spans="1:11" x14ac:dyDescent="0.25">
      <c r="A382" s="85" t="s">
        <v>244</v>
      </c>
      <c r="B382" s="37" t="s">
        <v>58</v>
      </c>
      <c r="C382" s="85" t="s">
        <v>245</v>
      </c>
      <c r="D382" s="86">
        <v>291715078</v>
      </c>
      <c r="E382" s="87">
        <v>9197662359</v>
      </c>
      <c r="F382" s="85" t="s">
        <v>39</v>
      </c>
      <c r="G382" s="88">
        <v>36735</v>
      </c>
      <c r="H382" s="40">
        <f t="shared" ca="1" si="5"/>
        <v>16</v>
      </c>
      <c r="I382" s="89" t="s">
        <v>246</v>
      </c>
      <c r="J382" s="90">
        <v>56900</v>
      </c>
      <c r="K382" s="91">
        <v>5</v>
      </c>
    </row>
    <row r="383" spans="1:11" x14ac:dyDescent="0.25">
      <c r="A383" s="85" t="s">
        <v>491</v>
      </c>
      <c r="B383" s="37" t="s">
        <v>58</v>
      </c>
      <c r="C383" s="85" t="s">
        <v>485</v>
      </c>
      <c r="D383" s="86">
        <v>210173249</v>
      </c>
      <c r="E383" s="87">
        <v>2525780571</v>
      </c>
      <c r="F383" s="85" t="s">
        <v>42</v>
      </c>
      <c r="G383" s="88">
        <v>36730</v>
      </c>
      <c r="H383" s="40">
        <f t="shared" ca="1" si="5"/>
        <v>16</v>
      </c>
      <c r="I383" s="89"/>
      <c r="J383" s="90">
        <v>32650</v>
      </c>
      <c r="K383" s="91">
        <v>1</v>
      </c>
    </row>
    <row r="384" spans="1:11" x14ac:dyDescent="0.25">
      <c r="A384" s="85" t="s">
        <v>654</v>
      </c>
      <c r="B384" s="37" t="s">
        <v>53</v>
      </c>
      <c r="C384" s="85" t="s">
        <v>636</v>
      </c>
      <c r="D384" s="86">
        <v>272659955</v>
      </c>
      <c r="E384" s="87">
        <v>9194127875</v>
      </c>
      <c r="F384" s="85" t="s">
        <v>39</v>
      </c>
      <c r="G384" s="88">
        <v>36650</v>
      </c>
      <c r="H384" s="40">
        <f t="shared" ca="1" si="5"/>
        <v>16</v>
      </c>
      <c r="I384" s="89" t="s">
        <v>45</v>
      </c>
      <c r="J384" s="90">
        <v>48490</v>
      </c>
      <c r="K384" s="91">
        <v>2</v>
      </c>
    </row>
    <row r="385" spans="1:11" x14ac:dyDescent="0.25">
      <c r="A385" s="85" t="s">
        <v>284</v>
      </c>
      <c r="B385" s="37" t="s">
        <v>44</v>
      </c>
      <c r="C385" s="85" t="s">
        <v>245</v>
      </c>
      <c r="D385" s="86">
        <v>906321388</v>
      </c>
      <c r="E385" s="87">
        <v>2527919826</v>
      </c>
      <c r="F385" s="85" t="s">
        <v>42</v>
      </c>
      <c r="G385" s="88">
        <v>37206</v>
      </c>
      <c r="H385" s="40">
        <f t="shared" ca="1" si="5"/>
        <v>14</v>
      </c>
      <c r="I385" s="89"/>
      <c r="J385" s="90">
        <v>28260</v>
      </c>
      <c r="K385" s="91">
        <v>5</v>
      </c>
    </row>
    <row r="386" spans="1:11" x14ac:dyDescent="0.25">
      <c r="A386" s="85" t="s">
        <v>638</v>
      </c>
      <c r="B386" s="37" t="s">
        <v>58</v>
      </c>
      <c r="C386" s="85" t="s">
        <v>636</v>
      </c>
      <c r="D386" s="86">
        <v>420739404</v>
      </c>
      <c r="E386" s="87">
        <v>9197785583</v>
      </c>
      <c r="F386" s="85" t="s">
        <v>39</v>
      </c>
      <c r="G386" s="88">
        <v>37224</v>
      </c>
      <c r="H386" s="40">
        <f t="shared" ref="H386:H449" ca="1" si="6">DATEDIF(G386,TODAY(),"Y")</f>
        <v>14</v>
      </c>
      <c r="I386" s="89" t="s">
        <v>62</v>
      </c>
      <c r="J386" s="90">
        <v>24840</v>
      </c>
      <c r="K386" s="91">
        <v>1</v>
      </c>
    </row>
    <row r="387" spans="1:11" x14ac:dyDescent="0.25">
      <c r="A387" s="85" t="s">
        <v>551</v>
      </c>
      <c r="B387" s="37" t="s">
        <v>53</v>
      </c>
      <c r="C387" s="85" t="s">
        <v>547</v>
      </c>
      <c r="D387" s="86">
        <v>191359642</v>
      </c>
      <c r="E387" s="87">
        <v>2528687353</v>
      </c>
      <c r="F387" s="85" t="s">
        <v>39</v>
      </c>
      <c r="G387" s="88">
        <v>36960</v>
      </c>
      <c r="H387" s="40">
        <f t="shared" ca="1" si="6"/>
        <v>15</v>
      </c>
      <c r="I387" s="89" t="s">
        <v>40</v>
      </c>
      <c r="J387" s="90">
        <v>24090</v>
      </c>
      <c r="K387" s="91">
        <v>4</v>
      </c>
    </row>
    <row r="388" spans="1:11" x14ac:dyDescent="0.25">
      <c r="A388" s="85" t="s">
        <v>370</v>
      </c>
      <c r="B388" s="37" t="s">
        <v>58</v>
      </c>
      <c r="C388" s="85" t="s">
        <v>245</v>
      </c>
      <c r="D388" s="86">
        <v>914330398</v>
      </c>
      <c r="E388" s="87">
        <v>9193498222</v>
      </c>
      <c r="F388" s="85" t="s">
        <v>39</v>
      </c>
      <c r="G388" s="88">
        <v>36958</v>
      </c>
      <c r="H388" s="40">
        <f t="shared" ca="1" si="6"/>
        <v>15</v>
      </c>
      <c r="I388" s="89" t="s">
        <v>62</v>
      </c>
      <c r="J388" s="90">
        <v>65720</v>
      </c>
      <c r="K388" s="91">
        <v>1</v>
      </c>
    </row>
    <row r="389" spans="1:11" x14ac:dyDescent="0.25">
      <c r="A389" s="85" t="s">
        <v>671</v>
      </c>
      <c r="B389" s="37" t="s">
        <v>37</v>
      </c>
      <c r="C389" s="85" t="s">
        <v>636</v>
      </c>
      <c r="D389" s="86">
        <v>518009092</v>
      </c>
      <c r="E389" s="87">
        <v>2528792521</v>
      </c>
      <c r="F389" s="85" t="s">
        <v>51</v>
      </c>
      <c r="G389" s="88">
        <v>36700</v>
      </c>
      <c r="H389" s="40">
        <f t="shared" ca="1" si="6"/>
        <v>16</v>
      </c>
      <c r="I389" s="89"/>
      <c r="J389" s="90">
        <v>17912</v>
      </c>
      <c r="K389" s="91">
        <v>5</v>
      </c>
    </row>
    <row r="390" spans="1:11" x14ac:dyDescent="0.25">
      <c r="A390" s="85" t="s">
        <v>329</v>
      </c>
      <c r="B390" s="37" t="s">
        <v>37</v>
      </c>
      <c r="C390" s="85" t="s">
        <v>245</v>
      </c>
      <c r="D390" s="86">
        <v>772163640</v>
      </c>
      <c r="E390" s="87">
        <v>9192474315</v>
      </c>
      <c r="F390" s="85" t="s">
        <v>39</v>
      </c>
      <c r="G390" s="88">
        <v>36743</v>
      </c>
      <c r="H390" s="40">
        <f t="shared" ca="1" si="6"/>
        <v>16</v>
      </c>
      <c r="I390" s="89" t="s">
        <v>40</v>
      </c>
      <c r="J390" s="90">
        <v>67280</v>
      </c>
      <c r="K390" s="91">
        <v>3</v>
      </c>
    </row>
    <row r="391" spans="1:11" x14ac:dyDescent="0.25">
      <c r="A391" s="85" t="s">
        <v>557</v>
      </c>
      <c r="B391" s="37" t="s">
        <v>58</v>
      </c>
      <c r="C391" s="85" t="s">
        <v>547</v>
      </c>
      <c r="D391" s="86">
        <v>828395582</v>
      </c>
      <c r="E391" s="87">
        <v>9198591986</v>
      </c>
      <c r="F391" s="85" t="s">
        <v>39</v>
      </c>
      <c r="G391" s="88">
        <v>37234</v>
      </c>
      <c r="H391" s="40">
        <f t="shared" ca="1" si="6"/>
        <v>14</v>
      </c>
      <c r="I391" s="89" t="s">
        <v>67</v>
      </c>
      <c r="J391" s="90">
        <v>71680</v>
      </c>
      <c r="K391" s="91">
        <v>4</v>
      </c>
    </row>
    <row r="392" spans="1:11" x14ac:dyDescent="0.25">
      <c r="A392" s="85" t="s">
        <v>538</v>
      </c>
      <c r="B392" s="37" t="s">
        <v>50</v>
      </c>
      <c r="C392" s="85" t="s">
        <v>530</v>
      </c>
      <c r="D392" s="86">
        <v>264960848</v>
      </c>
      <c r="E392" s="87">
        <v>9195012757</v>
      </c>
      <c r="F392" s="85" t="s">
        <v>42</v>
      </c>
      <c r="G392" s="88">
        <v>37287</v>
      </c>
      <c r="H392" s="40">
        <f t="shared" ca="1" si="6"/>
        <v>14</v>
      </c>
      <c r="I392" s="89"/>
      <c r="J392" s="90">
        <v>49070</v>
      </c>
      <c r="K392" s="91">
        <v>3</v>
      </c>
    </row>
    <row r="393" spans="1:11" x14ac:dyDescent="0.25">
      <c r="A393" s="85" t="s">
        <v>205</v>
      </c>
      <c r="B393" s="37" t="s">
        <v>58</v>
      </c>
      <c r="C393" s="85" t="s">
        <v>197</v>
      </c>
      <c r="D393" s="86">
        <v>302598687</v>
      </c>
      <c r="E393" s="87">
        <v>9195394899</v>
      </c>
      <c r="F393" s="85" t="s">
        <v>39</v>
      </c>
      <c r="G393" s="88">
        <v>36962</v>
      </c>
      <c r="H393" s="40">
        <f t="shared" ca="1" si="6"/>
        <v>15</v>
      </c>
      <c r="I393" s="89" t="s">
        <v>40</v>
      </c>
      <c r="J393" s="90">
        <v>31840</v>
      </c>
      <c r="K393" s="91">
        <v>1</v>
      </c>
    </row>
    <row r="394" spans="1:11" x14ac:dyDescent="0.25">
      <c r="A394" s="85" t="s">
        <v>195</v>
      </c>
      <c r="B394" s="37" t="s">
        <v>37</v>
      </c>
      <c r="C394" s="85" t="s">
        <v>191</v>
      </c>
      <c r="D394" s="86">
        <v>914041569</v>
      </c>
      <c r="E394" s="87">
        <v>9196082608</v>
      </c>
      <c r="F394" s="85" t="s">
        <v>39</v>
      </c>
      <c r="G394" s="88">
        <v>36776</v>
      </c>
      <c r="H394" s="40">
        <f t="shared" ca="1" si="6"/>
        <v>16</v>
      </c>
      <c r="I394" s="89" t="s">
        <v>62</v>
      </c>
      <c r="J394" s="90">
        <v>79150</v>
      </c>
      <c r="K394" s="91">
        <v>2</v>
      </c>
    </row>
    <row r="395" spans="1:11" x14ac:dyDescent="0.25">
      <c r="A395" s="85" t="s">
        <v>488</v>
      </c>
      <c r="B395" s="37" t="s">
        <v>37</v>
      </c>
      <c r="C395" s="85" t="s">
        <v>485</v>
      </c>
      <c r="D395" s="86">
        <v>724193735</v>
      </c>
      <c r="E395" s="87">
        <v>2528627048</v>
      </c>
      <c r="F395" s="85" t="s">
        <v>39</v>
      </c>
      <c r="G395" s="88">
        <v>36731</v>
      </c>
      <c r="H395" s="40">
        <f t="shared" ca="1" si="6"/>
        <v>16</v>
      </c>
      <c r="I395" s="89" t="s">
        <v>62</v>
      </c>
      <c r="J395" s="90">
        <v>43190</v>
      </c>
      <c r="K395" s="91">
        <v>2</v>
      </c>
    </row>
    <row r="396" spans="1:11" x14ac:dyDescent="0.25">
      <c r="A396" s="85" t="s">
        <v>439</v>
      </c>
      <c r="B396" s="37" t="s">
        <v>58</v>
      </c>
      <c r="C396" s="85" t="s">
        <v>406</v>
      </c>
      <c r="D396" s="86">
        <v>424800509</v>
      </c>
      <c r="E396" s="87">
        <v>2523986051</v>
      </c>
      <c r="F396" s="85" t="s">
        <v>39</v>
      </c>
      <c r="G396" s="88">
        <v>36770</v>
      </c>
      <c r="H396" s="40">
        <f t="shared" ca="1" si="6"/>
        <v>16</v>
      </c>
      <c r="I396" s="89" t="s">
        <v>40</v>
      </c>
      <c r="J396" s="90">
        <v>44220</v>
      </c>
      <c r="K396" s="91">
        <v>3</v>
      </c>
    </row>
    <row r="397" spans="1:11" x14ac:dyDescent="0.25">
      <c r="A397" s="85" t="s">
        <v>346</v>
      </c>
      <c r="B397" s="37" t="s">
        <v>58</v>
      </c>
      <c r="C397" s="85" t="s">
        <v>245</v>
      </c>
      <c r="D397" s="86">
        <v>337943008</v>
      </c>
      <c r="E397" s="87">
        <v>2521257896</v>
      </c>
      <c r="F397" s="85" t="s">
        <v>39</v>
      </c>
      <c r="G397" s="88">
        <v>36814</v>
      </c>
      <c r="H397" s="40">
        <f t="shared" ca="1" si="6"/>
        <v>16</v>
      </c>
      <c r="I397" s="89" t="s">
        <v>40</v>
      </c>
      <c r="J397" s="90">
        <v>28970</v>
      </c>
      <c r="K397" s="91">
        <v>3</v>
      </c>
    </row>
    <row r="398" spans="1:11" x14ac:dyDescent="0.25">
      <c r="A398" s="85" t="s">
        <v>69</v>
      </c>
      <c r="B398" s="37" t="s">
        <v>50</v>
      </c>
      <c r="C398" s="85" t="s">
        <v>54</v>
      </c>
      <c r="D398" s="86">
        <v>975603308</v>
      </c>
      <c r="E398" s="87">
        <v>9192693355</v>
      </c>
      <c r="F398" s="85" t="s">
        <v>39</v>
      </c>
      <c r="G398" s="88">
        <v>36060</v>
      </c>
      <c r="H398" s="40">
        <f t="shared" ca="1" si="6"/>
        <v>18</v>
      </c>
      <c r="I398" s="89" t="s">
        <v>40</v>
      </c>
      <c r="J398" s="90">
        <v>30780</v>
      </c>
      <c r="K398" s="91">
        <v>4</v>
      </c>
    </row>
    <row r="399" spans="1:11" x14ac:dyDescent="0.25">
      <c r="A399" s="85" t="s">
        <v>78</v>
      </c>
      <c r="B399" s="37" t="s">
        <v>53</v>
      </c>
      <c r="C399" s="85" t="s">
        <v>76</v>
      </c>
      <c r="D399" s="86">
        <v>216607562</v>
      </c>
      <c r="E399" s="87">
        <v>2521593705</v>
      </c>
      <c r="F399" s="85" t="s">
        <v>39</v>
      </c>
      <c r="G399" s="88">
        <v>36899</v>
      </c>
      <c r="H399" s="40">
        <f t="shared" ca="1" si="6"/>
        <v>15</v>
      </c>
      <c r="I399" s="89" t="s">
        <v>62</v>
      </c>
      <c r="J399" s="90">
        <v>49360</v>
      </c>
      <c r="K399" s="91">
        <v>2</v>
      </c>
    </row>
    <row r="400" spans="1:11" x14ac:dyDescent="0.25">
      <c r="A400" s="85" t="s">
        <v>447</v>
      </c>
      <c r="B400" s="37" t="s">
        <v>50</v>
      </c>
      <c r="C400" s="85" t="s">
        <v>406</v>
      </c>
      <c r="D400" s="86">
        <v>788451186</v>
      </c>
      <c r="E400" s="87">
        <v>9191682521</v>
      </c>
      <c r="F400" s="85" t="s">
        <v>42</v>
      </c>
      <c r="G400" s="88">
        <v>37010</v>
      </c>
      <c r="H400" s="40">
        <f t="shared" ca="1" si="6"/>
        <v>15</v>
      </c>
      <c r="I400" s="89"/>
      <c r="J400" s="90">
        <v>57520</v>
      </c>
      <c r="K400" s="91">
        <v>3</v>
      </c>
    </row>
    <row r="401" spans="1:11" x14ac:dyDescent="0.25">
      <c r="A401" s="85" t="s">
        <v>324</v>
      </c>
      <c r="B401" s="37" t="s">
        <v>44</v>
      </c>
      <c r="C401" s="85" t="s">
        <v>245</v>
      </c>
      <c r="D401" s="86">
        <v>596641549</v>
      </c>
      <c r="E401" s="87">
        <v>9196194175</v>
      </c>
      <c r="F401" s="85" t="s">
        <v>42</v>
      </c>
      <c r="G401" s="88">
        <v>37296</v>
      </c>
      <c r="H401" s="40">
        <f t="shared" ca="1" si="6"/>
        <v>14</v>
      </c>
      <c r="I401" s="89"/>
      <c r="J401" s="90">
        <v>27380</v>
      </c>
      <c r="K401" s="91">
        <v>3</v>
      </c>
    </row>
    <row r="402" spans="1:11" x14ac:dyDescent="0.25">
      <c r="A402" s="85" t="s">
        <v>497</v>
      </c>
      <c r="B402" s="37" t="s">
        <v>50</v>
      </c>
      <c r="C402" s="85" t="s">
        <v>485</v>
      </c>
      <c r="D402" s="86">
        <v>302854692</v>
      </c>
      <c r="E402" s="87">
        <v>2528651774</v>
      </c>
      <c r="F402" s="85" t="s">
        <v>47</v>
      </c>
      <c r="G402" s="88">
        <v>38810</v>
      </c>
      <c r="H402" s="40">
        <f t="shared" ca="1" si="6"/>
        <v>10</v>
      </c>
      <c r="I402" s="89" t="s">
        <v>40</v>
      </c>
      <c r="J402" s="90">
        <v>13435</v>
      </c>
      <c r="K402" s="91">
        <v>1</v>
      </c>
    </row>
    <row r="403" spans="1:11" x14ac:dyDescent="0.25">
      <c r="A403" s="85" t="s">
        <v>278</v>
      </c>
      <c r="B403" s="37" t="s">
        <v>58</v>
      </c>
      <c r="C403" s="85" t="s">
        <v>245</v>
      </c>
      <c r="D403" s="86">
        <v>930282755</v>
      </c>
      <c r="E403" s="87">
        <v>9192380636</v>
      </c>
      <c r="F403" s="85" t="s">
        <v>47</v>
      </c>
      <c r="G403" s="88">
        <v>36927</v>
      </c>
      <c r="H403" s="40">
        <f t="shared" ca="1" si="6"/>
        <v>15</v>
      </c>
      <c r="I403" s="89" t="s">
        <v>40</v>
      </c>
      <c r="J403" s="90">
        <v>46285</v>
      </c>
      <c r="K403" s="91">
        <v>5</v>
      </c>
    </row>
    <row r="404" spans="1:11" x14ac:dyDescent="0.25">
      <c r="A404" s="85" t="s">
        <v>150</v>
      </c>
      <c r="B404" s="37" t="s">
        <v>58</v>
      </c>
      <c r="C404" s="85" t="s">
        <v>92</v>
      </c>
      <c r="D404" s="86">
        <v>129397083</v>
      </c>
      <c r="E404" s="87">
        <v>2521391475</v>
      </c>
      <c r="F404" s="85" t="s">
        <v>39</v>
      </c>
      <c r="G404" s="88">
        <v>36954</v>
      </c>
      <c r="H404" s="40">
        <f t="shared" ca="1" si="6"/>
        <v>15</v>
      </c>
      <c r="I404" s="89" t="s">
        <v>45</v>
      </c>
      <c r="J404" s="90">
        <v>68910</v>
      </c>
      <c r="K404" s="91">
        <v>5</v>
      </c>
    </row>
    <row r="405" spans="1:11" x14ac:dyDescent="0.25">
      <c r="A405" s="85" t="s">
        <v>207</v>
      </c>
      <c r="B405" s="37" t="s">
        <v>53</v>
      </c>
      <c r="C405" s="85" t="s">
        <v>197</v>
      </c>
      <c r="D405" s="86">
        <v>603301910</v>
      </c>
      <c r="E405" s="87">
        <v>9196514650</v>
      </c>
      <c r="F405" s="85" t="s">
        <v>39</v>
      </c>
      <c r="G405" s="88">
        <v>37305</v>
      </c>
      <c r="H405" s="40">
        <f t="shared" ca="1" si="6"/>
        <v>14</v>
      </c>
      <c r="I405" s="89" t="s">
        <v>40</v>
      </c>
      <c r="J405" s="90">
        <v>72900</v>
      </c>
      <c r="K405" s="91">
        <v>3</v>
      </c>
    </row>
    <row r="406" spans="1:11" x14ac:dyDescent="0.25">
      <c r="A406" s="85" t="s">
        <v>429</v>
      </c>
      <c r="B406" s="37" t="s">
        <v>53</v>
      </c>
      <c r="C406" s="85" t="s">
        <v>406</v>
      </c>
      <c r="D406" s="86">
        <v>597641409</v>
      </c>
      <c r="E406" s="87">
        <v>9196201509</v>
      </c>
      <c r="F406" s="85" t="s">
        <v>39</v>
      </c>
      <c r="G406" s="88">
        <v>37049</v>
      </c>
      <c r="H406" s="40">
        <f t="shared" ca="1" si="6"/>
        <v>15</v>
      </c>
      <c r="I406" s="89" t="s">
        <v>62</v>
      </c>
      <c r="J406" s="90">
        <v>82110</v>
      </c>
      <c r="K406" s="91">
        <v>3</v>
      </c>
    </row>
    <row r="407" spans="1:11" x14ac:dyDescent="0.25">
      <c r="A407" s="85" t="s">
        <v>359</v>
      </c>
      <c r="B407" s="37" t="s">
        <v>37</v>
      </c>
      <c r="C407" s="85" t="s">
        <v>245</v>
      </c>
      <c r="D407" s="86">
        <v>684054281</v>
      </c>
      <c r="E407" s="87">
        <v>2522888726</v>
      </c>
      <c r="F407" s="85" t="s">
        <v>39</v>
      </c>
      <c r="G407" s="88">
        <v>37318</v>
      </c>
      <c r="H407" s="40">
        <f t="shared" ca="1" si="6"/>
        <v>14</v>
      </c>
      <c r="I407" s="89" t="s">
        <v>40</v>
      </c>
      <c r="J407" s="90">
        <v>47340</v>
      </c>
      <c r="K407" s="91">
        <v>2</v>
      </c>
    </row>
    <row r="408" spans="1:11" x14ac:dyDescent="0.25">
      <c r="A408" s="85" t="s">
        <v>622</v>
      </c>
      <c r="B408" s="37" t="s">
        <v>56</v>
      </c>
      <c r="C408" s="85" t="s">
        <v>547</v>
      </c>
      <c r="D408" s="86">
        <v>486016972</v>
      </c>
      <c r="E408" s="87">
        <v>9194532398</v>
      </c>
      <c r="F408" s="85" t="s">
        <v>47</v>
      </c>
      <c r="G408" s="88">
        <v>36968</v>
      </c>
      <c r="H408" s="40">
        <f t="shared" ca="1" si="6"/>
        <v>15</v>
      </c>
      <c r="I408" s="89" t="s">
        <v>40</v>
      </c>
      <c r="J408" s="90">
        <v>45565</v>
      </c>
      <c r="K408" s="91">
        <v>1</v>
      </c>
    </row>
    <row r="409" spans="1:11" x14ac:dyDescent="0.25">
      <c r="A409" s="85" t="s">
        <v>519</v>
      </c>
      <c r="B409" s="37" t="s">
        <v>58</v>
      </c>
      <c r="C409" s="85" t="s">
        <v>485</v>
      </c>
      <c r="D409" s="86">
        <v>145240921</v>
      </c>
      <c r="E409" s="87">
        <v>2525227751</v>
      </c>
      <c r="F409" s="85" t="s">
        <v>39</v>
      </c>
      <c r="G409" s="88">
        <v>37067</v>
      </c>
      <c r="H409" s="40">
        <f t="shared" ca="1" si="6"/>
        <v>15</v>
      </c>
      <c r="I409" s="89" t="s">
        <v>45</v>
      </c>
      <c r="J409" s="90">
        <v>50990</v>
      </c>
      <c r="K409" s="91">
        <v>4</v>
      </c>
    </row>
    <row r="410" spans="1:11" x14ac:dyDescent="0.25">
      <c r="A410" s="85" t="s">
        <v>270</v>
      </c>
      <c r="B410" s="37" t="s">
        <v>50</v>
      </c>
      <c r="C410" s="85" t="s">
        <v>245</v>
      </c>
      <c r="D410" s="86">
        <v>944793994</v>
      </c>
      <c r="E410" s="87">
        <v>2525725646</v>
      </c>
      <c r="F410" s="85" t="s">
        <v>39</v>
      </c>
      <c r="G410" s="88">
        <v>37329</v>
      </c>
      <c r="H410" s="40">
        <f t="shared" ca="1" si="6"/>
        <v>14</v>
      </c>
      <c r="I410" s="89" t="s">
        <v>40</v>
      </c>
      <c r="J410" s="90">
        <v>24300</v>
      </c>
      <c r="K410" s="91">
        <v>3</v>
      </c>
    </row>
    <row r="411" spans="1:11" x14ac:dyDescent="0.25">
      <c r="A411" s="85" t="s">
        <v>90</v>
      </c>
      <c r="B411" s="37" t="s">
        <v>53</v>
      </c>
      <c r="C411" s="85" t="s">
        <v>87</v>
      </c>
      <c r="D411" s="86">
        <v>601942708</v>
      </c>
      <c r="E411" s="87">
        <v>9198085402</v>
      </c>
      <c r="F411" s="85" t="s">
        <v>47</v>
      </c>
      <c r="G411" s="88">
        <v>36886</v>
      </c>
      <c r="H411" s="40">
        <f t="shared" ca="1" si="6"/>
        <v>15</v>
      </c>
      <c r="I411" s="89" t="s">
        <v>62</v>
      </c>
      <c r="J411" s="90">
        <v>28680</v>
      </c>
      <c r="K411" s="91">
        <v>1</v>
      </c>
    </row>
    <row r="412" spans="1:11" x14ac:dyDescent="0.25">
      <c r="A412" s="85" t="s">
        <v>180</v>
      </c>
      <c r="B412" s="37" t="s">
        <v>53</v>
      </c>
      <c r="C412" s="85" t="s">
        <v>171</v>
      </c>
      <c r="D412" s="86">
        <v>197789466</v>
      </c>
      <c r="E412" s="87">
        <v>9191472895</v>
      </c>
      <c r="F412" s="85" t="s">
        <v>42</v>
      </c>
      <c r="G412" s="88">
        <v>36944</v>
      </c>
      <c r="H412" s="40">
        <f t="shared" ca="1" si="6"/>
        <v>15</v>
      </c>
      <c r="I412" s="89"/>
      <c r="J412" s="90">
        <v>76020</v>
      </c>
      <c r="K412" s="91">
        <v>1</v>
      </c>
    </row>
    <row r="413" spans="1:11" x14ac:dyDescent="0.25">
      <c r="A413" s="85" t="s">
        <v>66</v>
      </c>
      <c r="B413" s="37" t="s">
        <v>44</v>
      </c>
      <c r="C413" s="85" t="s">
        <v>54</v>
      </c>
      <c r="D413" s="86">
        <v>456946966</v>
      </c>
      <c r="E413" s="87">
        <v>9194680033</v>
      </c>
      <c r="F413" s="85" t="s">
        <v>39</v>
      </c>
      <c r="G413" s="88">
        <v>37069</v>
      </c>
      <c r="H413" s="40">
        <f t="shared" ca="1" si="6"/>
        <v>15</v>
      </c>
      <c r="I413" s="89" t="s">
        <v>67</v>
      </c>
      <c r="J413" s="90">
        <v>74840</v>
      </c>
      <c r="K413" s="91">
        <v>4</v>
      </c>
    </row>
    <row r="414" spans="1:11" x14ac:dyDescent="0.25">
      <c r="A414" s="85" t="s">
        <v>91</v>
      </c>
      <c r="B414" s="37" t="s">
        <v>53</v>
      </c>
      <c r="C414" s="85" t="s">
        <v>92</v>
      </c>
      <c r="D414" s="86">
        <v>513140687</v>
      </c>
      <c r="E414" s="87">
        <v>9192163497</v>
      </c>
      <c r="F414" s="85" t="s">
        <v>42</v>
      </c>
      <c r="G414" s="88">
        <v>37069</v>
      </c>
      <c r="H414" s="40">
        <f t="shared" ca="1" si="6"/>
        <v>15</v>
      </c>
      <c r="I414" s="89"/>
      <c r="J414" s="90">
        <v>42940</v>
      </c>
      <c r="K414" s="91">
        <v>1</v>
      </c>
    </row>
    <row r="415" spans="1:11" x14ac:dyDescent="0.25">
      <c r="A415" s="85" t="s">
        <v>749</v>
      </c>
      <c r="B415" s="37" t="s">
        <v>56</v>
      </c>
      <c r="C415" s="85" t="s">
        <v>710</v>
      </c>
      <c r="D415" s="86">
        <v>733358713</v>
      </c>
      <c r="E415" s="87">
        <v>9196648050</v>
      </c>
      <c r="F415" s="85" t="s">
        <v>42</v>
      </c>
      <c r="G415" s="88">
        <v>38820</v>
      </c>
      <c r="H415" s="40">
        <f t="shared" ca="1" si="6"/>
        <v>10</v>
      </c>
      <c r="I415" s="89"/>
      <c r="J415" s="90">
        <v>87830</v>
      </c>
      <c r="K415" s="91">
        <v>2</v>
      </c>
    </row>
    <row r="416" spans="1:11" x14ac:dyDescent="0.25">
      <c r="A416" s="85" t="s">
        <v>237</v>
      </c>
      <c r="B416" s="37" t="s">
        <v>53</v>
      </c>
      <c r="C416" s="85" t="s">
        <v>236</v>
      </c>
      <c r="D416" s="86">
        <v>244171882</v>
      </c>
      <c r="E416" s="87">
        <v>2527577867</v>
      </c>
      <c r="F416" s="85" t="s">
        <v>47</v>
      </c>
      <c r="G416" s="88">
        <v>37340</v>
      </c>
      <c r="H416" s="40">
        <f t="shared" ca="1" si="6"/>
        <v>14</v>
      </c>
      <c r="I416" s="89" t="s">
        <v>45</v>
      </c>
      <c r="J416" s="90">
        <v>89780</v>
      </c>
      <c r="K416" s="91">
        <v>4</v>
      </c>
    </row>
    <row r="417" spans="1:11" x14ac:dyDescent="0.25">
      <c r="A417" s="85" t="s">
        <v>523</v>
      </c>
      <c r="B417" s="37" t="s">
        <v>50</v>
      </c>
      <c r="C417" s="85" t="s">
        <v>485</v>
      </c>
      <c r="D417" s="86">
        <v>551132018</v>
      </c>
      <c r="E417" s="87">
        <v>2525796953</v>
      </c>
      <c r="F417" s="85" t="s">
        <v>39</v>
      </c>
      <c r="G417" s="88">
        <v>36616</v>
      </c>
      <c r="H417" s="40">
        <f t="shared" ca="1" si="6"/>
        <v>16</v>
      </c>
      <c r="I417" s="89" t="s">
        <v>40</v>
      </c>
      <c r="J417" s="90">
        <v>66840</v>
      </c>
      <c r="K417" s="91">
        <v>4</v>
      </c>
    </row>
    <row r="418" spans="1:11" x14ac:dyDescent="0.25">
      <c r="A418" s="85" t="s">
        <v>779</v>
      </c>
      <c r="B418" s="37" t="s">
        <v>58</v>
      </c>
      <c r="C418" s="85" t="s">
        <v>710</v>
      </c>
      <c r="D418" s="86">
        <v>177324163</v>
      </c>
      <c r="E418" s="87">
        <v>2527091949</v>
      </c>
      <c r="F418" s="85" t="s">
        <v>39</v>
      </c>
      <c r="G418" s="88">
        <v>37117</v>
      </c>
      <c r="H418" s="40">
        <f t="shared" ca="1" si="6"/>
        <v>15</v>
      </c>
      <c r="I418" s="89" t="s">
        <v>62</v>
      </c>
      <c r="J418" s="90">
        <v>48010</v>
      </c>
      <c r="K418" s="91">
        <v>3</v>
      </c>
    </row>
    <row r="419" spans="1:11" x14ac:dyDescent="0.25">
      <c r="A419" s="85" t="s">
        <v>223</v>
      </c>
      <c r="B419" s="37" t="s">
        <v>37</v>
      </c>
      <c r="C419" s="85" t="s">
        <v>197</v>
      </c>
      <c r="D419" s="86">
        <v>429283827</v>
      </c>
      <c r="E419" s="87">
        <v>9195508095</v>
      </c>
      <c r="F419" s="85" t="s">
        <v>39</v>
      </c>
      <c r="G419" s="88">
        <v>37377</v>
      </c>
      <c r="H419" s="40">
        <f t="shared" ca="1" si="6"/>
        <v>14</v>
      </c>
      <c r="I419" s="89" t="s">
        <v>62</v>
      </c>
      <c r="J419" s="90">
        <v>71380</v>
      </c>
      <c r="K419" s="91">
        <v>2</v>
      </c>
    </row>
    <row r="420" spans="1:11" x14ac:dyDescent="0.25">
      <c r="A420" s="85" t="s">
        <v>796</v>
      </c>
      <c r="B420" s="37" t="s">
        <v>58</v>
      </c>
      <c r="C420" s="85" t="s">
        <v>710</v>
      </c>
      <c r="D420" s="86">
        <v>717503282</v>
      </c>
      <c r="E420" s="87">
        <v>2522400087</v>
      </c>
      <c r="F420" s="85" t="s">
        <v>42</v>
      </c>
      <c r="G420" s="88">
        <v>37204</v>
      </c>
      <c r="H420" s="40">
        <f t="shared" ca="1" si="6"/>
        <v>14</v>
      </c>
      <c r="I420" s="89"/>
      <c r="J420" s="90">
        <v>46570</v>
      </c>
      <c r="K420" s="91">
        <v>4</v>
      </c>
    </row>
    <row r="421" spans="1:11" x14ac:dyDescent="0.25">
      <c r="A421" s="85" t="s">
        <v>561</v>
      </c>
      <c r="B421" s="37" t="s">
        <v>37</v>
      </c>
      <c r="C421" s="85" t="s">
        <v>547</v>
      </c>
      <c r="D421" s="86">
        <v>378882665</v>
      </c>
      <c r="E421" s="87">
        <v>2526079829</v>
      </c>
      <c r="F421" s="85" t="s">
        <v>47</v>
      </c>
      <c r="G421" s="88">
        <v>36990</v>
      </c>
      <c r="H421" s="40">
        <f t="shared" ca="1" si="6"/>
        <v>15</v>
      </c>
      <c r="I421" s="89" t="s">
        <v>40</v>
      </c>
      <c r="J421" s="90">
        <v>46380</v>
      </c>
      <c r="K421" s="91">
        <v>3</v>
      </c>
    </row>
    <row r="422" spans="1:11" x14ac:dyDescent="0.25">
      <c r="A422" s="85" t="s">
        <v>61</v>
      </c>
      <c r="B422" s="37" t="s">
        <v>56</v>
      </c>
      <c r="C422" s="85" t="s">
        <v>54</v>
      </c>
      <c r="D422" s="86">
        <v>475256935</v>
      </c>
      <c r="E422" s="87">
        <v>2527852326</v>
      </c>
      <c r="F422" s="85" t="s">
        <v>39</v>
      </c>
      <c r="G422" s="88">
        <v>36995</v>
      </c>
      <c r="H422" s="40">
        <f t="shared" ca="1" si="6"/>
        <v>15</v>
      </c>
      <c r="I422" s="89" t="s">
        <v>62</v>
      </c>
      <c r="J422" s="90">
        <v>85300</v>
      </c>
      <c r="K422" s="91">
        <v>2</v>
      </c>
    </row>
    <row r="423" spans="1:11" x14ac:dyDescent="0.25">
      <c r="A423" s="85" t="s">
        <v>667</v>
      </c>
      <c r="B423" s="37" t="s">
        <v>56</v>
      </c>
      <c r="C423" s="85" t="s">
        <v>636</v>
      </c>
      <c r="D423" s="86">
        <v>269873478</v>
      </c>
      <c r="E423" s="87">
        <v>9198244224</v>
      </c>
      <c r="F423" s="85" t="s">
        <v>39</v>
      </c>
      <c r="G423" s="88">
        <v>36952</v>
      </c>
      <c r="H423" s="40">
        <f t="shared" ca="1" si="6"/>
        <v>15</v>
      </c>
      <c r="I423" s="89" t="s">
        <v>62</v>
      </c>
      <c r="J423" s="90">
        <v>32120</v>
      </c>
      <c r="K423" s="91">
        <v>1</v>
      </c>
    </row>
    <row r="424" spans="1:11" x14ac:dyDescent="0.25">
      <c r="A424" s="85" t="s">
        <v>306</v>
      </c>
      <c r="B424" s="37" t="s">
        <v>58</v>
      </c>
      <c r="C424" s="85" t="s">
        <v>245</v>
      </c>
      <c r="D424" s="86">
        <v>722630791</v>
      </c>
      <c r="E424" s="87">
        <v>2522263363</v>
      </c>
      <c r="F424" s="85" t="s">
        <v>51</v>
      </c>
      <c r="G424" s="88">
        <v>37239</v>
      </c>
      <c r="H424" s="40">
        <f t="shared" ca="1" si="6"/>
        <v>14</v>
      </c>
      <c r="I424" s="89"/>
      <c r="J424" s="90">
        <v>8904</v>
      </c>
      <c r="K424" s="91">
        <v>3</v>
      </c>
    </row>
    <row r="425" spans="1:11" x14ac:dyDescent="0.25">
      <c r="A425" s="85" t="s">
        <v>569</v>
      </c>
      <c r="B425" s="37" t="s">
        <v>56</v>
      </c>
      <c r="C425" s="85" t="s">
        <v>547</v>
      </c>
      <c r="D425" s="86">
        <v>422463024</v>
      </c>
      <c r="E425" s="87">
        <v>9193876146</v>
      </c>
      <c r="F425" s="85" t="s">
        <v>39</v>
      </c>
      <c r="G425" s="88">
        <v>36843</v>
      </c>
      <c r="H425" s="40">
        <f t="shared" ca="1" si="6"/>
        <v>15</v>
      </c>
      <c r="I425" s="89" t="s">
        <v>48</v>
      </c>
      <c r="J425" s="90">
        <v>88820</v>
      </c>
      <c r="K425" s="91">
        <v>2</v>
      </c>
    </row>
    <row r="426" spans="1:11" x14ac:dyDescent="0.25">
      <c r="A426" s="85" t="s">
        <v>664</v>
      </c>
      <c r="B426" s="37" t="s">
        <v>58</v>
      </c>
      <c r="C426" s="85" t="s">
        <v>636</v>
      </c>
      <c r="D426" s="86">
        <v>110726520</v>
      </c>
      <c r="E426" s="87">
        <v>9197963782</v>
      </c>
      <c r="F426" s="85" t="s">
        <v>39</v>
      </c>
      <c r="G426" s="88">
        <v>37091</v>
      </c>
      <c r="H426" s="40">
        <f t="shared" ca="1" si="6"/>
        <v>15</v>
      </c>
      <c r="I426" s="89" t="s">
        <v>40</v>
      </c>
      <c r="J426" s="90">
        <v>78710</v>
      </c>
      <c r="K426" s="91">
        <v>4</v>
      </c>
    </row>
    <row r="427" spans="1:11" x14ac:dyDescent="0.25">
      <c r="A427" s="85" t="s">
        <v>391</v>
      </c>
      <c r="B427" s="37" t="s">
        <v>53</v>
      </c>
      <c r="C427" s="85" t="s">
        <v>245</v>
      </c>
      <c r="D427" s="86">
        <v>995858336</v>
      </c>
      <c r="E427" s="87">
        <v>2525035104</v>
      </c>
      <c r="F427" s="85" t="s">
        <v>42</v>
      </c>
      <c r="G427" s="88">
        <v>37203</v>
      </c>
      <c r="H427" s="40">
        <f t="shared" ca="1" si="6"/>
        <v>14</v>
      </c>
      <c r="I427" s="89"/>
      <c r="J427" s="90">
        <v>37840</v>
      </c>
      <c r="K427" s="91">
        <v>1</v>
      </c>
    </row>
    <row r="428" spans="1:11" x14ac:dyDescent="0.25">
      <c r="A428" s="85" t="s">
        <v>395</v>
      </c>
      <c r="B428" s="37" t="s">
        <v>53</v>
      </c>
      <c r="C428" s="85" t="s">
        <v>245</v>
      </c>
      <c r="D428" s="86">
        <v>387517948</v>
      </c>
      <c r="E428" s="87">
        <v>9198213594</v>
      </c>
      <c r="F428" s="85" t="s">
        <v>39</v>
      </c>
      <c r="G428" s="88">
        <v>37409</v>
      </c>
      <c r="H428" s="40">
        <f t="shared" ca="1" si="6"/>
        <v>14</v>
      </c>
      <c r="I428" s="89" t="s">
        <v>40</v>
      </c>
      <c r="J428" s="90">
        <v>47440</v>
      </c>
      <c r="K428" s="91">
        <v>3</v>
      </c>
    </row>
    <row r="429" spans="1:11" x14ac:dyDescent="0.25">
      <c r="A429" s="85" t="s">
        <v>312</v>
      </c>
      <c r="B429" s="37" t="s">
        <v>56</v>
      </c>
      <c r="C429" s="85" t="s">
        <v>245</v>
      </c>
      <c r="D429" s="86">
        <v>993383806</v>
      </c>
      <c r="E429" s="87">
        <v>2521810581</v>
      </c>
      <c r="F429" s="85" t="s">
        <v>51</v>
      </c>
      <c r="G429" s="88">
        <v>37171</v>
      </c>
      <c r="H429" s="40">
        <f t="shared" ca="1" si="6"/>
        <v>15</v>
      </c>
      <c r="I429" s="89"/>
      <c r="J429" s="90">
        <v>37612</v>
      </c>
      <c r="K429" s="91">
        <v>4</v>
      </c>
    </row>
    <row r="430" spans="1:11" x14ac:dyDescent="0.25">
      <c r="A430" s="85" t="s">
        <v>96</v>
      </c>
      <c r="B430" s="37" t="s">
        <v>53</v>
      </c>
      <c r="C430" s="85" t="s">
        <v>92</v>
      </c>
      <c r="D430" s="86">
        <v>459522265</v>
      </c>
      <c r="E430" s="87">
        <v>2524633649</v>
      </c>
      <c r="F430" s="85" t="s">
        <v>39</v>
      </c>
      <c r="G430" s="88">
        <v>37066</v>
      </c>
      <c r="H430" s="40">
        <f t="shared" ca="1" si="6"/>
        <v>15</v>
      </c>
      <c r="I430" s="89" t="s">
        <v>48</v>
      </c>
      <c r="J430" s="90">
        <v>61400</v>
      </c>
      <c r="K430" s="91">
        <v>5</v>
      </c>
    </row>
    <row r="431" spans="1:11" x14ac:dyDescent="0.25">
      <c r="A431" s="85" t="s">
        <v>344</v>
      </c>
      <c r="B431" s="37" t="s">
        <v>50</v>
      </c>
      <c r="C431" s="85" t="s">
        <v>245</v>
      </c>
      <c r="D431" s="86">
        <v>311883362</v>
      </c>
      <c r="E431" s="87">
        <v>2526505454</v>
      </c>
      <c r="F431" s="85" t="s">
        <v>42</v>
      </c>
      <c r="G431" s="88">
        <v>37214</v>
      </c>
      <c r="H431" s="40">
        <f t="shared" ca="1" si="6"/>
        <v>14</v>
      </c>
      <c r="I431" s="89"/>
      <c r="J431" s="90">
        <v>52770</v>
      </c>
      <c r="K431" s="91">
        <v>2</v>
      </c>
    </row>
    <row r="432" spans="1:11" x14ac:dyDescent="0.25">
      <c r="A432" s="85" t="s">
        <v>49</v>
      </c>
      <c r="B432" s="37" t="s">
        <v>50</v>
      </c>
      <c r="C432" s="85" t="s">
        <v>38</v>
      </c>
      <c r="D432" s="86">
        <v>311526157</v>
      </c>
      <c r="E432" s="87">
        <v>9195818082</v>
      </c>
      <c r="F432" s="85" t="s">
        <v>51</v>
      </c>
      <c r="G432" s="88">
        <v>36127</v>
      </c>
      <c r="H432" s="40">
        <f t="shared" ca="1" si="6"/>
        <v>17</v>
      </c>
      <c r="I432" s="89"/>
      <c r="J432" s="90">
        <v>35680</v>
      </c>
      <c r="K432" s="91">
        <v>2</v>
      </c>
    </row>
    <row r="433" spans="1:11" x14ac:dyDescent="0.25">
      <c r="A433" s="85" t="s">
        <v>613</v>
      </c>
      <c r="B433" s="37" t="s">
        <v>56</v>
      </c>
      <c r="C433" s="85" t="s">
        <v>547</v>
      </c>
      <c r="D433" s="86">
        <v>886332647</v>
      </c>
      <c r="E433" s="87">
        <v>2526698101</v>
      </c>
      <c r="F433" s="85" t="s">
        <v>39</v>
      </c>
      <c r="G433" s="88">
        <v>37474</v>
      </c>
      <c r="H433" s="40">
        <f t="shared" ca="1" si="6"/>
        <v>14</v>
      </c>
      <c r="I433" s="89" t="s">
        <v>48</v>
      </c>
      <c r="J433" s="90">
        <v>76910</v>
      </c>
      <c r="K433" s="91">
        <v>2</v>
      </c>
    </row>
    <row r="434" spans="1:11" x14ac:dyDescent="0.25">
      <c r="A434" s="85" t="s">
        <v>782</v>
      </c>
      <c r="B434" s="37" t="s">
        <v>56</v>
      </c>
      <c r="C434" s="85" t="s">
        <v>710</v>
      </c>
      <c r="D434" s="86">
        <v>723066626</v>
      </c>
      <c r="E434" s="87">
        <v>2525399385</v>
      </c>
      <c r="F434" s="85" t="s">
        <v>42</v>
      </c>
      <c r="G434" s="88">
        <v>37249</v>
      </c>
      <c r="H434" s="40">
        <f t="shared" ca="1" si="6"/>
        <v>14</v>
      </c>
      <c r="I434" s="89"/>
      <c r="J434" s="90">
        <v>32880</v>
      </c>
      <c r="K434" s="91">
        <v>3</v>
      </c>
    </row>
    <row r="435" spans="1:11" x14ac:dyDescent="0.25">
      <c r="A435" s="85" t="s">
        <v>443</v>
      </c>
      <c r="B435" s="37" t="s">
        <v>37</v>
      </c>
      <c r="C435" s="85" t="s">
        <v>406</v>
      </c>
      <c r="D435" s="86">
        <v>372693786</v>
      </c>
      <c r="E435" s="87">
        <v>9198211050</v>
      </c>
      <c r="F435" s="85" t="s">
        <v>47</v>
      </c>
      <c r="G435" s="88">
        <v>36839</v>
      </c>
      <c r="H435" s="40">
        <f t="shared" ca="1" si="6"/>
        <v>15</v>
      </c>
      <c r="I435" s="89" t="s">
        <v>48</v>
      </c>
      <c r="J435" s="90">
        <v>31110</v>
      </c>
      <c r="K435" s="91">
        <v>1</v>
      </c>
    </row>
    <row r="436" spans="1:11" x14ac:dyDescent="0.25">
      <c r="A436" s="85" t="s">
        <v>341</v>
      </c>
      <c r="B436" s="37" t="s">
        <v>58</v>
      </c>
      <c r="C436" s="85" t="s">
        <v>245</v>
      </c>
      <c r="D436" s="86">
        <v>635767088</v>
      </c>
      <c r="E436" s="87">
        <v>2522153322</v>
      </c>
      <c r="F436" s="85" t="s">
        <v>42</v>
      </c>
      <c r="G436" s="88">
        <v>36375</v>
      </c>
      <c r="H436" s="40">
        <f t="shared" ca="1" si="6"/>
        <v>17</v>
      </c>
      <c r="I436" s="89"/>
      <c r="J436" s="90">
        <v>68510</v>
      </c>
      <c r="K436" s="91">
        <v>5</v>
      </c>
    </row>
    <row r="437" spans="1:11" x14ac:dyDescent="0.25">
      <c r="A437" s="85" t="s">
        <v>198</v>
      </c>
      <c r="B437" s="37" t="s">
        <v>53</v>
      </c>
      <c r="C437" s="85" t="s">
        <v>197</v>
      </c>
      <c r="D437" s="86">
        <v>113699123</v>
      </c>
      <c r="E437" s="87">
        <v>2526563683</v>
      </c>
      <c r="F437" s="85" t="s">
        <v>39</v>
      </c>
      <c r="G437" s="88">
        <v>37441</v>
      </c>
      <c r="H437" s="40">
        <f t="shared" ca="1" si="6"/>
        <v>14</v>
      </c>
      <c r="I437" s="89" t="s">
        <v>45</v>
      </c>
      <c r="J437" s="90">
        <v>35360</v>
      </c>
      <c r="K437" s="91">
        <v>5</v>
      </c>
    </row>
    <row r="438" spans="1:11" x14ac:dyDescent="0.25">
      <c r="A438" s="85" t="s">
        <v>366</v>
      </c>
      <c r="B438" s="37" t="s">
        <v>37</v>
      </c>
      <c r="C438" s="85" t="s">
        <v>245</v>
      </c>
      <c r="D438" s="86">
        <v>470935648</v>
      </c>
      <c r="E438" s="87">
        <v>9192053579</v>
      </c>
      <c r="F438" s="85" t="s">
        <v>42</v>
      </c>
      <c r="G438" s="88">
        <v>37478</v>
      </c>
      <c r="H438" s="40">
        <f t="shared" ca="1" si="6"/>
        <v>14</v>
      </c>
      <c r="I438" s="89"/>
      <c r="J438" s="90">
        <v>39680</v>
      </c>
      <c r="K438" s="91">
        <v>1</v>
      </c>
    </row>
    <row r="439" spans="1:11" x14ac:dyDescent="0.25">
      <c r="A439" s="85" t="s">
        <v>432</v>
      </c>
      <c r="B439" s="37" t="s">
        <v>37</v>
      </c>
      <c r="C439" s="85" t="s">
        <v>406</v>
      </c>
      <c r="D439" s="86">
        <v>499124019</v>
      </c>
      <c r="E439" s="87">
        <v>9195978858</v>
      </c>
      <c r="F439" s="85" t="s">
        <v>47</v>
      </c>
      <c r="G439" s="88">
        <v>37497</v>
      </c>
      <c r="H439" s="40">
        <f t="shared" ca="1" si="6"/>
        <v>14</v>
      </c>
      <c r="I439" s="89" t="s">
        <v>62</v>
      </c>
      <c r="J439" s="90">
        <v>28880</v>
      </c>
      <c r="K439" s="91">
        <v>3</v>
      </c>
    </row>
    <row r="440" spans="1:11" x14ac:dyDescent="0.25">
      <c r="A440" s="85" t="s">
        <v>771</v>
      </c>
      <c r="B440" s="37" t="s">
        <v>58</v>
      </c>
      <c r="C440" s="85" t="s">
        <v>710</v>
      </c>
      <c r="D440" s="86">
        <v>800685434</v>
      </c>
      <c r="E440" s="87">
        <v>2525821616</v>
      </c>
      <c r="F440" s="85" t="s">
        <v>39</v>
      </c>
      <c r="G440" s="88">
        <v>37511</v>
      </c>
      <c r="H440" s="40">
        <f t="shared" ca="1" si="6"/>
        <v>14</v>
      </c>
      <c r="I440" s="89" t="s">
        <v>67</v>
      </c>
      <c r="J440" s="90">
        <v>49930</v>
      </c>
      <c r="K440" s="91">
        <v>1</v>
      </c>
    </row>
    <row r="441" spans="1:11" x14ac:dyDescent="0.25">
      <c r="A441" s="85" t="s">
        <v>302</v>
      </c>
      <c r="B441" s="37" t="s">
        <v>50</v>
      </c>
      <c r="C441" s="85" t="s">
        <v>245</v>
      </c>
      <c r="D441" s="86">
        <v>317844971</v>
      </c>
      <c r="E441" s="87">
        <v>9193557946</v>
      </c>
      <c r="F441" s="85" t="s">
        <v>42</v>
      </c>
      <c r="G441" s="88">
        <v>37073</v>
      </c>
      <c r="H441" s="40">
        <f t="shared" ca="1" si="6"/>
        <v>15</v>
      </c>
      <c r="I441" s="89"/>
      <c r="J441" s="90">
        <v>76910</v>
      </c>
      <c r="K441" s="91">
        <v>1</v>
      </c>
    </row>
    <row r="442" spans="1:11" x14ac:dyDescent="0.25">
      <c r="A442" s="85" t="s">
        <v>801</v>
      </c>
      <c r="B442" s="37" t="s">
        <v>50</v>
      </c>
      <c r="C442" s="85" t="s">
        <v>710</v>
      </c>
      <c r="D442" s="86">
        <v>995590510</v>
      </c>
      <c r="E442" s="87">
        <v>9191838930</v>
      </c>
      <c r="F442" s="85" t="s">
        <v>42</v>
      </c>
      <c r="G442" s="88">
        <v>37572</v>
      </c>
      <c r="H442" s="40">
        <f t="shared" ca="1" si="6"/>
        <v>13</v>
      </c>
      <c r="I442" s="89"/>
      <c r="J442" s="90">
        <v>42990</v>
      </c>
      <c r="K442" s="91">
        <v>4</v>
      </c>
    </row>
    <row r="443" spans="1:11" x14ac:dyDescent="0.25">
      <c r="A443" s="85" t="s">
        <v>309</v>
      </c>
      <c r="B443" s="37" t="s">
        <v>58</v>
      </c>
      <c r="C443" s="85" t="s">
        <v>245</v>
      </c>
      <c r="D443" s="86">
        <v>542653222</v>
      </c>
      <c r="E443" s="87">
        <v>9193708610</v>
      </c>
      <c r="F443" s="85" t="s">
        <v>42</v>
      </c>
      <c r="G443" s="88">
        <v>37254</v>
      </c>
      <c r="H443" s="40">
        <f t="shared" ca="1" si="6"/>
        <v>14</v>
      </c>
      <c r="I443" s="89"/>
      <c r="J443" s="90">
        <v>72520</v>
      </c>
      <c r="K443" s="91">
        <v>3</v>
      </c>
    </row>
    <row r="444" spans="1:11" x14ac:dyDescent="0.25">
      <c r="A444" s="85" t="s">
        <v>352</v>
      </c>
      <c r="B444" s="37" t="s">
        <v>44</v>
      </c>
      <c r="C444" s="85" t="s">
        <v>245</v>
      </c>
      <c r="D444" s="86">
        <v>143534593</v>
      </c>
      <c r="E444" s="87">
        <v>2527172882</v>
      </c>
      <c r="F444" s="85" t="s">
        <v>42</v>
      </c>
      <c r="G444" s="88">
        <v>36912</v>
      </c>
      <c r="H444" s="40">
        <f t="shared" ca="1" si="6"/>
        <v>15</v>
      </c>
      <c r="I444" s="89"/>
      <c r="J444" s="90">
        <v>75420</v>
      </c>
      <c r="K444" s="91">
        <v>1</v>
      </c>
    </row>
    <row r="445" spans="1:11" x14ac:dyDescent="0.25">
      <c r="A445" s="85" t="s">
        <v>409</v>
      </c>
      <c r="B445" s="37" t="s">
        <v>53</v>
      </c>
      <c r="C445" s="85" t="s">
        <v>406</v>
      </c>
      <c r="D445" s="86">
        <v>555025137</v>
      </c>
      <c r="E445" s="87">
        <v>2526565171</v>
      </c>
      <c r="F445" s="85" t="s">
        <v>47</v>
      </c>
      <c r="G445" s="88">
        <v>37267</v>
      </c>
      <c r="H445" s="40">
        <f t="shared" ca="1" si="6"/>
        <v>14</v>
      </c>
      <c r="I445" s="89" t="s">
        <v>45</v>
      </c>
      <c r="J445" s="90">
        <v>13090</v>
      </c>
      <c r="K445" s="91">
        <v>4</v>
      </c>
    </row>
    <row r="446" spans="1:11" x14ac:dyDescent="0.25">
      <c r="A446" s="85" t="s">
        <v>451</v>
      </c>
      <c r="B446" s="37" t="s">
        <v>37</v>
      </c>
      <c r="C446" s="85" t="s">
        <v>406</v>
      </c>
      <c r="D446" s="86">
        <v>132016163</v>
      </c>
      <c r="E446" s="87">
        <v>2527726916</v>
      </c>
      <c r="F446" s="85" t="s">
        <v>47</v>
      </c>
      <c r="G446" s="88">
        <v>37017</v>
      </c>
      <c r="H446" s="40">
        <f t="shared" ca="1" si="6"/>
        <v>15</v>
      </c>
      <c r="I446" s="89" t="s">
        <v>45</v>
      </c>
      <c r="J446" s="90">
        <v>38575</v>
      </c>
      <c r="K446" s="91">
        <v>2</v>
      </c>
    </row>
    <row r="447" spans="1:11" x14ac:dyDescent="0.25">
      <c r="A447" s="85" t="s">
        <v>108</v>
      </c>
      <c r="B447" s="37" t="s">
        <v>44</v>
      </c>
      <c r="C447" s="85" t="s">
        <v>92</v>
      </c>
      <c r="D447" s="86">
        <v>964243524</v>
      </c>
      <c r="E447" s="87">
        <v>2522339143</v>
      </c>
      <c r="F447" s="85" t="s">
        <v>39</v>
      </c>
      <c r="G447" s="88">
        <v>36933</v>
      </c>
      <c r="H447" s="40">
        <f t="shared" ca="1" si="6"/>
        <v>15</v>
      </c>
      <c r="I447" s="89" t="s">
        <v>40</v>
      </c>
      <c r="J447" s="90">
        <v>67890</v>
      </c>
      <c r="K447" s="91">
        <v>5</v>
      </c>
    </row>
    <row r="448" spans="1:11" x14ac:dyDescent="0.25">
      <c r="A448" s="85" t="s">
        <v>739</v>
      </c>
      <c r="B448" s="37" t="s">
        <v>53</v>
      </c>
      <c r="C448" s="85" t="s">
        <v>710</v>
      </c>
      <c r="D448" s="86">
        <v>375875723</v>
      </c>
      <c r="E448" s="87">
        <v>2526026842</v>
      </c>
      <c r="F448" s="85" t="s">
        <v>42</v>
      </c>
      <c r="G448" s="88">
        <v>37410</v>
      </c>
      <c r="H448" s="40">
        <f t="shared" ca="1" si="6"/>
        <v>14</v>
      </c>
      <c r="I448" s="89"/>
      <c r="J448" s="90">
        <v>64263</v>
      </c>
      <c r="K448" s="91">
        <v>3</v>
      </c>
    </row>
    <row r="449" spans="1:11" x14ac:dyDescent="0.25">
      <c r="A449" s="85" t="s">
        <v>209</v>
      </c>
      <c r="B449" s="37" t="s">
        <v>37</v>
      </c>
      <c r="C449" s="85" t="s">
        <v>197</v>
      </c>
      <c r="D449" s="86">
        <v>870601943</v>
      </c>
      <c r="E449" s="87">
        <v>9196097340</v>
      </c>
      <c r="F449" s="85" t="s">
        <v>42</v>
      </c>
      <c r="G449" s="88">
        <v>40403</v>
      </c>
      <c r="H449" s="40">
        <f t="shared" ca="1" si="6"/>
        <v>6</v>
      </c>
      <c r="I449" s="89"/>
      <c r="J449" s="90">
        <v>45040</v>
      </c>
      <c r="K449" s="91">
        <v>5</v>
      </c>
    </row>
    <row r="450" spans="1:11" x14ac:dyDescent="0.25">
      <c r="A450" s="85" t="s">
        <v>809</v>
      </c>
      <c r="B450" s="37" t="s">
        <v>53</v>
      </c>
      <c r="C450" s="85" t="s">
        <v>805</v>
      </c>
      <c r="D450" s="86">
        <v>106099892</v>
      </c>
      <c r="E450" s="87">
        <v>9194436681</v>
      </c>
      <c r="F450" s="85" t="s">
        <v>42</v>
      </c>
      <c r="G450" s="88">
        <v>36951</v>
      </c>
      <c r="H450" s="40">
        <f t="shared" ref="H450:H513" ca="1" si="7">DATEDIF(G450,TODAY(),"Y")</f>
        <v>15</v>
      </c>
      <c r="I450" s="89"/>
      <c r="J450" s="90">
        <v>66132</v>
      </c>
      <c r="K450" s="91">
        <v>4</v>
      </c>
    </row>
    <row r="451" spans="1:11" x14ac:dyDescent="0.25">
      <c r="A451" s="85" t="s">
        <v>425</v>
      </c>
      <c r="B451" s="37" t="s">
        <v>58</v>
      </c>
      <c r="C451" s="85" t="s">
        <v>406</v>
      </c>
      <c r="D451" s="86">
        <v>983891302</v>
      </c>
      <c r="E451" s="87">
        <v>9191462245</v>
      </c>
      <c r="F451" s="85" t="s">
        <v>39</v>
      </c>
      <c r="G451" s="88">
        <v>37171</v>
      </c>
      <c r="H451" s="40">
        <f t="shared" ca="1" si="7"/>
        <v>15</v>
      </c>
      <c r="I451" s="89" t="s">
        <v>40</v>
      </c>
      <c r="J451" s="90">
        <v>81640</v>
      </c>
      <c r="K451" s="91">
        <v>4</v>
      </c>
    </row>
    <row r="452" spans="1:11" x14ac:dyDescent="0.25">
      <c r="A452" s="85" t="s">
        <v>489</v>
      </c>
      <c r="B452" s="37" t="s">
        <v>37</v>
      </c>
      <c r="C452" s="85" t="s">
        <v>485</v>
      </c>
      <c r="D452" s="86">
        <v>294130565</v>
      </c>
      <c r="E452" s="87">
        <v>9193744359</v>
      </c>
      <c r="F452" s="85" t="s">
        <v>39</v>
      </c>
      <c r="G452" s="88">
        <v>37332</v>
      </c>
      <c r="H452" s="40">
        <f t="shared" ca="1" si="7"/>
        <v>14</v>
      </c>
      <c r="I452" s="89" t="s">
        <v>40</v>
      </c>
      <c r="J452" s="90">
        <v>26360</v>
      </c>
      <c r="K452" s="91">
        <v>1</v>
      </c>
    </row>
    <row r="453" spans="1:11" x14ac:dyDescent="0.25">
      <c r="A453" s="85" t="s">
        <v>84</v>
      </c>
      <c r="B453" s="37" t="s">
        <v>50</v>
      </c>
      <c r="C453" s="85" t="s">
        <v>76</v>
      </c>
      <c r="D453" s="86">
        <v>764375259</v>
      </c>
      <c r="E453" s="87">
        <v>2527515181</v>
      </c>
      <c r="F453" s="85" t="s">
        <v>39</v>
      </c>
      <c r="G453" s="88">
        <v>36955</v>
      </c>
      <c r="H453" s="40">
        <f t="shared" ca="1" si="7"/>
        <v>15</v>
      </c>
      <c r="I453" s="89" t="s">
        <v>40</v>
      </c>
      <c r="J453" s="90">
        <v>30350</v>
      </c>
      <c r="K453" s="91">
        <v>1</v>
      </c>
    </row>
    <row r="454" spans="1:11" x14ac:dyDescent="0.25">
      <c r="A454" s="85" t="s">
        <v>534</v>
      </c>
      <c r="B454" s="37" t="s">
        <v>44</v>
      </c>
      <c r="C454" s="85" t="s">
        <v>530</v>
      </c>
      <c r="D454" s="86">
        <v>710460589</v>
      </c>
      <c r="E454" s="87">
        <v>2526104400</v>
      </c>
      <c r="F454" s="85" t="s">
        <v>39</v>
      </c>
      <c r="G454" s="88">
        <v>37070</v>
      </c>
      <c r="H454" s="40">
        <f t="shared" ca="1" si="7"/>
        <v>15</v>
      </c>
      <c r="I454" s="89" t="s">
        <v>62</v>
      </c>
      <c r="J454" s="90">
        <v>43110</v>
      </c>
      <c r="K454" s="91">
        <v>2</v>
      </c>
    </row>
    <row r="455" spans="1:11" x14ac:dyDescent="0.25">
      <c r="A455" s="85" t="s">
        <v>59</v>
      </c>
      <c r="B455" s="37" t="s">
        <v>53</v>
      </c>
      <c r="C455" s="85" t="s">
        <v>54</v>
      </c>
      <c r="D455" s="86">
        <v>202815919</v>
      </c>
      <c r="E455" s="87">
        <v>2528467597</v>
      </c>
      <c r="F455" s="85" t="s">
        <v>42</v>
      </c>
      <c r="G455" s="88">
        <v>37547</v>
      </c>
      <c r="H455" s="40">
        <f t="shared" ca="1" si="7"/>
        <v>14</v>
      </c>
      <c r="I455" s="89"/>
      <c r="J455" s="90">
        <v>66580</v>
      </c>
      <c r="K455" s="91">
        <v>5</v>
      </c>
    </row>
    <row r="456" spans="1:11" x14ac:dyDescent="0.25">
      <c r="A456" s="85" t="s">
        <v>93</v>
      </c>
      <c r="B456" s="37" t="s">
        <v>37</v>
      </c>
      <c r="C456" s="85" t="s">
        <v>92</v>
      </c>
      <c r="D456" s="86">
        <v>787156286</v>
      </c>
      <c r="E456" s="87">
        <v>2524588703</v>
      </c>
      <c r="F456" s="85" t="s">
        <v>39</v>
      </c>
      <c r="G456" s="88">
        <v>36479</v>
      </c>
      <c r="H456" s="40">
        <f t="shared" ca="1" si="7"/>
        <v>16</v>
      </c>
      <c r="I456" s="89" t="s">
        <v>67</v>
      </c>
      <c r="J456" s="90">
        <v>49810</v>
      </c>
      <c r="K456" s="91">
        <v>2</v>
      </c>
    </row>
    <row r="457" spans="1:11" x14ac:dyDescent="0.25">
      <c r="A457" s="85" t="s">
        <v>220</v>
      </c>
      <c r="B457" s="37" t="s">
        <v>50</v>
      </c>
      <c r="C457" s="85" t="s">
        <v>197</v>
      </c>
      <c r="D457" s="86">
        <v>212136062</v>
      </c>
      <c r="E457" s="87">
        <v>9197226463</v>
      </c>
      <c r="F457" s="85" t="s">
        <v>39</v>
      </c>
      <c r="G457" s="88">
        <v>37088</v>
      </c>
      <c r="H457" s="40">
        <f t="shared" ca="1" si="7"/>
        <v>15</v>
      </c>
      <c r="I457" s="89" t="s">
        <v>62</v>
      </c>
      <c r="J457" s="90">
        <v>82400</v>
      </c>
      <c r="K457" s="91">
        <v>2</v>
      </c>
    </row>
    <row r="458" spans="1:11" x14ac:dyDescent="0.25">
      <c r="A458" s="85" t="s">
        <v>391</v>
      </c>
      <c r="B458" s="37" t="s">
        <v>53</v>
      </c>
      <c r="C458" s="85" t="s">
        <v>245</v>
      </c>
      <c r="D458" s="86">
        <v>995858336</v>
      </c>
      <c r="E458" s="87">
        <v>2525035104</v>
      </c>
      <c r="F458" s="85" t="s">
        <v>42</v>
      </c>
      <c r="G458" s="88">
        <v>37245</v>
      </c>
      <c r="H458" s="40">
        <f t="shared" ca="1" si="7"/>
        <v>14</v>
      </c>
      <c r="I458" s="89"/>
      <c r="J458" s="90">
        <v>37840</v>
      </c>
      <c r="K458" s="91">
        <v>1</v>
      </c>
    </row>
    <row r="459" spans="1:11" x14ac:dyDescent="0.25">
      <c r="A459" s="85" t="s">
        <v>698</v>
      </c>
      <c r="B459" s="37" t="s">
        <v>37</v>
      </c>
      <c r="C459" s="85" t="s">
        <v>636</v>
      </c>
      <c r="D459" s="86">
        <v>649292883</v>
      </c>
      <c r="E459" s="87">
        <v>9198413896</v>
      </c>
      <c r="F459" s="85" t="s">
        <v>39</v>
      </c>
      <c r="G459" s="88">
        <v>37661</v>
      </c>
      <c r="H459" s="40">
        <f t="shared" ca="1" si="7"/>
        <v>13</v>
      </c>
      <c r="I459" s="89" t="s">
        <v>62</v>
      </c>
      <c r="J459" s="90">
        <v>31910</v>
      </c>
      <c r="K459" s="91">
        <v>5</v>
      </c>
    </row>
    <row r="460" spans="1:11" x14ac:dyDescent="0.25">
      <c r="A460" s="85" t="s">
        <v>503</v>
      </c>
      <c r="B460" s="37" t="s">
        <v>37</v>
      </c>
      <c r="C460" s="85" t="s">
        <v>485</v>
      </c>
      <c r="D460" s="86">
        <v>869524136</v>
      </c>
      <c r="E460" s="87">
        <v>9193640748</v>
      </c>
      <c r="F460" s="85" t="s">
        <v>39</v>
      </c>
      <c r="G460" s="88">
        <v>38012</v>
      </c>
      <c r="H460" s="40">
        <f t="shared" ca="1" si="7"/>
        <v>12</v>
      </c>
      <c r="I460" s="89" t="s">
        <v>62</v>
      </c>
      <c r="J460" s="90">
        <v>43410</v>
      </c>
      <c r="K460" s="91">
        <v>1</v>
      </c>
    </row>
    <row r="461" spans="1:11" x14ac:dyDescent="0.25">
      <c r="A461" s="85" t="s">
        <v>380</v>
      </c>
      <c r="B461" s="37" t="s">
        <v>37</v>
      </c>
      <c r="C461" s="85" t="s">
        <v>245</v>
      </c>
      <c r="D461" s="86">
        <v>318068637</v>
      </c>
      <c r="E461" s="87">
        <v>9193709408</v>
      </c>
      <c r="F461" s="85" t="s">
        <v>42</v>
      </c>
      <c r="G461" s="88">
        <v>37050</v>
      </c>
      <c r="H461" s="40">
        <f t="shared" ca="1" si="7"/>
        <v>15</v>
      </c>
      <c r="I461" s="89"/>
      <c r="J461" s="90">
        <v>62780</v>
      </c>
      <c r="K461" s="91">
        <v>4</v>
      </c>
    </row>
    <row r="462" spans="1:11" x14ac:dyDescent="0.25">
      <c r="A462" s="85" t="s">
        <v>486</v>
      </c>
      <c r="B462" s="37" t="s">
        <v>53</v>
      </c>
      <c r="C462" s="85" t="s">
        <v>485</v>
      </c>
      <c r="D462" s="86">
        <v>290385638</v>
      </c>
      <c r="E462" s="87">
        <v>9194518022</v>
      </c>
      <c r="F462" s="85" t="s">
        <v>47</v>
      </c>
      <c r="G462" s="88">
        <v>37266</v>
      </c>
      <c r="H462" s="40">
        <f t="shared" ca="1" si="7"/>
        <v>14</v>
      </c>
      <c r="I462" s="89" t="s">
        <v>48</v>
      </c>
      <c r="J462" s="90">
        <v>35045</v>
      </c>
      <c r="K462" s="91">
        <v>4</v>
      </c>
    </row>
    <row r="463" spans="1:11" x14ac:dyDescent="0.25">
      <c r="A463" s="85" t="s">
        <v>103</v>
      </c>
      <c r="B463" s="37" t="s">
        <v>53</v>
      </c>
      <c r="C463" s="85" t="s">
        <v>92</v>
      </c>
      <c r="D463" s="86">
        <v>148899089</v>
      </c>
      <c r="E463" s="87">
        <v>2524734960</v>
      </c>
      <c r="F463" s="85" t="s">
        <v>47</v>
      </c>
      <c r="G463" s="88">
        <v>37119</v>
      </c>
      <c r="H463" s="40">
        <f t="shared" ca="1" si="7"/>
        <v>15</v>
      </c>
      <c r="I463" s="89" t="s">
        <v>40</v>
      </c>
      <c r="J463" s="90">
        <v>26890</v>
      </c>
      <c r="K463" s="91">
        <v>3</v>
      </c>
    </row>
    <row r="464" spans="1:11" x14ac:dyDescent="0.25">
      <c r="A464" s="85" t="s">
        <v>736</v>
      </c>
      <c r="B464" s="37" t="s">
        <v>53</v>
      </c>
      <c r="C464" s="85" t="s">
        <v>710</v>
      </c>
      <c r="D464" s="86">
        <v>318723704</v>
      </c>
      <c r="E464" s="87">
        <v>9196526117</v>
      </c>
      <c r="F464" s="85" t="s">
        <v>39</v>
      </c>
      <c r="G464" s="88">
        <v>37578</v>
      </c>
      <c r="H464" s="40">
        <f t="shared" ca="1" si="7"/>
        <v>13</v>
      </c>
      <c r="I464" s="89" t="s">
        <v>62</v>
      </c>
      <c r="J464" s="90">
        <v>73850</v>
      </c>
      <c r="K464" s="91">
        <v>2</v>
      </c>
    </row>
    <row r="465" spans="1:11" x14ac:dyDescent="0.25">
      <c r="A465" s="85" t="s">
        <v>313</v>
      </c>
      <c r="B465" s="37" t="s">
        <v>56</v>
      </c>
      <c r="C465" s="85" t="s">
        <v>245</v>
      </c>
      <c r="D465" s="86">
        <v>504914685</v>
      </c>
      <c r="E465" s="87">
        <v>9195250630</v>
      </c>
      <c r="F465" s="85" t="s">
        <v>39</v>
      </c>
      <c r="G465" s="88">
        <v>37336</v>
      </c>
      <c r="H465" s="40">
        <f t="shared" ca="1" si="7"/>
        <v>14</v>
      </c>
      <c r="I465" s="89" t="s">
        <v>40</v>
      </c>
      <c r="J465" s="90">
        <v>33210</v>
      </c>
      <c r="K465" s="91">
        <v>4</v>
      </c>
    </row>
    <row r="466" spans="1:11" x14ac:dyDescent="0.25">
      <c r="A466" s="85" t="s">
        <v>756</v>
      </c>
      <c r="B466" s="37" t="s">
        <v>58</v>
      </c>
      <c r="C466" s="85" t="s">
        <v>710</v>
      </c>
      <c r="D466" s="86">
        <v>695198896</v>
      </c>
      <c r="E466" s="87">
        <v>2523533906</v>
      </c>
      <c r="F466" s="85" t="s">
        <v>42</v>
      </c>
      <c r="G466" s="88">
        <v>37423</v>
      </c>
      <c r="H466" s="40">
        <f t="shared" ca="1" si="7"/>
        <v>14</v>
      </c>
      <c r="I466" s="89"/>
      <c r="J466" s="90">
        <v>45030</v>
      </c>
      <c r="K466" s="91">
        <v>3</v>
      </c>
    </row>
    <row r="467" spans="1:11" x14ac:dyDescent="0.25">
      <c r="A467" s="85" t="s">
        <v>400</v>
      </c>
      <c r="B467" s="37" t="s">
        <v>50</v>
      </c>
      <c r="C467" s="85" t="s">
        <v>398</v>
      </c>
      <c r="D467" s="86">
        <v>370608224</v>
      </c>
      <c r="E467" s="87">
        <v>2521535362</v>
      </c>
      <c r="F467" s="85" t="s">
        <v>39</v>
      </c>
      <c r="G467" s="88">
        <v>36813</v>
      </c>
      <c r="H467" s="40">
        <f t="shared" ca="1" si="7"/>
        <v>16</v>
      </c>
      <c r="I467" s="89" t="s">
        <v>40</v>
      </c>
      <c r="J467" s="90">
        <v>59140</v>
      </c>
      <c r="K467" s="91">
        <v>5</v>
      </c>
    </row>
    <row r="468" spans="1:11" x14ac:dyDescent="0.25">
      <c r="A468" s="85" t="s">
        <v>646</v>
      </c>
      <c r="B468" s="37" t="s">
        <v>53</v>
      </c>
      <c r="C468" s="85" t="s">
        <v>636</v>
      </c>
      <c r="D468" s="86">
        <v>627977314</v>
      </c>
      <c r="E468" s="87">
        <v>2521525844</v>
      </c>
      <c r="F468" s="85" t="s">
        <v>39</v>
      </c>
      <c r="G468" s="88">
        <v>37581</v>
      </c>
      <c r="H468" s="40">
        <f t="shared" ca="1" si="7"/>
        <v>13</v>
      </c>
      <c r="I468" s="89" t="s">
        <v>67</v>
      </c>
      <c r="J468" s="90">
        <v>86240</v>
      </c>
      <c r="K468" s="91">
        <v>1</v>
      </c>
    </row>
    <row r="469" spans="1:11" x14ac:dyDescent="0.25">
      <c r="A469" s="85" t="s">
        <v>813</v>
      </c>
      <c r="B469" s="37" t="s">
        <v>44</v>
      </c>
      <c r="C469" s="85" t="s">
        <v>811</v>
      </c>
      <c r="D469" s="86">
        <v>495372474</v>
      </c>
      <c r="E469" s="87">
        <v>9194137278</v>
      </c>
      <c r="F469" s="85" t="s">
        <v>47</v>
      </c>
      <c r="G469" s="88">
        <v>35688</v>
      </c>
      <c r="H469" s="40">
        <f t="shared" ca="1" si="7"/>
        <v>19</v>
      </c>
      <c r="I469" s="89" t="s">
        <v>40</v>
      </c>
      <c r="J469" s="90">
        <v>31250</v>
      </c>
      <c r="K469" s="91">
        <v>2</v>
      </c>
    </row>
    <row r="470" spans="1:11" x14ac:dyDescent="0.25">
      <c r="A470" s="85" t="s">
        <v>435</v>
      </c>
      <c r="B470" s="37" t="s">
        <v>44</v>
      </c>
      <c r="C470" s="85" t="s">
        <v>406</v>
      </c>
      <c r="D470" s="86">
        <v>355985853</v>
      </c>
      <c r="E470" s="87">
        <v>2525478716</v>
      </c>
      <c r="F470" s="85" t="s">
        <v>39</v>
      </c>
      <c r="G470" s="88">
        <v>37592</v>
      </c>
      <c r="H470" s="40">
        <f t="shared" ca="1" si="7"/>
        <v>13</v>
      </c>
      <c r="I470" s="89" t="s">
        <v>40</v>
      </c>
      <c r="J470" s="90">
        <v>46030</v>
      </c>
      <c r="K470" s="91">
        <v>2</v>
      </c>
    </row>
    <row r="471" spans="1:11" x14ac:dyDescent="0.25">
      <c r="A471" s="85" t="s">
        <v>762</v>
      </c>
      <c r="B471" s="37" t="s">
        <v>53</v>
      </c>
      <c r="C471" s="85" t="s">
        <v>710</v>
      </c>
      <c r="D471" s="86">
        <v>876082195</v>
      </c>
      <c r="E471" s="87">
        <v>2526049607</v>
      </c>
      <c r="F471" s="85" t="s">
        <v>39</v>
      </c>
      <c r="G471" s="88">
        <v>36961</v>
      </c>
      <c r="H471" s="40">
        <f t="shared" ca="1" si="7"/>
        <v>15</v>
      </c>
      <c r="I471" s="89" t="s">
        <v>67</v>
      </c>
      <c r="J471" s="90">
        <v>61850</v>
      </c>
      <c r="K471" s="91">
        <v>2</v>
      </c>
    </row>
    <row r="472" spans="1:11" x14ac:dyDescent="0.25">
      <c r="A472" s="85" t="s">
        <v>162</v>
      </c>
      <c r="B472" s="37" t="s">
        <v>53</v>
      </c>
      <c r="C472" s="85" t="s">
        <v>161</v>
      </c>
      <c r="D472" s="86">
        <v>943671719</v>
      </c>
      <c r="E472" s="87">
        <v>9193517837</v>
      </c>
      <c r="F472" s="85" t="s">
        <v>39</v>
      </c>
      <c r="G472" s="88">
        <v>37493</v>
      </c>
      <c r="H472" s="40">
        <f t="shared" ca="1" si="7"/>
        <v>14</v>
      </c>
      <c r="I472" s="89" t="s">
        <v>62</v>
      </c>
      <c r="J472" s="90">
        <v>22920</v>
      </c>
      <c r="K472" s="91">
        <v>3</v>
      </c>
    </row>
    <row r="473" spans="1:11" x14ac:dyDescent="0.25">
      <c r="A473" s="85" t="s">
        <v>269</v>
      </c>
      <c r="B473" s="37" t="s">
        <v>44</v>
      </c>
      <c r="C473" s="85" t="s">
        <v>245</v>
      </c>
      <c r="D473" s="86">
        <v>165917010</v>
      </c>
      <c r="E473" s="87">
        <v>2527038033</v>
      </c>
      <c r="F473" s="85" t="s">
        <v>42</v>
      </c>
      <c r="G473" s="88">
        <v>34194</v>
      </c>
      <c r="H473" s="40">
        <f t="shared" ca="1" si="7"/>
        <v>23</v>
      </c>
      <c r="I473" s="89"/>
      <c r="J473" s="90">
        <v>80690</v>
      </c>
      <c r="K473" s="91">
        <v>3</v>
      </c>
    </row>
    <row r="474" spans="1:11" x14ac:dyDescent="0.25">
      <c r="A474" s="85" t="s">
        <v>759</v>
      </c>
      <c r="B474" s="37" t="s">
        <v>50</v>
      </c>
      <c r="C474" s="85" t="s">
        <v>710</v>
      </c>
      <c r="D474" s="86">
        <v>332494481</v>
      </c>
      <c r="E474" s="87">
        <v>9192094386</v>
      </c>
      <c r="F474" s="85" t="s">
        <v>39</v>
      </c>
      <c r="G474" s="88">
        <v>37330</v>
      </c>
      <c r="H474" s="40">
        <f t="shared" ca="1" si="7"/>
        <v>14</v>
      </c>
      <c r="I474" s="89" t="s">
        <v>62</v>
      </c>
      <c r="J474" s="90">
        <v>48410</v>
      </c>
      <c r="K474" s="91">
        <v>5</v>
      </c>
    </row>
    <row r="475" spans="1:11" x14ac:dyDescent="0.25">
      <c r="A475" s="85" t="s">
        <v>644</v>
      </c>
      <c r="B475" s="37" t="s">
        <v>58</v>
      </c>
      <c r="C475" s="85" t="s">
        <v>636</v>
      </c>
      <c r="D475" s="86">
        <v>622200296</v>
      </c>
      <c r="E475" s="87">
        <v>2526306545</v>
      </c>
      <c r="F475" s="85" t="s">
        <v>39</v>
      </c>
      <c r="G475" s="88">
        <v>37546</v>
      </c>
      <c r="H475" s="40">
        <f t="shared" ca="1" si="7"/>
        <v>14</v>
      </c>
      <c r="I475" s="89" t="s">
        <v>40</v>
      </c>
      <c r="J475" s="90">
        <v>65571</v>
      </c>
      <c r="K475" s="91">
        <v>3</v>
      </c>
    </row>
    <row r="476" spans="1:11" x14ac:dyDescent="0.25">
      <c r="A476" s="85" t="s">
        <v>550</v>
      </c>
      <c r="B476" s="37" t="s">
        <v>53</v>
      </c>
      <c r="C476" s="85" t="s">
        <v>547</v>
      </c>
      <c r="D476" s="86">
        <v>554029540</v>
      </c>
      <c r="E476" s="87">
        <v>2521544288</v>
      </c>
      <c r="F476" s="85" t="s">
        <v>42</v>
      </c>
      <c r="G476" s="88">
        <v>37603</v>
      </c>
      <c r="H476" s="40">
        <f t="shared" ca="1" si="7"/>
        <v>13</v>
      </c>
      <c r="I476" s="89"/>
      <c r="J476" s="90">
        <v>58650</v>
      </c>
      <c r="K476" s="91">
        <v>4</v>
      </c>
    </row>
    <row r="477" spans="1:11" x14ac:dyDescent="0.25">
      <c r="A477" s="85" t="s">
        <v>522</v>
      </c>
      <c r="B477" s="37" t="s">
        <v>56</v>
      </c>
      <c r="C477" s="85" t="s">
        <v>485</v>
      </c>
      <c r="D477" s="86">
        <v>291803431</v>
      </c>
      <c r="E477" s="87">
        <v>2525866679</v>
      </c>
      <c r="F477" s="85" t="s">
        <v>42</v>
      </c>
      <c r="G477" s="88">
        <v>36863</v>
      </c>
      <c r="H477" s="40">
        <f t="shared" ca="1" si="7"/>
        <v>15</v>
      </c>
      <c r="I477" s="89"/>
      <c r="J477" s="90">
        <v>54000</v>
      </c>
      <c r="K477" s="91">
        <v>3</v>
      </c>
    </row>
    <row r="478" spans="1:11" x14ac:dyDescent="0.25">
      <c r="A478" s="85" t="s">
        <v>379</v>
      </c>
      <c r="B478" s="37" t="s">
        <v>44</v>
      </c>
      <c r="C478" s="85" t="s">
        <v>245</v>
      </c>
      <c r="D478" s="86">
        <v>292993080</v>
      </c>
      <c r="E478" s="87">
        <v>2525085320</v>
      </c>
      <c r="F478" s="85" t="s">
        <v>39</v>
      </c>
      <c r="G478" s="88">
        <v>38123</v>
      </c>
      <c r="H478" s="40">
        <f t="shared" ca="1" si="7"/>
        <v>12</v>
      </c>
      <c r="I478" s="89" t="s">
        <v>62</v>
      </c>
      <c r="J478" s="90">
        <v>59420</v>
      </c>
      <c r="K478" s="91">
        <v>4</v>
      </c>
    </row>
    <row r="479" spans="1:11" x14ac:dyDescent="0.25">
      <c r="A479" s="85" t="s">
        <v>262</v>
      </c>
      <c r="B479" s="37" t="s">
        <v>56</v>
      </c>
      <c r="C479" s="85" t="s">
        <v>245</v>
      </c>
      <c r="D479" s="86">
        <v>366740174</v>
      </c>
      <c r="E479" s="87">
        <v>2521549933</v>
      </c>
      <c r="F479" s="85" t="s">
        <v>51</v>
      </c>
      <c r="G479" s="88">
        <v>36956</v>
      </c>
      <c r="H479" s="40">
        <f t="shared" ca="1" si="7"/>
        <v>15</v>
      </c>
      <c r="I479" s="89"/>
      <c r="J479" s="90">
        <v>30416</v>
      </c>
      <c r="K479" s="91">
        <v>1</v>
      </c>
    </row>
    <row r="480" spans="1:11" x14ac:dyDescent="0.25">
      <c r="A480" s="85" t="s">
        <v>275</v>
      </c>
      <c r="B480" s="37" t="s">
        <v>53</v>
      </c>
      <c r="C480" s="85" t="s">
        <v>245</v>
      </c>
      <c r="D480" s="86">
        <v>962553692</v>
      </c>
      <c r="E480" s="87">
        <v>9196689962</v>
      </c>
      <c r="F480" s="85" t="s">
        <v>39</v>
      </c>
      <c r="G480" s="88">
        <v>37344</v>
      </c>
      <c r="H480" s="40">
        <f t="shared" ca="1" si="7"/>
        <v>14</v>
      </c>
      <c r="I480" s="89" t="s">
        <v>62</v>
      </c>
      <c r="J480" s="90">
        <v>86260</v>
      </c>
      <c r="K480" s="91">
        <v>3</v>
      </c>
    </row>
    <row r="481" spans="1:11" x14ac:dyDescent="0.25">
      <c r="A481" s="85" t="s">
        <v>157</v>
      </c>
      <c r="B481" s="37" t="s">
        <v>58</v>
      </c>
      <c r="C481" s="85" t="s">
        <v>152</v>
      </c>
      <c r="D481" s="86">
        <v>207506781</v>
      </c>
      <c r="E481" s="87">
        <v>9194125294</v>
      </c>
      <c r="F481" s="85" t="s">
        <v>39</v>
      </c>
      <c r="G481" s="88">
        <v>40797</v>
      </c>
      <c r="H481" s="40">
        <f t="shared" ca="1" si="7"/>
        <v>5</v>
      </c>
      <c r="I481" s="89" t="s">
        <v>40</v>
      </c>
      <c r="J481" s="90">
        <v>76440</v>
      </c>
      <c r="K481" s="91">
        <v>3</v>
      </c>
    </row>
    <row r="482" spans="1:11" x14ac:dyDescent="0.25">
      <c r="A482" s="85" t="s">
        <v>652</v>
      </c>
      <c r="B482" s="37" t="s">
        <v>58</v>
      </c>
      <c r="C482" s="85" t="s">
        <v>636</v>
      </c>
      <c r="D482" s="86">
        <v>100703382</v>
      </c>
      <c r="E482" s="87">
        <v>9195157047</v>
      </c>
      <c r="F482" s="85" t="s">
        <v>39</v>
      </c>
      <c r="G482" s="88">
        <v>37717</v>
      </c>
      <c r="H482" s="40">
        <f t="shared" ca="1" si="7"/>
        <v>13</v>
      </c>
      <c r="I482" s="89" t="s">
        <v>40</v>
      </c>
      <c r="J482" s="90">
        <v>54200</v>
      </c>
      <c r="K482" s="91">
        <v>4</v>
      </c>
    </row>
    <row r="483" spans="1:11" x14ac:dyDescent="0.25">
      <c r="A483" s="85" t="s">
        <v>240</v>
      </c>
      <c r="B483" s="37" t="s">
        <v>56</v>
      </c>
      <c r="C483" s="85" t="s">
        <v>236</v>
      </c>
      <c r="D483" s="86">
        <v>477110649</v>
      </c>
      <c r="E483" s="87">
        <v>9191351512</v>
      </c>
      <c r="F483" s="85" t="s">
        <v>39</v>
      </c>
      <c r="G483" s="88">
        <v>39401</v>
      </c>
      <c r="H483" s="40">
        <f t="shared" ca="1" si="7"/>
        <v>8</v>
      </c>
      <c r="I483" s="89" t="s">
        <v>48</v>
      </c>
      <c r="J483" s="90">
        <v>45150</v>
      </c>
      <c r="K483" s="91">
        <v>1</v>
      </c>
    </row>
    <row r="484" spans="1:11" x14ac:dyDescent="0.25">
      <c r="A484" s="85" t="s">
        <v>788</v>
      </c>
      <c r="B484" s="37" t="s">
        <v>56</v>
      </c>
      <c r="C484" s="85" t="s">
        <v>710</v>
      </c>
      <c r="D484" s="86">
        <v>843299208</v>
      </c>
      <c r="E484" s="87">
        <v>9198631557</v>
      </c>
      <c r="F484" s="85" t="s">
        <v>47</v>
      </c>
      <c r="G484" s="88">
        <v>37569</v>
      </c>
      <c r="H484" s="40">
        <f t="shared" ca="1" si="7"/>
        <v>13</v>
      </c>
      <c r="I484" s="89" t="s">
        <v>67</v>
      </c>
      <c r="J484" s="90">
        <v>49080</v>
      </c>
      <c r="K484" s="91">
        <v>5</v>
      </c>
    </row>
    <row r="485" spans="1:11" x14ac:dyDescent="0.25">
      <c r="A485" s="85" t="s">
        <v>687</v>
      </c>
      <c r="B485" s="37" t="s">
        <v>44</v>
      </c>
      <c r="C485" s="85" t="s">
        <v>636</v>
      </c>
      <c r="D485" s="86">
        <v>889210902</v>
      </c>
      <c r="E485" s="87">
        <v>2527422559</v>
      </c>
      <c r="F485" s="85" t="s">
        <v>39</v>
      </c>
      <c r="G485" s="88">
        <v>37091</v>
      </c>
      <c r="H485" s="40">
        <f t="shared" ca="1" si="7"/>
        <v>15</v>
      </c>
      <c r="I485" s="89" t="s">
        <v>62</v>
      </c>
      <c r="J485" s="90">
        <v>48250</v>
      </c>
      <c r="K485" s="91">
        <v>3</v>
      </c>
    </row>
    <row r="486" spans="1:11" x14ac:dyDescent="0.25">
      <c r="A486" s="85" t="s">
        <v>181</v>
      </c>
      <c r="B486" s="37" t="s">
        <v>53</v>
      </c>
      <c r="C486" s="85" t="s">
        <v>171</v>
      </c>
      <c r="D486" s="86">
        <v>526188716</v>
      </c>
      <c r="E486" s="87">
        <v>2527230063</v>
      </c>
      <c r="F486" s="85" t="s">
        <v>42</v>
      </c>
      <c r="G486" s="88">
        <v>37792</v>
      </c>
      <c r="H486" s="40">
        <f t="shared" ca="1" si="7"/>
        <v>13</v>
      </c>
      <c r="I486" s="89"/>
      <c r="J486" s="90">
        <v>64470</v>
      </c>
      <c r="K486" s="91">
        <v>3</v>
      </c>
    </row>
    <row r="487" spans="1:11" x14ac:dyDescent="0.25">
      <c r="A487" s="85" t="s">
        <v>686</v>
      </c>
      <c r="B487" s="37" t="s">
        <v>58</v>
      </c>
      <c r="C487" s="85" t="s">
        <v>636</v>
      </c>
      <c r="D487" s="86">
        <v>135633006</v>
      </c>
      <c r="E487" s="87">
        <v>2526732103</v>
      </c>
      <c r="F487" s="85" t="s">
        <v>42</v>
      </c>
      <c r="G487" s="88">
        <v>37164</v>
      </c>
      <c r="H487" s="40">
        <f t="shared" ca="1" si="7"/>
        <v>15</v>
      </c>
      <c r="I487" s="89"/>
      <c r="J487" s="90">
        <v>54840</v>
      </c>
      <c r="K487" s="91">
        <v>4</v>
      </c>
    </row>
    <row r="488" spans="1:11" x14ac:dyDescent="0.25">
      <c r="A488" s="85" t="s">
        <v>226</v>
      </c>
      <c r="B488" s="37" t="s">
        <v>58</v>
      </c>
      <c r="C488" s="85" t="s">
        <v>197</v>
      </c>
      <c r="D488" s="86">
        <v>541365827</v>
      </c>
      <c r="E488" s="87">
        <v>2525317859</v>
      </c>
      <c r="F488" s="85" t="s">
        <v>39</v>
      </c>
      <c r="G488" s="88">
        <v>37337</v>
      </c>
      <c r="H488" s="40">
        <f t="shared" ca="1" si="7"/>
        <v>14</v>
      </c>
      <c r="I488" s="89" t="s">
        <v>45</v>
      </c>
      <c r="J488" s="90">
        <v>65560</v>
      </c>
      <c r="K488" s="91">
        <v>1</v>
      </c>
    </row>
    <row r="489" spans="1:11" x14ac:dyDescent="0.25">
      <c r="A489" s="85" t="s">
        <v>317</v>
      </c>
      <c r="B489" s="37" t="s">
        <v>50</v>
      </c>
      <c r="C489" s="85" t="s">
        <v>245</v>
      </c>
      <c r="D489" s="86">
        <v>923123594</v>
      </c>
      <c r="E489" s="87">
        <v>2528669137</v>
      </c>
      <c r="F489" s="85" t="s">
        <v>39</v>
      </c>
      <c r="G489" s="88">
        <v>37851</v>
      </c>
      <c r="H489" s="40">
        <f t="shared" ca="1" si="7"/>
        <v>13</v>
      </c>
      <c r="I489" s="89" t="s">
        <v>67</v>
      </c>
      <c r="J489" s="90">
        <v>81400</v>
      </c>
      <c r="K489" s="91">
        <v>2</v>
      </c>
    </row>
    <row r="490" spans="1:11" x14ac:dyDescent="0.25">
      <c r="A490" s="85" t="s">
        <v>784</v>
      </c>
      <c r="B490" s="37" t="s">
        <v>37</v>
      </c>
      <c r="C490" s="85" t="s">
        <v>710</v>
      </c>
      <c r="D490" s="86">
        <v>502580266</v>
      </c>
      <c r="E490" s="87">
        <v>9197103200</v>
      </c>
      <c r="F490" s="85" t="s">
        <v>51</v>
      </c>
      <c r="G490" s="88">
        <v>38344</v>
      </c>
      <c r="H490" s="40">
        <f t="shared" ca="1" si="7"/>
        <v>11</v>
      </c>
      <c r="I490" s="89"/>
      <c r="J490" s="90">
        <v>37344</v>
      </c>
      <c r="K490" s="91">
        <v>2</v>
      </c>
    </row>
    <row r="491" spans="1:11" x14ac:dyDescent="0.25">
      <c r="A491" s="85" t="s">
        <v>427</v>
      </c>
      <c r="B491" s="37" t="s">
        <v>53</v>
      </c>
      <c r="C491" s="85" t="s">
        <v>406</v>
      </c>
      <c r="D491" s="86">
        <v>626767704</v>
      </c>
      <c r="E491" s="87">
        <v>2526971022</v>
      </c>
      <c r="F491" s="85" t="s">
        <v>42</v>
      </c>
      <c r="G491" s="88">
        <v>37942</v>
      </c>
      <c r="H491" s="40">
        <f t="shared" ca="1" si="7"/>
        <v>12</v>
      </c>
      <c r="I491" s="89"/>
      <c r="J491" s="90">
        <v>77930</v>
      </c>
      <c r="K491" s="91">
        <v>5</v>
      </c>
    </row>
    <row r="492" spans="1:11" x14ac:dyDescent="0.25">
      <c r="A492" s="85" t="s">
        <v>677</v>
      </c>
      <c r="B492" s="37" t="s">
        <v>53</v>
      </c>
      <c r="C492" s="85" t="s">
        <v>636</v>
      </c>
      <c r="D492" s="86">
        <v>718930584</v>
      </c>
      <c r="E492" s="87">
        <v>9195804771</v>
      </c>
      <c r="F492" s="85" t="s">
        <v>47</v>
      </c>
      <c r="G492" s="88">
        <v>37143</v>
      </c>
      <c r="H492" s="40">
        <f t="shared" ca="1" si="7"/>
        <v>15</v>
      </c>
      <c r="I492" s="89" t="s">
        <v>40</v>
      </c>
      <c r="J492" s="90">
        <v>34980</v>
      </c>
      <c r="K492" s="91">
        <v>2</v>
      </c>
    </row>
    <row r="493" spans="1:11" x14ac:dyDescent="0.25">
      <c r="A493" s="85" t="s">
        <v>666</v>
      </c>
      <c r="B493" s="37" t="s">
        <v>53</v>
      </c>
      <c r="C493" s="85" t="s">
        <v>636</v>
      </c>
      <c r="D493" s="86">
        <v>863736129</v>
      </c>
      <c r="E493" s="87">
        <v>2522778445</v>
      </c>
      <c r="F493" s="85" t="s">
        <v>47</v>
      </c>
      <c r="G493" s="88">
        <v>38585</v>
      </c>
      <c r="H493" s="40">
        <f t="shared" ca="1" si="7"/>
        <v>11</v>
      </c>
      <c r="I493" s="89" t="s">
        <v>62</v>
      </c>
      <c r="J493" s="90">
        <v>42740</v>
      </c>
      <c r="K493" s="91">
        <v>2</v>
      </c>
    </row>
    <row r="494" spans="1:11" x14ac:dyDescent="0.25">
      <c r="A494" s="85" t="s">
        <v>361</v>
      </c>
      <c r="B494" s="37" t="s">
        <v>58</v>
      </c>
      <c r="C494" s="85" t="s">
        <v>245</v>
      </c>
      <c r="D494" s="86">
        <v>399060898</v>
      </c>
      <c r="E494" s="87">
        <v>9195197037</v>
      </c>
      <c r="F494" s="85" t="s">
        <v>42</v>
      </c>
      <c r="G494" s="88">
        <v>41137</v>
      </c>
      <c r="H494" s="40">
        <f t="shared" ca="1" si="7"/>
        <v>4</v>
      </c>
      <c r="I494" s="89"/>
      <c r="J494" s="90">
        <v>37980</v>
      </c>
      <c r="K494" s="91">
        <v>4</v>
      </c>
    </row>
    <row r="495" spans="1:11" x14ac:dyDescent="0.25">
      <c r="A495" s="85" t="s">
        <v>795</v>
      </c>
      <c r="B495" s="37" t="s">
        <v>44</v>
      </c>
      <c r="C495" s="85" t="s">
        <v>710</v>
      </c>
      <c r="D495" s="86">
        <v>147683641</v>
      </c>
      <c r="E495" s="87">
        <v>9191657646</v>
      </c>
      <c r="F495" s="85" t="s">
        <v>42</v>
      </c>
      <c r="G495" s="88">
        <v>38278</v>
      </c>
      <c r="H495" s="40">
        <f t="shared" ca="1" si="7"/>
        <v>12</v>
      </c>
      <c r="I495" s="89"/>
      <c r="J495" s="90">
        <v>47280</v>
      </c>
      <c r="K495" s="91">
        <v>1</v>
      </c>
    </row>
    <row r="496" spans="1:11" x14ac:dyDescent="0.25">
      <c r="A496" s="85" t="s">
        <v>743</v>
      </c>
      <c r="B496" s="37" t="s">
        <v>58</v>
      </c>
      <c r="C496" s="85" t="s">
        <v>710</v>
      </c>
      <c r="D496" s="86">
        <v>483483618</v>
      </c>
      <c r="E496" s="87">
        <v>2526459263</v>
      </c>
      <c r="F496" s="85" t="s">
        <v>39</v>
      </c>
      <c r="G496" s="88">
        <v>37830</v>
      </c>
      <c r="H496" s="40">
        <f t="shared" ca="1" si="7"/>
        <v>13</v>
      </c>
      <c r="I496" s="89" t="s">
        <v>62</v>
      </c>
      <c r="J496" s="90">
        <v>33590</v>
      </c>
      <c r="K496" s="91">
        <v>5</v>
      </c>
    </row>
    <row r="497" spans="1:11" x14ac:dyDescent="0.25">
      <c r="A497" s="85" t="s">
        <v>781</v>
      </c>
      <c r="B497" s="37" t="s">
        <v>37</v>
      </c>
      <c r="C497" s="85" t="s">
        <v>710</v>
      </c>
      <c r="D497" s="86">
        <v>683670378</v>
      </c>
      <c r="E497" s="87">
        <v>9196259106</v>
      </c>
      <c r="F497" s="85" t="s">
        <v>39</v>
      </c>
      <c r="G497" s="88">
        <v>39018</v>
      </c>
      <c r="H497" s="40">
        <f t="shared" ca="1" si="7"/>
        <v>10</v>
      </c>
      <c r="I497" s="89" t="s">
        <v>62</v>
      </c>
      <c r="J497" s="90">
        <v>81340</v>
      </c>
      <c r="K497" s="91">
        <v>2</v>
      </c>
    </row>
    <row r="498" spans="1:11" x14ac:dyDescent="0.25">
      <c r="A498" s="85" t="s">
        <v>310</v>
      </c>
      <c r="B498" s="37" t="s">
        <v>53</v>
      </c>
      <c r="C498" s="85" t="s">
        <v>245</v>
      </c>
      <c r="D498" s="86">
        <v>470719383</v>
      </c>
      <c r="E498" s="87">
        <v>9197848542</v>
      </c>
      <c r="F498" s="85" t="s">
        <v>39</v>
      </c>
      <c r="G498" s="88">
        <v>38103</v>
      </c>
      <c r="H498" s="40">
        <f t="shared" ca="1" si="7"/>
        <v>12</v>
      </c>
      <c r="I498" s="89" t="s">
        <v>40</v>
      </c>
      <c r="J498" s="90">
        <v>75120</v>
      </c>
      <c r="K498" s="91">
        <v>5</v>
      </c>
    </row>
    <row r="499" spans="1:11" x14ac:dyDescent="0.25">
      <c r="A499" s="85" t="s">
        <v>737</v>
      </c>
      <c r="B499" s="37" t="s">
        <v>58</v>
      </c>
      <c r="C499" s="85" t="s">
        <v>710</v>
      </c>
      <c r="D499" s="86">
        <v>324069262</v>
      </c>
      <c r="E499" s="87">
        <v>2525459665</v>
      </c>
      <c r="F499" s="85" t="s">
        <v>42</v>
      </c>
      <c r="G499" s="88">
        <v>37137</v>
      </c>
      <c r="H499" s="40">
        <f t="shared" ca="1" si="7"/>
        <v>15</v>
      </c>
      <c r="I499" s="89"/>
      <c r="J499" s="90">
        <v>45105</v>
      </c>
      <c r="K499" s="91">
        <v>1</v>
      </c>
    </row>
    <row r="500" spans="1:11" x14ac:dyDescent="0.25">
      <c r="A500" s="85" t="s">
        <v>182</v>
      </c>
      <c r="B500" s="37" t="s">
        <v>53</v>
      </c>
      <c r="C500" s="85" t="s">
        <v>171</v>
      </c>
      <c r="D500" s="86">
        <v>863161920</v>
      </c>
      <c r="E500" s="87">
        <v>2523748373</v>
      </c>
      <c r="F500" s="85" t="s">
        <v>39</v>
      </c>
      <c r="G500" s="88">
        <v>38200</v>
      </c>
      <c r="H500" s="40">
        <f t="shared" ca="1" si="7"/>
        <v>12</v>
      </c>
      <c r="I500" s="89" t="s">
        <v>62</v>
      </c>
      <c r="J500" s="90">
        <v>50110</v>
      </c>
      <c r="K500" s="91">
        <v>1</v>
      </c>
    </row>
    <row r="501" spans="1:11" x14ac:dyDescent="0.25">
      <c r="A501" s="85" t="s">
        <v>321</v>
      </c>
      <c r="B501" s="37" t="s">
        <v>53</v>
      </c>
      <c r="C501" s="85" t="s">
        <v>245</v>
      </c>
      <c r="D501" s="86">
        <v>506577536</v>
      </c>
      <c r="E501" s="87">
        <v>2524999647</v>
      </c>
      <c r="F501" s="85" t="s">
        <v>51</v>
      </c>
      <c r="G501" s="88">
        <v>39101</v>
      </c>
      <c r="H501" s="40">
        <f t="shared" ca="1" si="7"/>
        <v>9</v>
      </c>
      <c r="I501" s="89"/>
      <c r="J501" s="90">
        <v>9424</v>
      </c>
      <c r="K501" s="91">
        <v>4</v>
      </c>
    </row>
    <row r="502" spans="1:11" x14ac:dyDescent="0.25">
      <c r="A502" s="85" t="s">
        <v>188</v>
      </c>
      <c r="B502" s="37" t="s">
        <v>44</v>
      </c>
      <c r="C502" s="85" t="s">
        <v>171</v>
      </c>
      <c r="D502" s="86">
        <v>434927073</v>
      </c>
      <c r="E502" s="87">
        <v>2528440900</v>
      </c>
      <c r="F502" s="85" t="s">
        <v>39</v>
      </c>
      <c r="G502" s="88">
        <v>37134</v>
      </c>
      <c r="H502" s="40">
        <f t="shared" ca="1" si="7"/>
        <v>15</v>
      </c>
      <c r="I502" s="89" t="s">
        <v>45</v>
      </c>
      <c r="J502" s="90">
        <v>39740</v>
      </c>
      <c r="K502" s="91">
        <v>1</v>
      </c>
    </row>
    <row r="503" spans="1:11" x14ac:dyDescent="0.25">
      <c r="A503" s="85" t="s">
        <v>386</v>
      </c>
      <c r="B503" s="37" t="s">
        <v>56</v>
      </c>
      <c r="C503" s="85" t="s">
        <v>245</v>
      </c>
      <c r="D503" s="86">
        <v>180095803</v>
      </c>
      <c r="E503" s="87">
        <v>2526503334</v>
      </c>
      <c r="F503" s="85" t="s">
        <v>39</v>
      </c>
      <c r="G503" s="88">
        <v>38205</v>
      </c>
      <c r="H503" s="40">
        <f t="shared" ca="1" si="7"/>
        <v>12</v>
      </c>
      <c r="I503" s="89" t="s">
        <v>40</v>
      </c>
      <c r="J503" s="90">
        <v>78170</v>
      </c>
      <c r="K503" s="91">
        <v>5</v>
      </c>
    </row>
    <row r="504" spans="1:11" x14ac:dyDescent="0.25">
      <c r="A504" s="85" t="s">
        <v>555</v>
      </c>
      <c r="B504" s="37" t="s">
        <v>53</v>
      </c>
      <c r="C504" s="85" t="s">
        <v>547</v>
      </c>
      <c r="D504" s="86">
        <v>387131597</v>
      </c>
      <c r="E504" s="87">
        <v>9191963194</v>
      </c>
      <c r="F504" s="85" t="s">
        <v>42</v>
      </c>
      <c r="G504" s="88">
        <v>37361</v>
      </c>
      <c r="H504" s="40">
        <f t="shared" ca="1" si="7"/>
        <v>14</v>
      </c>
      <c r="I504" s="89"/>
      <c r="J504" s="90">
        <v>52750</v>
      </c>
      <c r="K504" s="91">
        <v>1</v>
      </c>
    </row>
    <row r="505" spans="1:11" x14ac:dyDescent="0.25">
      <c r="A505" s="85" t="s">
        <v>397</v>
      </c>
      <c r="B505" s="37" t="s">
        <v>56</v>
      </c>
      <c r="C505" s="85" t="s">
        <v>398</v>
      </c>
      <c r="D505" s="86">
        <v>742946482</v>
      </c>
      <c r="E505" s="87">
        <v>9197077326</v>
      </c>
      <c r="F505" s="85" t="s">
        <v>39</v>
      </c>
      <c r="G505" s="88">
        <v>37380</v>
      </c>
      <c r="H505" s="40">
        <f t="shared" ca="1" si="7"/>
        <v>14</v>
      </c>
      <c r="I505" s="89" t="s">
        <v>40</v>
      </c>
      <c r="J505" s="90">
        <v>39160</v>
      </c>
      <c r="K505" s="91">
        <v>3</v>
      </c>
    </row>
    <row r="506" spans="1:11" x14ac:dyDescent="0.25">
      <c r="A506" s="85" t="s">
        <v>553</v>
      </c>
      <c r="B506" s="37" t="s">
        <v>53</v>
      </c>
      <c r="C506" s="85" t="s">
        <v>547</v>
      </c>
      <c r="D506" s="86">
        <v>503036433</v>
      </c>
      <c r="E506" s="87">
        <v>9192453666</v>
      </c>
      <c r="F506" s="85" t="s">
        <v>39</v>
      </c>
      <c r="G506" s="88">
        <v>37841</v>
      </c>
      <c r="H506" s="40">
        <f t="shared" ca="1" si="7"/>
        <v>13</v>
      </c>
      <c r="I506" s="89" t="s">
        <v>45</v>
      </c>
      <c r="J506" s="90">
        <v>77740</v>
      </c>
      <c r="K506" s="91">
        <v>1</v>
      </c>
    </row>
    <row r="507" spans="1:11" x14ac:dyDescent="0.25">
      <c r="A507" s="85" t="s">
        <v>252</v>
      </c>
      <c r="B507" s="37" t="s">
        <v>58</v>
      </c>
      <c r="C507" s="85" t="s">
        <v>245</v>
      </c>
      <c r="D507" s="86">
        <v>428024993</v>
      </c>
      <c r="E507" s="87">
        <v>9196410575</v>
      </c>
      <c r="F507" s="85" t="s">
        <v>42</v>
      </c>
      <c r="G507" s="88">
        <v>38400</v>
      </c>
      <c r="H507" s="40">
        <f t="shared" ca="1" si="7"/>
        <v>11</v>
      </c>
      <c r="I507" s="89"/>
      <c r="J507" s="90">
        <v>32190</v>
      </c>
      <c r="K507" s="91">
        <v>3</v>
      </c>
    </row>
    <row r="508" spans="1:11" x14ac:dyDescent="0.25">
      <c r="A508" s="85" t="s">
        <v>662</v>
      </c>
      <c r="B508" s="37" t="s">
        <v>58</v>
      </c>
      <c r="C508" s="85" t="s">
        <v>636</v>
      </c>
      <c r="D508" s="86">
        <v>984881714</v>
      </c>
      <c r="E508" s="87">
        <v>9196973131</v>
      </c>
      <c r="F508" s="85" t="s">
        <v>39</v>
      </c>
      <c r="G508" s="88">
        <v>36438</v>
      </c>
      <c r="H508" s="40">
        <f t="shared" ca="1" si="7"/>
        <v>17</v>
      </c>
      <c r="I508" s="89" t="s">
        <v>62</v>
      </c>
      <c r="J508" s="90">
        <v>34330</v>
      </c>
      <c r="K508" s="91">
        <v>3</v>
      </c>
    </row>
    <row r="509" spans="1:11" x14ac:dyDescent="0.25">
      <c r="A509" s="85" t="s">
        <v>107</v>
      </c>
      <c r="B509" s="37" t="s">
        <v>53</v>
      </c>
      <c r="C509" s="85" t="s">
        <v>92</v>
      </c>
      <c r="D509" s="86">
        <v>147261161</v>
      </c>
      <c r="E509" s="87">
        <v>9197692593</v>
      </c>
      <c r="F509" s="85" t="s">
        <v>39</v>
      </c>
      <c r="G509" s="88">
        <v>37883</v>
      </c>
      <c r="H509" s="40">
        <f t="shared" ca="1" si="7"/>
        <v>13</v>
      </c>
      <c r="I509" s="89" t="s">
        <v>40</v>
      </c>
      <c r="J509" s="90">
        <v>31910</v>
      </c>
      <c r="K509" s="91">
        <v>5</v>
      </c>
    </row>
    <row r="510" spans="1:11" x14ac:dyDescent="0.25">
      <c r="A510" s="85" t="s">
        <v>382</v>
      </c>
      <c r="B510" s="37" t="s">
        <v>53</v>
      </c>
      <c r="C510" s="85" t="s">
        <v>245</v>
      </c>
      <c r="D510" s="86">
        <v>415299442</v>
      </c>
      <c r="E510" s="87">
        <v>2521408985</v>
      </c>
      <c r="F510" s="85" t="s">
        <v>39</v>
      </c>
      <c r="G510" s="88">
        <v>37186</v>
      </c>
      <c r="H510" s="40">
        <f t="shared" ca="1" si="7"/>
        <v>15</v>
      </c>
      <c r="I510" s="89" t="s">
        <v>40</v>
      </c>
      <c r="J510" s="90">
        <v>69320</v>
      </c>
      <c r="K510" s="91">
        <v>3</v>
      </c>
    </row>
    <row r="511" spans="1:11" x14ac:dyDescent="0.25">
      <c r="A511" s="85" t="s">
        <v>499</v>
      </c>
      <c r="B511" s="37" t="s">
        <v>58</v>
      </c>
      <c r="C511" s="85" t="s">
        <v>485</v>
      </c>
      <c r="D511" s="86">
        <v>555718765</v>
      </c>
      <c r="E511" s="87">
        <v>2524618773</v>
      </c>
      <c r="F511" s="85" t="s">
        <v>39</v>
      </c>
      <c r="G511" s="88">
        <v>38268</v>
      </c>
      <c r="H511" s="40">
        <f t="shared" ca="1" si="7"/>
        <v>12</v>
      </c>
      <c r="I511" s="89" t="s">
        <v>40</v>
      </c>
      <c r="J511" s="90">
        <v>88850</v>
      </c>
      <c r="K511" s="91">
        <v>3</v>
      </c>
    </row>
    <row r="512" spans="1:11" x14ac:dyDescent="0.25">
      <c r="A512" s="85" t="s">
        <v>812</v>
      </c>
      <c r="B512" s="37" t="s">
        <v>58</v>
      </c>
      <c r="C512" s="85" t="s">
        <v>811</v>
      </c>
      <c r="D512" s="86">
        <v>978092408</v>
      </c>
      <c r="E512" s="87">
        <v>9191888279</v>
      </c>
      <c r="F512" s="85" t="s">
        <v>42</v>
      </c>
      <c r="G512" s="88">
        <v>37234</v>
      </c>
      <c r="H512" s="40">
        <f t="shared" ca="1" si="7"/>
        <v>14</v>
      </c>
      <c r="I512" s="89"/>
      <c r="J512" s="90">
        <v>64720</v>
      </c>
      <c r="K512" s="91">
        <v>5</v>
      </c>
    </row>
    <row r="513" spans="1:11" x14ac:dyDescent="0.25">
      <c r="A513" s="85" t="s">
        <v>213</v>
      </c>
      <c r="B513" s="37" t="s">
        <v>53</v>
      </c>
      <c r="C513" s="85" t="s">
        <v>197</v>
      </c>
      <c r="D513" s="86">
        <v>707553376</v>
      </c>
      <c r="E513" s="87">
        <v>9194194193</v>
      </c>
      <c r="F513" s="85" t="s">
        <v>39</v>
      </c>
      <c r="G513" s="88">
        <v>38310</v>
      </c>
      <c r="H513" s="40">
        <f t="shared" ca="1" si="7"/>
        <v>11</v>
      </c>
      <c r="I513" s="89" t="s">
        <v>67</v>
      </c>
      <c r="J513" s="90">
        <v>49260</v>
      </c>
      <c r="K513" s="91">
        <v>3</v>
      </c>
    </row>
    <row r="514" spans="1:11" x14ac:dyDescent="0.25">
      <c r="A514" s="85" t="s">
        <v>563</v>
      </c>
      <c r="B514" s="37" t="s">
        <v>53</v>
      </c>
      <c r="C514" s="85" t="s">
        <v>547</v>
      </c>
      <c r="D514" s="86">
        <v>558903229</v>
      </c>
      <c r="E514" s="87">
        <v>9195699651</v>
      </c>
      <c r="F514" s="85" t="s">
        <v>39</v>
      </c>
      <c r="G514" s="88">
        <v>37288</v>
      </c>
      <c r="H514" s="40">
        <f t="shared" ref="H514:H577" ca="1" si="8">DATEDIF(G514,TODAY(),"Y")</f>
        <v>14</v>
      </c>
      <c r="I514" s="89" t="s">
        <v>40</v>
      </c>
      <c r="J514" s="90">
        <v>23320</v>
      </c>
      <c r="K514" s="91">
        <v>4</v>
      </c>
    </row>
    <row r="515" spans="1:11" x14ac:dyDescent="0.25">
      <c r="A515" s="85" t="s">
        <v>373</v>
      </c>
      <c r="B515" s="37" t="s">
        <v>50</v>
      </c>
      <c r="C515" s="85" t="s">
        <v>245</v>
      </c>
      <c r="D515" s="86">
        <v>240272873</v>
      </c>
      <c r="E515" s="87">
        <v>9198912054</v>
      </c>
      <c r="F515" s="85" t="s">
        <v>42</v>
      </c>
      <c r="G515" s="88">
        <v>37280</v>
      </c>
      <c r="H515" s="40">
        <f t="shared" ca="1" si="8"/>
        <v>14</v>
      </c>
      <c r="I515" s="89"/>
      <c r="J515" s="90">
        <v>80330</v>
      </c>
      <c r="K515" s="91">
        <v>4</v>
      </c>
    </row>
    <row r="516" spans="1:11" x14ac:dyDescent="0.25">
      <c r="A516" s="85" t="s">
        <v>699</v>
      </c>
      <c r="B516" s="37" t="s">
        <v>56</v>
      </c>
      <c r="C516" s="85" t="s">
        <v>636</v>
      </c>
      <c r="D516" s="86">
        <v>666194498</v>
      </c>
      <c r="E516" s="87">
        <v>2526593848</v>
      </c>
      <c r="F516" s="85" t="s">
        <v>39</v>
      </c>
      <c r="G516" s="88">
        <v>38383</v>
      </c>
      <c r="H516" s="40">
        <f t="shared" ca="1" si="8"/>
        <v>11</v>
      </c>
      <c r="I516" s="89" t="s">
        <v>62</v>
      </c>
      <c r="J516" s="90">
        <v>83710</v>
      </c>
      <c r="K516" s="91">
        <v>3</v>
      </c>
    </row>
    <row r="517" spans="1:11" x14ac:dyDescent="0.25">
      <c r="A517" s="85" t="s">
        <v>597</v>
      </c>
      <c r="B517" s="37" t="s">
        <v>53</v>
      </c>
      <c r="C517" s="85" t="s">
        <v>547</v>
      </c>
      <c r="D517" s="86">
        <v>978154935</v>
      </c>
      <c r="E517" s="87">
        <v>2521384592</v>
      </c>
      <c r="F517" s="85" t="s">
        <v>39</v>
      </c>
      <c r="G517" s="88">
        <v>41127</v>
      </c>
      <c r="H517" s="40">
        <f t="shared" ca="1" si="8"/>
        <v>4</v>
      </c>
      <c r="I517" s="89" t="s">
        <v>45</v>
      </c>
      <c r="J517" s="90">
        <v>46360</v>
      </c>
      <c r="K517" s="91">
        <v>5</v>
      </c>
    </row>
    <row r="518" spans="1:11" x14ac:dyDescent="0.25">
      <c r="A518" s="85" t="s">
        <v>610</v>
      </c>
      <c r="B518" s="37" t="s">
        <v>58</v>
      </c>
      <c r="C518" s="85" t="s">
        <v>547</v>
      </c>
      <c r="D518" s="86">
        <v>160662505</v>
      </c>
      <c r="E518" s="87">
        <v>2526427045</v>
      </c>
      <c r="F518" s="85" t="s">
        <v>42</v>
      </c>
      <c r="G518" s="88">
        <v>37517</v>
      </c>
      <c r="H518" s="40">
        <f t="shared" ca="1" si="8"/>
        <v>14</v>
      </c>
      <c r="I518" s="89"/>
      <c r="J518" s="90">
        <v>61580</v>
      </c>
      <c r="K518" s="91">
        <v>3</v>
      </c>
    </row>
    <row r="519" spans="1:11" x14ac:dyDescent="0.25">
      <c r="A519" s="85" t="s">
        <v>175</v>
      </c>
      <c r="B519" s="37" t="s">
        <v>58</v>
      </c>
      <c r="C519" s="85" t="s">
        <v>171</v>
      </c>
      <c r="D519" s="86">
        <v>685953695</v>
      </c>
      <c r="E519" s="87">
        <v>9196756847</v>
      </c>
      <c r="F519" s="85" t="s">
        <v>39</v>
      </c>
      <c r="G519" s="88">
        <v>37216</v>
      </c>
      <c r="H519" s="40">
        <f t="shared" ca="1" si="8"/>
        <v>14</v>
      </c>
      <c r="I519" s="89" t="s">
        <v>62</v>
      </c>
      <c r="J519" s="90">
        <v>82760</v>
      </c>
      <c r="K519" s="91">
        <v>4</v>
      </c>
    </row>
    <row r="520" spans="1:11" x14ac:dyDescent="0.25">
      <c r="A520" s="85" t="s">
        <v>732</v>
      </c>
      <c r="B520" s="37" t="s">
        <v>58</v>
      </c>
      <c r="C520" s="85" t="s">
        <v>710</v>
      </c>
      <c r="D520" s="86">
        <v>891224981</v>
      </c>
      <c r="E520" s="87">
        <v>2526391402</v>
      </c>
      <c r="F520" s="85" t="s">
        <v>47</v>
      </c>
      <c r="G520" s="88">
        <v>39912</v>
      </c>
      <c r="H520" s="40">
        <f t="shared" ca="1" si="8"/>
        <v>7</v>
      </c>
      <c r="I520" s="89" t="s">
        <v>67</v>
      </c>
      <c r="J520" s="90">
        <v>11230</v>
      </c>
      <c r="K520" s="91">
        <v>4</v>
      </c>
    </row>
    <row r="521" spans="1:11" x14ac:dyDescent="0.25">
      <c r="A521" s="85" t="s">
        <v>332</v>
      </c>
      <c r="B521" s="37" t="s">
        <v>53</v>
      </c>
      <c r="C521" s="85" t="s">
        <v>245</v>
      </c>
      <c r="D521" s="86">
        <v>914326052</v>
      </c>
      <c r="E521" s="87">
        <v>2524249228</v>
      </c>
      <c r="F521" s="85" t="s">
        <v>39</v>
      </c>
      <c r="G521" s="88">
        <v>37476</v>
      </c>
      <c r="H521" s="40">
        <f t="shared" ca="1" si="8"/>
        <v>14</v>
      </c>
      <c r="I521" s="89" t="s">
        <v>40</v>
      </c>
      <c r="J521" s="90">
        <v>76192</v>
      </c>
      <c r="K521" s="91">
        <v>4</v>
      </c>
    </row>
    <row r="522" spans="1:11" x14ac:dyDescent="0.25">
      <c r="A522" s="85" t="s">
        <v>125</v>
      </c>
      <c r="B522" s="37" t="s">
        <v>56</v>
      </c>
      <c r="C522" s="85" t="s">
        <v>92</v>
      </c>
      <c r="D522" s="86">
        <v>163292583</v>
      </c>
      <c r="E522" s="87">
        <v>2522005810</v>
      </c>
      <c r="F522" s="85" t="s">
        <v>42</v>
      </c>
      <c r="G522" s="88">
        <v>37281</v>
      </c>
      <c r="H522" s="40">
        <f t="shared" ca="1" si="8"/>
        <v>14</v>
      </c>
      <c r="I522" s="89"/>
      <c r="J522" s="90">
        <v>30340</v>
      </c>
      <c r="K522" s="91">
        <v>3</v>
      </c>
    </row>
    <row r="523" spans="1:11" x14ac:dyDescent="0.25">
      <c r="A523" s="85" t="s">
        <v>172</v>
      </c>
      <c r="B523" s="37" t="s">
        <v>50</v>
      </c>
      <c r="C523" s="85" t="s">
        <v>171</v>
      </c>
      <c r="D523" s="86">
        <v>938508346</v>
      </c>
      <c r="E523" s="87">
        <v>2526738901</v>
      </c>
      <c r="F523" s="85" t="s">
        <v>42</v>
      </c>
      <c r="G523" s="88">
        <v>37770</v>
      </c>
      <c r="H523" s="40">
        <f t="shared" ca="1" si="8"/>
        <v>13</v>
      </c>
      <c r="I523" s="89"/>
      <c r="J523" s="90">
        <v>80050</v>
      </c>
      <c r="K523" s="91">
        <v>2</v>
      </c>
    </row>
    <row r="524" spans="1:11" x14ac:dyDescent="0.25">
      <c r="A524" s="85" t="s">
        <v>155</v>
      </c>
      <c r="B524" s="37" t="s">
        <v>56</v>
      </c>
      <c r="C524" s="85" t="s">
        <v>152</v>
      </c>
      <c r="D524" s="86">
        <v>676831149</v>
      </c>
      <c r="E524" s="87">
        <v>9192824485</v>
      </c>
      <c r="F524" s="85" t="s">
        <v>39</v>
      </c>
      <c r="G524" s="88">
        <v>40291</v>
      </c>
      <c r="H524" s="40">
        <f t="shared" ca="1" si="8"/>
        <v>6</v>
      </c>
      <c r="I524" s="89" t="s">
        <v>40</v>
      </c>
      <c r="J524" s="90">
        <v>71120</v>
      </c>
      <c r="K524" s="91">
        <v>4</v>
      </c>
    </row>
    <row r="525" spans="1:11" x14ac:dyDescent="0.25">
      <c r="A525" s="85" t="s">
        <v>222</v>
      </c>
      <c r="B525" s="37" t="s">
        <v>56</v>
      </c>
      <c r="C525" s="85" t="s">
        <v>197</v>
      </c>
      <c r="D525" s="86">
        <v>525507320</v>
      </c>
      <c r="E525" s="87">
        <v>2523938131</v>
      </c>
      <c r="F525" s="85" t="s">
        <v>39</v>
      </c>
      <c r="G525" s="88">
        <v>37882</v>
      </c>
      <c r="H525" s="40">
        <f t="shared" ca="1" si="8"/>
        <v>13</v>
      </c>
      <c r="I525" s="89" t="s">
        <v>67</v>
      </c>
      <c r="J525" s="90">
        <v>39680</v>
      </c>
      <c r="K525" s="91">
        <v>5</v>
      </c>
    </row>
    <row r="526" spans="1:11" x14ac:dyDescent="0.25">
      <c r="A526" s="85" t="s">
        <v>456</v>
      </c>
      <c r="B526" s="37" t="s">
        <v>53</v>
      </c>
      <c r="C526" s="85" t="s">
        <v>406</v>
      </c>
      <c r="D526" s="86">
        <v>999156829</v>
      </c>
      <c r="E526" s="87">
        <v>2521401774</v>
      </c>
      <c r="F526" s="85" t="s">
        <v>39</v>
      </c>
      <c r="G526" s="88">
        <v>41258</v>
      </c>
      <c r="H526" s="40">
        <f t="shared" ca="1" si="8"/>
        <v>3</v>
      </c>
      <c r="I526" s="89" t="s">
        <v>40</v>
      </c>
      <c r="J526" s="90">
        <v>33970</v>
      </c>
      <c r="K526" s="91">
        <v>4</v>
      </c>
    </row>
    <row r="527" spans="1:11" x14ac:dyDescent="0.25">
      <c r="A527" s="85" t="s">
        <v>767</v>
      </c>
      <c r="B527" s="37" t="s">
        <v>58</v>
      </c>
      <c r="C527" s="85" t="s">
        <v>710</v>
      </c>
      <c r="D527" s="86">
        <v>186346711</v>
      </c>
      <c r="E527" s="87">
        <v>9194900514</v>
      </c>
      <c r="F527" s="85" t="s">
        <v>39</v>
      </c>
      <c r="G527" s="88">
        <v>37536</v>
      </c>
      <c r="H527" s="40">
        <f t="shared" ca="1" si="8"/>
        <v>14</v>
      </c>
      <c r="I527" s="89" t="s">
        <v>48</v>
      </c>
      <c r="J527" s="90">
        <v>71970</v>
      </c>
      <c r="K527" s="91">
        <v>4</v>
      </c>
    </row>
    <row r="528" spans="1:11" x14ac:dyDescent="0.25">
      <c r="A528" s="85" t="s">
        <v>509</v>
      </c>
      <c r="B528" s="37" t="s">
        <v>53</v>
      </c>
      <c r="C528" s="85" t="s">
        <v>485</v>
      </c>
      <c r="D528" s="86">
        <v>948252103</v>
      </c>
      <c r="E528" s="87">
        <v>9197430732</v>
      </c>
      <c r="F528" s="85" t="s">
        <v>51</v>
      </c>
      <c r="G528" s="88">
        <v>38442</v>
      </c>
      <c r="H528" s="40">
        <f t="shared" ca="1" si="8"/>
        <v>11</v>
      </c>
      <c r="I528" s="89"/>
      <c r="J528" s="90">
        <v>39764</v>
      </c>
      <c r="K528" s="91">
        <v>1</v>
      </c>
    </row>
    <row r="529" spans="1:11" x14ac:dyDescent="0.25">
      <c r="A529" s="85" t="s">
        <v>618</v>
      </c>
      <c r="B529" s="37" t="s">
        <v>53</v>
      </c>
      <c r="C529" s="85" t="s">
        <v>547</v>
      </c>
      <c r="D529" s="86">
        <v>990843236</v>
      </c>
      <c r="E529" s="87">
        <v>9196245634</v>
      </c>
      <c r="F529" s="85" t="s">
        <v>39</v>
      </c>
      <c r="G529" s="88">
        <v>37297</v>
      </c>
      <c r="H529" s="40">
        <f t="shared" ca="1" si="8"/>
        <v>14</v>
      </c>
      <c r="I529" s="89" t="s">
        <v>62</v>
      </c>
      <c r="J529" s="90">
        <v>65880</v>
      </c>
      <c r="K529" s="91">
        <v>5</v>
      </c>
    </row>
    <row r="530" spans="1:11" x14ac:dyDescent="0.25">
      <c r="A530" s="85" t="s">
        <v>190</v>
      </c>
      <c r="B530" s="37" t="s">
        <v>53</v>
      </c>
      <c r="C530" s="85" t="s">
        <v>191</v>
      </c>
      <c r="D530" s="86">
        <v>999789446</v>
      </c>
      <c r="E530" s="87">
        <v>2521696804</v>
      </c>
      <c r="F530" s="85" t="s">
        <v>39</v>
      </c>
      <c r="G530" s="88">
        <v>36325</v>
      </c>
      <c r="H530" s="40">
        <f t="shared" ca="1" si="8"/>
        <v>17</v>
      </c>
      <c r="I530" s="89" t="s">
        <v>40</v>
      </c>
      <c r="J530" s="90">
        <v>66740</v>
      </c>
      <c r="K530" s="91">
        <v>2</v>
      </c>
    </row>
    <row r="531" spans="1:11" x14ac:dyDescent="0.25">
      <c r="A531" s="85" t="s">
        <v>688</v>
      </c>
      <c r="B531" s="37" t="s">
        <v>58</v>
      </c>
      <c r="C531" s="85" t="s">
        <v>636</v>
      </c>
      <c r="D531" s="86">
        <v>337411408</v>
      </c>
      <c r="E531" s="87">
        <v>9194729409</v>
      </c>
      <c r="F531" s="85" t="s">
        <v>39</v>
      </c>
      <c r="G531" s="88">
        <v>38575</v>
      </c>
      <c r="H531" s="40">
        <f t="shared" ca="1" si="8"/>
        <v>11</v>
      </c>
      <c r="I531" s="89" t="s">
        <v>40</v>
      </c>
      <c r="J531" s="90">
        <v>29260</v>
      </c>
      <c r="K531" s="91">
        <v>4</v>
      </c>
    </row>
    <row r="532" spans="1:11" x14ac:dyDescent="0.25">
      <c r="A532" s="85" t="s">
        <v>374</v>
      </c>
      <c r="B532" s="37" t="s">
        <v>37</v>
      </c>
      <c r="C532" s="85" t="s">
        <v>245</v>
      </c>
      <c r="D532" s="86">
        <v>328787467</v>
      </c>
      <c r="E532" s="87">
        <v>9194897618</v>
      </c>
      <c r="F532" s="85" t="s">
        <v>51</v>
      </c>
      <c r="G532" s="88">
        <v>38494</v>
      </c>
      <c r="H532" s="40">
        <f t="shared" ca="1" si="8"/>
        <v>11</v>
      </c>
      <c r="I532" s="89"/>
      <c r="J532" s="90">
        <v>14416</v>
      </c>
      <c r="K532" s="91">
        <v>4</v>
      </c>
    </row>
    <row r="533" spans="1:11" x14ac:dyDescent="0.25">
      <c r="A533" s="85" t="s">
        <v>498</v>
      </c>
      <c r="B533" s="37" t="s">
        <v>56</v>
      </c>
      <c r="C533" s="85" t="s">
        <v>485</v>
      </c>
      <c r="D533" s="86">
        <v>542214575</v>
      </c>
      <c r="E533" s="87">
        <v>2522172913</v>
      </c>
      <c r="F533" s="85" t="s">
        <v>39</v>
      </c>
      <c r="G533" s="88">
        <v>38508</v>
      </c>
      <c r="H533" s="40">
        <f t="shared" ca="1" si="8"/>
        <v>11</v>
      </c>
      <c r="I533" s="89" t="s">
        <v>40</v>
      </c>
      <c r="J533" s="90">
        <v>87030</v>
      </c>
      <c r="K533" s="91">
        <v>3</v>
      </c>
    </row>
    <row r="534" spans="1:11" x14ac:dyDescent="0.25">
      <c r="A534" s="85" t="s">
        <v>367</v>
      </c>
      <c r="B534" s="37" t="s">
        <v>58</v>
      </c>
      <c r="C534" s="85" t="s">
        <v>245</v>
      </c>
      <c r="D534" s="86">
        <v>249929042</v>
      </c>
      <c r="E534" s="87">
        <v>2525790872</v>
      </c>
      <c r="F534" s="85" t="s">
        <v>39</v>
      </c>
      <c r="G534" s="88">
        <v>37892</v>
      </c>
      <c r="H534" s="40">
        <f t="shared" ca="1" si="8"/>
        <v>13</v>
      </c>
      <c r="I534" s="89" t="s">
        <v>40</v>
      </c>
      <c r="J534" s="90">
        <v>61060</v>
      </c>
      <c r="K534" s="91">
        <v>5</v>
      </c>
    </row>
    <row r="535" spans="1:11" x14ac:dyDescent="0.25">
      <c r="A535" s="85" t="s">
        <v>120</v>
      </c>
      <c r="B535" s="37" t="s">
        <v>53</v>
      </c>
      <c r="C535" s="85" t="s">
        <v>92</v>
      </c>
      <c r="D535" s="86">
        <v>639314672</v>
      </c>
      <c r="E535" s="87">
        <v>9191919478</v>
      </c>
      <c r="F535" s="85" t="s">
        <v>47</v>
      </c>
      <c r="G535" s="88">
        <v>39681</v>
      </c>
      <c r="H535" s="40">
        <f t="shared" ca="1" si="8"/>
        <v>8</v>
      </c>
      <c r="I535" s="89" t="s">
        <v>67</v>
      </c>
      <c r="J535" s="90">
        <v>23380</v>
      </c>
      <c r="K535" s="91">
        <v>4</v>
      </c>
    </row>
    <row r="536" spans="1:11" x14ac:dyDescent="0.25">
      <c r="A536" s="85" t="s">
        <v>807</v>
      </c>
      <c r="B536" s="37" t="s">
        <v>37</v>
      </c>
      <c r="C536" s="85" t="s">
        <v>805</v>
      </c>
      <c r="D536" s="86">
        <v>797985708</v>
      </c>
      <c r="E536" s="87">
        <v>9193578185</v>
      </c>
      <c r="F536" s="85" t="s">
        <v>39</v>
      </c>
      <c r="G536" s="88">
        <v>34223</v>
      </c>
      <c r="H536" s="40">
        <f t="shared" ca="1" si="8"/>
        <v>23</v>
      </c>
      <c r="I536" s="89" t="s">
        <v>67</v>
      </c>
      <c r="J536" s="90">
        <v>40680</v>
      </c>
      <c r="K536" s="91">
        <v>5</v>
      </c>
    </row>
    <row r="537" spans="1:11" x14ac:dyDescent="0.25">
      <c r="A537" s="85" t="s">
        <v>387</v>
      </c>
      <c r="B537" s="37" t="s">
        <v>44</v>
      </c>
      <c r="C537" s="85" t="s">
        <v>245</v>
      </c>
      <c r="D537" s="86">
        <v>425634540</v>
      </c>
      <c r="E537" s="87">
        <v>9196969994</v>
      </c>
      <c r="F537" s="85" t="s">
        <v>39</v>
      </c>
      <c r="G537" s="88">
        <v>38722</v>
      </c>
      <c r="H537" s="40">
        <f t="shared" ca="1" si="8"/>
        <v>10</v>
      </c>
      <c r="I537" s="89" t="s">
        <v>45</v>
      </c>
      <c r="J537" s="90">
        <v>34690</v>
      </c>
      <c r="K537" s="91">
        <v>2</v>
      </c>
    </row>
    <row r="538" spans="1:11" x14ac:dyDescent="0.25">
      <c r="A538" s="85" t="s">
        <v>691</v>
      </c>
      <c r="B538" s="37" t="s">
        <v>53</v>
      </c>
      <c r="C538" s="85" t="s">
        <v>636</v>
      </c>
      <c r="D538" s="86">
        <v>975857784</v>
      </c>
      <c r="E538" s="87">
        <v>9192390604</v>
      </c>
      <c r="F538" s="85" t="s">
        <v>42</v>
      </c>
      <c r="G538" s="88">
        <v>37939</v>
      </c>
      <c r="H538" s="40">
        <f t="shared" ca="1" si="8"/>
        <v>12</v>
      </c>
      <c r="I538" s="89"/>
      <c r="J538" s="90">
        <v>77760</v>
      </c>
      <c r="K538" s="91">
        <v>3</v>
      </c>
    </row>
    <row r="539" spans="1:11" x14ac:dyDescent="0.25">
      <c r="A539" s="85" t="s">
        <v>63</v>
      </c>
      <c r="B539" s="37" t="s">
        <v>50</v>
      </c>
      <c r="C539" s="85" t="s">
        <v>54</v>
      </c>
      <c r="D539" s="86">
        <v>481336564</v>
      </c>
      <c r="E539" s="87">
        <v>9196479087</v>
      </c>
      <c r="F539" s="85" t="s">
        <v>39</v>
      </c>
      <c r="G539" s="88">
        <v>37231</v>
      </c>
      <c r="H539" s="40">
        <f t="shared" ca="1" si="8"/>
        <v>14</v>
      </c>
      <c r="I539" s="89" t="s">
        <v>62</v>
      </c>
      <c r="J539" s="90">
        <v>72090</v>
      </c>
      <c r="K539" s="91">
        <v>5</v>
      </c>
    </row>
    <row r="540" spans="1:11" x14ac:dyDescent="0.25">
      <c r="A540" s="85" t="s">
        <v>481</v>
      </c>
      <c r="B540" s="37" t="s">
        <v>58</v>
      </c>
      <c r="C540" s="85" t="s">
        <v>480</v>
      </c>
      <c r="D540" s="86">
        <v>974912089</v>
      </c>
      <c r="E540" s="87">
        <v>9192601200</v>
      </c>
      <c r="F540" s="85" t="s">
        <v>39</v>
      </c>
      <c r="G540" s="88">
        <v>41187</v>
      </c>
      <c r="H540" s="40">
        <f t="shared" ca="1" si="8"/>
        <v>4</v>
      </c>
      <c r="I540" s="89" t="s">
        <v>40</v>
      </c>
      <c r="J540" s="90">
        <v>63190</v>
      </c>
      <c r="K540" s="91">
        <v>1</v>
      </c>
    </row>
    <row r="541" spans="1:11" x14ac:dyDescent="0.25">
      <c r="A541" s="85" t="s">
        <v>665</v>
      </c>
      <c r="B541" s="37" t="s">
        <v>58</v>
      </c>
      <c r="C541" s="85" t="s">
        <v>636</v>
      </c>
      <c r="D541" s="86">
        <v>750722934</v>
      </c>
      <c r="E541" s="87">
        <v>2523631883</v>
      </c>
      <c r="F541" s="85" t="s">
        <v>39</v>
      </c>
      <c r="G541" s="88">
        <v>37973</v>
      </c>
      <c r="H541" s="40">
        <f t="shared" ca="1" si="8"/>
        <v>12</v>
      </c>
      <c r="I541" s="89" t="s">
        <v>62</v>
      </c>
      <c r="J541" s="90">
        <v>37770</v>
      </c>
      <c r="K541" s="91">
        <v>5</v>
      </c>
    </row>
    <row r="542" spans="1:11" x14ac:dyDescent="0.25">
      <c r="A542" s="85" t="s">
        <v>724</v>
      </c>
      <c r="B542" s="37" t="s">
        <v>53</v>
      </c>
      <c r="C542" s="85" t="s">
        <v>710</v>
      </c>
      <c r="D542" s="86">
        <v>595022550</v>
      </c>
      <c r="E542" s="87">
        <v>9195621928</v>
      </c>
      <c r="F542" s="85" t="s">
        <v>39</v>
      </c>
      <c r="G542" s="88">
        <v>36548</v>
      </c>
      <c r="H542" s="40">
        <f t="shared" ca="1" si="8"/>
        <v>16</v>
      </c>
      <c r="I542" s="89" t="s">
        <v>48</v>
      </c>
      <c r="J542" s="90">
        <v>59490</v>
      </c>
      <c r="K542" s="91">
        <v>3</v>
      </c>
    </row>
    <row r="543" spans="1:11" x14ac:dyDescent="0.25">
      <c r="A543" s="85" t="s">
        <v>814</v>
      </c>
      <c r="B543" s="37" t="s">
        <v>50</v>
      </c>
      <c r="C543" s="85" t="s">
        <v>811</v>
      </c>
      <c r="D543" s="86">
        <v>383616821</v>
      </c>
      <c r="E543" s="87">
        <v>2524989537</v>
      </c>
      <c r="F543" s="85" t="s">
        <v>39</v>
      </c>
      <c r="G543" s="88">
        <v>38558</v>
      </c>
      <c r="H543" s="40">
        <f t="shared" ca="1" si="8"/>
        <v>11</v>
      </c>
      <c r="I543" s="89" t="s">
        <v>40</v>
      </c>
      <c r="J543" s="90">
        <v>46680</v>
      </c>
      <c r="K543" s="91">
        <v>1</v>
      </c>
    </row>
    <row r="544" spans="1:11" x14ac:dyDescent="0.25">
      <c r="A544" s="85" t="s">
        <v>700</v>
      </c>
      <c r="B544" s="37" t="s">
        <v>58</v>
      </c>
      <c r="C544" s="85" t="s">
        <v>636</v>
      </c>
      <c r="D544" s="86">
        <v>983047016</v>
      </c>
      <c r="E544" s="87">
        <v>9198451642</v>
      </c>
      <c r="F544" s="85" t="s">
        <v>42</v>
      </c>
      <c r="G544" s="88">
        <v>38604</v>
      </c>
      <c r="H544" s="40">
        <f t="shared" ca="1" si="8"/>
        <v>11</v>
      </c>
      <c r="I544" s="89"/>
      <c r="J544" s="90">
        <v>85930</v>
      </c>
      <c r="K544" s="91">
        <v>2</v>
      </c>
    </row>
    <row r="545" spans="1:11" x14ac:dyDescent="0.25">
      <c r="A545" s="85" t="s">
        <v>751</v>
      </c>
      <c r="B545" s="37" t="s">
        <v>58</v>
      </c>
      <c r="C545" s="85" t="s">
        <v>710</v>
      </c>
      <c r="D545" s="86">
        <v>894855096</v>
      </c>
      <c r="E545" s="87">
        <v>9193936198</v>
      </c>
      <c r="F545" s="85" t="s">
        <v>47</v>
      </c>
      <c r="G545" s="88">
        <v>38162</v>
      </c>
      <c r="H545" s="40">
        <f t="shared" ca="1" si="8"/>
        <v>12</v>
      </c>
      <c r="I545" s="89" t="s">
        <v>48</v>
      </c>
      <c r="J545" s="90">
        <v>37660</v>
      </c>
      <c r="K545" s="91">
        <v>4</v>
      </c>
    </row>
    <row r="546" spans="1:11" x14ac:dyDescent="0.25">
      <c r="A546" s="85" t="s">
        <v>609</v>
      </c>
      <c r="B546" s="37" t="s">
        <v>53</v>
      </c>
      <c r="C546" s="85" t="s">
        <v>547</v>
      </c>
      <c r="D546" s="86">
        <v>339488599</v>
      </c>
      <c r="E546" s="87">
        <v>9191267946</v>
      </c>
      <c r="F546" s="85" t="s">
        <v>42</v>
      </c>
      <c r="G546" s="88">
        <v>41390</v>
      </c>
      <c r="H546" s="40">
        <f t="shared" ca="1" si="8"/>
        <v>3</v>
      </c>
      <c r="I546" s="89"/>
      <c r="J546" s="90">
        <v>60070</v>
      </c>
      <c r="K546" s="91">
        <v>3</v>
      </c>
    </row>
    <row r="547" spans="1:11" x14ac:dyDescent="0.25">
      <c r="A547" s="85" t="s">
        <v>231</v>
      </c>
      <c r="B547" s="37" t="s">
        <v>53</v>
      </c>
      <c r="C547" s="85" t="s">
        <v>197</v>
      </c>
      <c r="D547" s="86">
        <v>232896341</v>
      </c>
      <c r="E547" s="87">
        <v>9197288082</v>
      </c>
      <c r="F547" s="85" t="s">
        <v>42</v>
      </c>
      <c r="G547" s="88">
        <v>39047</v>
      </c>
      <c r="H547" s="40">
        <f t="shared" ca="1" si="8"/>
        <v>9</v>
      </c>
      <c r="I547" s="89"/>
      <c r="J547" s="90">
        <v>45830</v>
      </c>
      <c r="K547" s="91">
        <v>4</v>
      </c>
    </row>
    <row r="548" spans="1:11" x14ac:dyDescent="0.25">
      <c r="A548" s="85" t="s">
        <v>266</v>
      </c>
      <c r="B548" s="37" t="s">
        <v>50</v>
      </c>
      <c r="C548" s="85" t="s">
        <v>245</v>
      </c>
      <c r="D548" s="86">
        <v>720538680</v>
      </c>
      <c r="E548" s="87">
        <v>2522126686</v>
      </c>
      <c r="F548" s="85" t="s">
        <v>39</v>
      </c>
      <c r="G548" s="88">
        <v>38694</v>
      </c>
      <c r="H548" s="40">
        <f t="shared" ca="1" si="8"/>
        <v>10</v>
      </c>
      <c r="I548" s="89" t="s">
        <v>40</v>
      </c>
      <c r="J548" s="90">
        <v>81010</v>
      </c>
      <c r="K548" s="91">
        <v>4</v>
      </c>
    </row>
    <row r="549" spans="1:11" x14ac:dyDescent="0.25">
      <c r="A549" s="85" t="s">
        <v>468</v>
      </c>
      <c r="B549" s="37" t="s">
        <v>53</v>
      </c>
      <c r="C549" s="85" t="s">
        <v>458</v>
      </c>
      <c r="D549" s="86">
        <v>797431044</v>
      </c>
      <c r="E549" s="87">
        <v>2523820613</v>
      </c>
      <c r="F549" s="85" t="s">
        <v>51</v>
      </c>
      <c r="G549" s="88">
        <v>38515</v>
      </c>
      <c r="H549" s="40">
        <f t="shared" ca="1" si="8"/>
        <v>11</v>
      </c>
      <c r="I549" s="89"/>
      <c r="J549" s="90">
        <v>21668</v>
      </c>
      <c r="K549" s="91">
        <v>4</v>
      </c>
    </row>
    <row r="550" spans="1:11" x14ac:dyDescent="0.25">
      <c r="A550" s="85" t="s">
        <v>760</v>
      </c>
      <c r="B550" s="37" t="s">
        <v>37</v>
      </c>
      <c r="C550" s="85" t="s">
        <v>710</v>
      </c>
      <c r="D550" s="86">
        <v>247422007</v>
      </c>
      <c r="E550" s="87">
        <v>2528012440</v>
      </c>
      <c r="F550" s="85" t="s">
        <v>42</v>
      </c>
      <c r="G550" s="88">
        <v>38050</v>
      </c>
      <c r="H550" s="40">
        <f t="shared" ca="1" si="8"/>
        <v>12</v>
      </c>
      <c r="I550" s="89"/>
      <c r="J550" s="90">
        <v>58250</v>
      </c>
      <c r="K550" s="91">
        <v>2</v>
      </c>
    </row>
    <row r="551" spans="1:11" x14ac:dyDescent="0.25">
      <c r="A551" s="85" t="s">
        <v>511</v>
      </c>
      <c r="B551" s="37" t="s">
        <v>58</v>
      </c>
      <c r="C551" s="85" t="s">
        <v>485</v>
      </c>
      <c r="D551" s="86">
        <v>489013842</v>
      </c>
      <c r="E551" s="87">
        <v>2521658481</v>
      </c>
      <c r="F551" s="85" t="s">
        <v>47</v>
      </c>
      <c r="G551" s="88">
        <v>41166</v>
      </c>
      <c r="H551" s="40">
        <f t="shared" ca="1" si="8"/>
        <v>4</v>
      </c>
      <c r="I551" s="89" t="s">
        <v>62</v>
      </c>
      <c r="J551" s="90">
        <v>29005</v>
      </c>
      <c r="K551" s="91">
        <v>1</v>
      </c>
    </row>
    <row r="552" spans="1:11" x14ac:dyDescent="0.25">
      <c r="A552" s="85" t="s">
        <v>166</v>
      </c>
      <c r="B552" s="37" t="s">
        <v>58</v>
      </c>
      <c r="C552" s="85" t="s">
        <v>161</v>
      </c>
      <c r="D552" s="86">
        <v>510190628</v>
      </c>
      <c r="E552" s="87">
        <v>2527405629</v>
      </c>
      <c r="F552" s="85" t="s">
        <v>39</v>
      </c>
      <c r="G552" s="88">
        <v>37577</v>
      </c>
      <c r="H552" s="40">
        <f t="shared" ca="1" si="8"/>
        <v>13</v>
      </c>
      <c r="I552" s="89" t="s">
        <v>62</v>
      </c>
      <c r="J552" s="90">
        <v>43680</v>
      </c>
      <c r="K552" s="91">
        <v>5</v>
      </c>
    </row>
    <row r="553" spans="1:11" x14ac:dyDescent="0.25">
      <c r="A553" s="85" t="s">
        <v>706</v>
      </c>
      <c r="B553" s="37" t="s">
        <v>56</v>
      </c>
      <c r="C553" s="85" t="s">
        <v>636</v>
      </c>
      <c r="D553" s="86">
        <v>491830893</v>
      </c>
      <c r="E553" s="87">
        <v>2524713634</v>
      </c>
      <c r="F553" s="85" t="s">
        <v>39</v>
      </c>
      <c r="G553" s="88">
        <v>38015</v>
      </c>
      <c r="H553" s="40">
        <f t="shared" ca="1" si="8"/>
        <v>12</v>
      </c>
      <c r="I553" s="89" t="s">
        <v>62</v>
      </c>
      <c r="J553" s="90">
        <v>23190</v>
      </c>
      <c r="K553" s="91">
        <v>5</v>
      </c>
    </row>
    <row r="554" spans="1:11" x14ac:dyDescent="0.25">
      <c r="A554" s="85" t="s">
        <v>85</v>
      </c>
      <c r="B554" s="37" t="s">
        <v>37</v>
      </c>
      <c r="C554" s="85" t="s">
        <v>76</v>
      </c>
      <c r="D554" s="86">
        <v>460412180</v>
      </c>
      <c r="E554" s="87">
        <v>9196822349</v>
      </c>
      <c r="F554" s="85" t="s">
        <v>39</v>
      </c>
      <c r="G554" s="88">
        <v>39297</v>
      </c>
      <c r="H554" s="40">
        <f t="shared" ca="1" si="8"/>
        <v>9</v>
      </c>
      <c r="I554" s="89" t="s">
        <v>48</v>
      </c>
      <c r="J554" s="90">
        <v>51180</v>
      </c>
      <c r="K554" s="91">
        <v>3</v>
      </c>
    </row>
    <row r="555" spans="1:11" x14ac:dyDescent="0.25">
      <c r="A555" s="85" t="s">
        <v>170</v>
      </c>
      <c r="B555" s="37" t="s">
        <v>58</v>
      </c>
      <c r="C555" s="85" t="s">
        <v>171</v>
      </c>
      <c r="D555" s="86">
        <v>828996583</v>
      </c>
      <c r="E555" s="87">
        <v>2521282202</v>
      </c>
      <c r="F555" s="85" t="s">
        <v>51</v>
      </c>
      <c r="G555" s="88">
        <v>38115</v>
      </c>
      <c r="H555" s="40">
        <f t="shared" ca="1" si="8"/>
        <v>12</v>
      </c>
      <c r="I555" s="89"/>
      <c r="J555" s="90">
        <v>14712</v>
      </c>
      <c r="K555" s="91">
        <v>5</v>
      </c>
    </row>
    <row r="556" spans="1:11" x14ac:dyDescent="0.25">
      <c r="A556" s="85" t="s">
        <v>375</v>
      </c>
      <c r="B556" s="37" t="s">
        <v>58</v>
      </c>
      <c r="C556" s="85" t="s">
        <v>245</v>
      </c>
      <c r="D556" s="86">
        <v>114005397</v>
      </c>
      <c r="E556" s="87">
        <v>2524694617</v>
      </c>
      <c r="F556" s="85" t="s">
        <v>42</v>
      </c>
      <c r="G556" s="88">
        <v>38740</v>
      </c>
      <c r="H556" s="40">
        <f t="shared" ca="1" si="8"/>
        <v>10</v>
      </c>
      <c r="I556" s="89"/>
      <c r="J556" s="90">
        <v>63850</v>
      </c>
      <c r="K556" s="91">
        <v>2</v>
      </c>
    </row>
    <row r="557" spans="1:11" x14ac:dyDescent="0.25">
      <c r="A557" s="85" t="s">
        <v>548</v>
      </c>
      <c r="B557" s="37" t="s">
        <v>58</v>
      </c>
      <c r="C557" s="85" t="s">
        <v>547</v>
      </c>
      <c r="D557" s="86">
        <v>528258211</v>
      </c>
      <c r="E557" s="87">
        <v>9194727385</v>
      </c>
      <c r="F557" s="85" t="s">
        <v>39</v>
      </c>
      <c r="G557" s="88">
        <v>39790</v>
      </c>
      <c r="H557" s="40">
        <f t="shared" ca="1" si="8"/>
        <v>7</v>
      </c>
      <c r="I557" s="89" t="s">
        <v>45</v>
      </c>
      <c r="J557" s="90">
        <v>46110</v>
      </c>
      <c r="K557" s="91">
        <v>4</v>
      </c>
    </row>
    <row r="558" spans="1:11" x14ac:dyDescent="0.25">
      <c r="A558" s="85" t="s">
        <v>590</v>
      </c>
      <c r="B558" s="37" t="s">
        <v>58</v>
      </c>
      <c r="C558" s="85" t="s">
        <v>547</v>
      </c>
      <c r="D558" s="86">
        <v>475671127</v>
      </c>
      <c r="E558" s="87">
        <v>9196650531</v>
      </c>
      <c r="F558" s="85" t="s">
        <v>39</v>
      </c>
      <c r="G558" s="88">
        <v>37353</v>
      </c>
      <c r="H558" s="40">
        <f t="shared" ca="1" si="8"/>
        <v>14</v>
      </c>
      <c r="I558" s="89" t="s">
        <v>62</v>
      </c>
      <c r="J558" s="90">
        <v>61420</v>
      </c>
      <c r="K558" s="91">
        <v>4</v>
      </c>
    </row>
    <row r="559" spans="1:11" x14ac:dyDescent="0.25">
      <c r="A559" s="85" t="s">
        <v>460</v>
      </c>
      <c r="B559" s="37" t="s">
        <v>58</v>
      </c>
      <c r="C559" s="85" t="s">
        <v>458</v>
      </c>
      <c r="D559" s="86">
        <v>802700229</v>
      </c>
      <c r="E559" s="87">
        <v>2524264889</v>
      </c>
      <c r="F559" s="85" t="s">
        <v>39</v>
      </c>
      <c r="G559" s="88">
        <v>34314</v>
      </c>
      <c r="H559" s="40">
        <f t="shared" ca="1" si="8"/>
        <v>22</v>
      </c>
      <c r="I559" s="89" t="s">
        <v>48</v>
      </c>
      <c r="J559" s="90">
        <v>87980</v>
      </c>
      <c r="K559" s="91">
        <v>1</v>
      </c>
    </row>
    <row r="560" spans="1:11" x14ac:dyDescent="0.25">
      <c r="A560" s="85" t="s">
        <v>461</v>
      </c>
      <c r="B560" s="37" t="s">
        <v>58</v>
      </c>
      <c r="C560" s="85" t="s">
        <v>458</v>
      </c>
      <c r="D560" s="86">
        <v>414905182</v>
      </c>
      <c r="E560" s="87">
        <v>9193820411</v>
      </c>
      <c r="F560" s="85" t="s">
        <v>39</v>
      </c>
      <c r="G560" s="88">
        <v>39597</v>
      </c>
      <c r="H560" s="40">
        <f t="shared" ca="1" si="8"/>
        <v>8</v>
      </c>
      <c r="I560" s="89" t="s">
        <v>62</v>
      </c>
      <c r="J560" s="90">
        <v>22860</v>
      </c>
      <c r="K560" s="91">
        <v>5</v>
      </c>
    </row>
    <row r="561" spans="1:11" x14ac:dyDescent="0.25">
      <c r="A561" s="85" t="s">
        <v>580</v>
      </c>
      <c r="B561" s="37" t="s">
        <v>58</v>
      </c>
      <c r="C561" s="85" t="s">
        <v>547</v>
      </c>
      <c r="D561" s="86">
        <v>556327593</v>
      </c>
      <c r="E561" s="87">
        <v>2523324762</v>
      </c>
      <c r="F561" s="85" t="s">
        <v>42</v>
      </c>
      <c r="G561" s="88">
        <v>37388</v>
      </c>
      <c r="H561" s="40">
        <f t="shared" ca="1" si="8"/>
        <v>14</v>
      </c>
      <c r="I561" s="89"/>
      <c r="J561" s="90">
        <v>60070</v>
      </c>
      <c r="K561" s="91">
        <v>2</v>
      </c>
    </row>
    <row r="562" spans="1:11" x14ac:dyDescent="0.25">
      <c r="A562" s="85" t="s">
        <v>88</v>
      </c>
      <c r="B562" s="37" t="s">
        <v>56</v>
      </c>
      <c r="C562" s="85" t="s">
        <v>87</v>
      </c>
      <c r="D562" s="86">
        <v>529609767</v>
      </c>
      <c r="E562" s="87">
        <v>2528006736</v>
      </c>
      <c r="F562" s="85" t="s">
        <v>42</v>
      </c>
      <c r="G562" s="88">
        <v>41446</v>
      </c>
      <c r="H562" s="40">
        <f t="shared" ca="1" si="8"/>
        <v>3</v>
      </c>
      <c r="I562" s="89"/>
      <c r="J562" s="90">
        <v>58130</v>
      </c>
      <c r="K562" s="91">
        <v>2</v>
      </c>
    </row>
    <row r="563" spans="1:11" x14ac:dyDescent="0.25">
      <c r="A563" s="85" t="s">
        <v>199</v>
      </c>
      <c r="B563" s="37" t="s">
        <v>53</v>
      </c>
      <c r="C563" s="85" t="s">
        <v>197</v>
      </c>
      <c r="D563" s="86">
        <v>503349830</v>
      </c>
      <c r="E563" s="87">
        <v>9191999230</v>
      </c>
      <c r="F563" s="85" t="s">
        <v>39</v>
      </c>
      <c r="G563" s="88">
        <v>37400</v>
      </c>
      <c r="H563" s="40">
        <f t="shared" ca="1" si="8"/>
        <v>14</v>
      </c>
      <c r="I563" s="89" t="s">
        <v>62</v>
      </c>
      <c r="J563" s="90">
        <v>32140</v>
      </c>
      <c r="K563" s="91">
        <v>2</v>
      </c>
    </row>
    <row r="564" spans="1:11" x14ac:dyDescent="0.25">
      <c r="A564" s="85" t="s">
        <v>495</v>
      </c>
      <c r="B564" s="37" t="s">
        <v>53</v>
      </c>
      <c r="C564" s="85" t="s">
        <v>485</v>
      </c>
      <c r="D564" s="86">
        <v>934447306</v>
      </c>
      <c r="E564" s="87">
        <v>2525981242</v>
      </c>
      <c r="F564" s="85" t="s">
        <v>39</v>
      </c>
      <c r="G564" s="88">
        <v>39664</v>
      </c>
      <c r="H564" s="40">
        <f t="shared" ca="1" si="8"/>
        <v>8</v>
      </c>
      <c r="I564" s="89" t="s">
        <v>62</v>
      </c>
      <c r="J564" s="90">
        <v>73030</v>
      </c>
      <c r="K564" s="91">
        <v>5</v>
      </c>
    </row>
    <row r="565" spans="1:11" x14ac:dyDescent="0.25">
      <c r="A565" s="85" t="s">
        <v>112</v>
      </c>
      <c r="B565" s="37" t="s">
        <v>50</v>
      </c>
      <c r="C565" s="85" t="s">
        <v>92</v>
      </c>
      <c r="D565" s="86">
        <v>344090854</v>
      </c>
      <c r="E565" s="87">
        <v>2523542524</v>
      </c>
      <c r="F565" s="85" t="s">
        <v>39</v>
      </c>
      <c r="G565" s="88">
        <v>37638</v>
      </c>
      <c r="H565" s="40">
        <f t="shared" ca="1" si="8"/>
        <v>13</v>
      </c>
      <c r="I565" s="89" t="s">
        <v>67</v>
      </c>
      <c r="J565" s="90">
        <v>82120</v>
      </c>
      <c r="K565" s="91">
        <v>5</v>
      </c>
    </row>
    <row r="566" spans="1:11" x14ac:dyDescent="0.25">
      <c r="A566" s="85" t="s">
        <v>167</v>
      </c>
      <c r="B566" s="37" t="s">
        <v>53</v>
      </c>
      <c r="C566" s="85" t="s">
        <v>161</v>
      </c>
      <c r="D566" s="86">
        <v>651995963</v>
      </c>
      <c r="E566" s="87">
        <v>9194944945</v>
      </c>
      <c r="F566" s="85" t="s">
        <v>51</v>
      </c>
      <c r="G566" s="88">
        <v>38327</v>
      </c>
      <c r="H566" s="40">
        <f t="shared" ca="1" si="8"/>
        <v>11</v>
      </c>
      <c r="I566" s="89"/>
      <c r="J566" s="90">
        <v>27484</v>
      </c>
      <c r="K566" s="91">
        <v>4</v>
      </c>
    </row>
    <row r="567" spans="1:11" x14ac:dyDescent="0.25">
      <c r="A567" s="85" t="s">
        <v>623</v>
      </c>
      <c r="B567" s="37" t="s">
        <v>58</v>
      </c>
      <c r="C567" s="85" t="s">
        <v>547</v>
      </c>
      <c r="D567" s="86">
        <v>765512793</v>
      </c>
      <c r="E567" s="87">
        <v>9197686976</v>
      </c>
      <c r="F567" s="85" t="s">
        <v>39</v>
      </c>
      <c r="G567" s="88">
        <v>37405</v>
      </c>
      <c r="H567" s="40">
        <f t="shared" ca="1" si="8"/>
        <v>14</v>
      </c>
      <c r="I567" s="89" t="s">
        <v>40</v>
      </c>
      <c r="J567" s="90">
        <v>64320</v>
      </c>
      <c r="K567" s="91">
        <v>5</v>
      </c>
    </row>
    <row r="568" spans="1:11" x14ac:dyDescent="0.25">
      <c r="A568" s="85" t="s">
        <v>420</v>
      </c>
      <c r="B568" s="37" t="s">
        <v>56</v>
      </c>
      <c r="C568" s="85" t="s">
        <v>406</v>
      </c>
      <c r="D568" s="86">
        <v>991764142</v>
      </c>
      <c r="E568" s="87">
        <v>9192490678</v>
      </c>
      <c r="F568" s="85" t="s">
        <v>42</v>
      </c>
      <c r="G568" s="88">
        <v>41593</v>
      </c>
      <c r="H568" s="40">
        <f t="shared" ca="1" si="8"/>
        <v>2</v>
      </c>
      <c r="I568" s="89"/>
      <c r="J568" s="90">
        <v>81930</v>
      </c>
      <c r="K568" s="91">
        <v>5</v>
      </c>
    </row>
    <row r="569" spans="1:11" x14ac:dyDescent="0.25">
      <c r="A569" s="85" t="s">
        <v>396</v>
      </c>
      <c r="B569" s="37" t="s">
        <v>53</v>
      </c>
      <c r="C569" s="85" t="s">
        <v>245</v>
      </c>
      <c r="D569" s="86">
        <v>843064707</v>
      </c>
      <c r="E569" s="87">
        <v>9192687844</v>
      </c>
      <c r="F569" s="85" t="s">
        <v>42</v>
      </c>
      <c r="G569" s="88">
        <v>37431</v>
      </c>
      <c r="H569" s="40">
        <f t="shared" ca="1" si="8"/>
        <v>14</v>
      </c>
      <c r="I569" s="89"/>
      <c r="J569" s="90">
        <v>57110</v>
      </c>
      <c r="K569" s="91">
        <v>3</v>
      </c>
    </row>
    <row r="570" spans="1:11" x14ac:dyDescent="0.25">
      <c r="A570" s="85" t="s">
        <v>559</v>
      </c>
      <c r="B570" s="37" t="s">
        <v>37</v>
      </c>
      <c r="C570" s="85" t="s">
        <v>547</v>
      </c>
      <c r="D570" s="86">
        <v>433314045</v>
      </c>
      <c r="E570" s="87">
        <v>2522543210</v>
      </c>
      <c r="F570" s="85" t="s">
        <v>42</v>
      </c>
      <c r="G570" s="88">
        <v>41187</v>
      </c>
      <c r="H570" s="40">
        <f t="shared" ca="1" si="8"/>
        <v>4</v>
      </c>
      <c r="I570" s="89"/>
      <c r="J570" s="90">
        <v>47590</v>
      </c>
      <c r="K570" s="91">
        <v>3</v>
      </c>
    </row>
    <row r="571" spans="1:11" x14ac:dyDescent="0.25">
      <c r="A571" s="85" t="s">
        <v>637</v>
      </c>
      <c r="B571" s="37" t="s">
        <v>37</v>
      </c>
      <c r="C571" s="85" t="s">
        <v>636</v>
      </c>
      <c r="D571" s="86">
        <v>352371400</v>
      </c>
      <c r="E571" s="87">
        <v>2525441252</v>
      </c>
      <c r="F571" s="85" t="s">
        <v>51</v>
      </c>
      <c r="G571" s="88">
        <v>38369</v>
      </c>
      <c r="H571" s="40">
        <f t="shared" ca="1" si="8"/>
        <v>11</v>
      </c>
      <c r="I571" s="89"/>
      <c r="J571" s="90">
        <v>30468</v>
      </c>
      <c r="K571" s="91">
        <v>2</v>
      </c>
    </row>
    <row r="572" spans="1:11" x14ac:dyDescent="0.25">
      <c r="A572" s="85" t="s">
        <v>229</v>
      </c>
      <c r="B572" s="37" t="s">
        <v>53</v>
      </c>
      <c r="C572" s="85" t="s">
        <v>197</v>
      </c>
      <c r="D572" s="86">
        <v>407299017</v>
      </c>
      <c r="E572" s="87">
        <v>9195968632</v>
      </c>
      <c r="F572" s="85" t="s">
        <v>51</v>
      </c>
      <c r="G572" s="88">
        <v>38773</v>
      </c>
      <c r="H572" s="40">
        <f t="shared" ca="1" si="8"/>
        <v>10</v>
      </c>
      <c r="I572" s="89"/>
      <c r="J572" s="90">
        <v>15744</v>
      </c>
      <c r="K572" s="91">
        <v>3</v>
      </c>
    </row>
    <row r="573" spans="1:11" x14ac:dyDescent="0.25">
      <c r="A573" s="85" t="s">
        <v>591</v>
      </c>
      <c r="B573" s="37" t="s">
        <v>53</v>
      </c>
      <c r="C573" s="85" t="s">
        <v>547</v>
      </c>
      <c r="D573" s="86">
        <v>379340654</v>
      </c>
      <c r="E573" s="87">
        <v>9198642893</v>
      </c>
      <c r="F573" s="85" t="s">
        <v>39</v>
      </c>
      <c r="G573" s="88">
        <v>38810</v>
      </c>
      <c r="H573" s="40">
        <f t="shared" ca="1" si="8"/>
        <v>10</v>
      </c>
      <c r="I573" s="89" t="s">
        <v>67</v>
      </c>
      <c r="J573" s="90">
        <v>36890</v>
      </c>
      <c r="K573" s="91">
        <v>1</v>
      </c>
    </row>
    <row r="574" spans="1:11" x14ac:dyDescent="0.25">
      <c r="A574" s="85" t="s">
        <v>747</v>
      </c>
      <c r="B574" s="37" t="s">
        <v>44</v>
      </c>
      <c r="C574" s="85" t="s">
        <v>710</v>
      </c>
      <c r="D574" s="86">
        <v>758001890</v>
      </c>
      <c r="E574" s="87">
        <v>2521202348</v>
      </c>
      <c r="F574" s="85" t="s">
        <v>47</v>
      </c>
      <c r="G574" s="88">
        <v>39921</v>
      </c>
      <c r="H574" s="40">
        <f t="shared" ca="1" si="8"/>
        <v>7</v>
      </c>
      <c r="I574" s="89" t="s">
        <v>62</v>
      </c>
      <c r="J574" s="90">
        <v>38105</v>
      </c>
      <c r="K574" s="91">
        <v>2</v>
      </c>
    </row>
    <row r="575" spans="1:11" x14ac:dyDescent="0.25">
      <c r="A575" s="85" t="s">
        <v>742</v>
      </c>
      <c r="B575" s="37" t="s">
        <v>58</v>
      </c>
      <c r="C575" s="85" t="s">
        <v>710</v>
      </c>
      <c r="D575" s="86">
        <v>992674973</v>
      </c>
      <c r="E575" s="87">
        <v>2526088101</v>
      </c>
      <c r="F575" s="85" t="s">
        <v>39</v>
      </c>
      <c r="G575" s="88">
        <v>39921</v>
      </c>
      <c r="H575" s="40">
        <f t="shared" ca="1" si="8"/>
        <v>7</v>
      </c>
      <c r="I575" s="89" t="s">
        <v>45</v>
      </c>
      <c r="J575" s="90">
        <v>64780</v>
      </c>
      <c r="K575" s="91">
        <v>5</v>
      </c>
    </row>
    <row r="576" spans="1:11" x14ac:dyDescent="0.25">
      <c r="A576" s="85" t="s">
        <v>337</v>
      </c>
      <c r="B576" s="37" t="s">
        <v>56</v>
      </c>
      <c r="C576" s="85" t="s">
        <v>245</v>
      </c>
      <c r="D576" s="86">
        <v>826450563</v>
      </c>
      <c r="E576" s="87">
        <v>9196607355</v>
      </c>
      <c r="F576" s="85" t="s">
        <v>42</v>
      </c>
      <c r="G576" s="88">
        <v>40173</v>
      </c>
      <c r="H576" s="40">
        <f t="shared" ca="1" si="8"/>
        <v>6</v>
      </c>
      <c r="I576" s="89"/>
      <c r="J576" s="90">
        <v>57760</v>
      </c>
      <c r="K576" s="91">
        <v>3</v>
      </c>
    </row>
    <row r="577" spans="1:11" x14ac:dyDescent="0.25">
      <c r="A577" s="85" t="s">
        <v>763</v>
      </c>
      <c r="B577" s="37" t="s">
        <v>50</v>
      </c>
      <c r="C577" s="85" t="s">
        <v>710</v>
      </c>
      <c r="D577" s="86">
        <v>900160539</v>
      </c>
      <c r="E577" s="87">
        <v>2522749909</v>
      </c>
      <c r="F577" s="85" t="s">
        <v>47</v>
      </c>
      <c r="G577" s="88">
        <v>37814</v>
      </c>
      <c r="H577" s="40">
        <f t="shared" ca="1" si="8"/>
        <v>13</v>
      </c>
      <c r="I577" s="89" t="s">
        <v>45</v>
      </c>
      <c r="J577" s="90">
        <v>19825</v>
      </c>
      <c r="K577" s="91">
        <v>2</v>
      </c>
    </row>
    <row r="578" spans="1:11" x14ac:dyDescent="0.25">
      <c r="A578" s="85" t="s">
        <v>761</v>
      </c>
      <c r="B578" s="37" t="s">
        <v>56</v>
      </c>
      <c r="C578" s="85" t="s">
        <v>710</v>
      </c>
      <c r="D578" s="86">
        <v>311309049</v>
      </c>
      <c r="E578" s="87">
        <v>2527560634</v>
      </c>
      <c r="F578" s="85" t="s">
        <v>39</v>
      </c>
      <c r="G578" s="88">
        <v>38817</v>
      </c>
      <c r="H578" s="40">
        <f t="shared" ref="H578:H641" ca="1" si="9">DATEDIF(G578,TODAY(),"Y")</f>
        <v>10</v>
      </c>
      <c r="I578" s="89" t="s">
        <v>67</v>
      </c>
      <c r="J578" s="90">
        <v>77680</v>
      </c>
      <c r="K578" s="91">
        <v>3</v>
      </c>
    </row>
    <row r="579" spans="1:11" x14ac:dyDescent="0.25">
      <c r="A579" s="85" t="s">
        <v>393</v>
      </c>
      <c r="B579" s="37" t="s">
        <v>37</v>
      </c>
      <c r="C579" s="85" t="s">
        <v>245</v>
      </c>
      <c r="D579" s="86">
        <v>466947318</v>
      </c>
      <c r="E579" s="87">
        <v>9191765611</v>
      </c>
      <c r="F579" s="85" t="s">
        <v>39</v>
      </c>
      <c r="G579" s="88">
        <v>38222</v>
      </c>
      <c r="H579" s="40">
        <f t="shared" ca="1" si="9"/>
        <v>12</v>
      </c>
      <c r="I579" s="89" t="s">
        <v>40</v>
      </c>
      <c r="J579" s="90">
        <v>43820</v>
      </c>
      <c r="K579" s="91">
        <v>2</v>
      </c>
    </row>
    <row r="580" spans="1:11" x14ac:dyDescent="0.25">
      <c r="A580" s="85" t="s">
        <v>483</v>
      </c>
      <c r="B580" s="37" t="s">
        <v>53</v>
      </c>
      <c r="C580" s="85" t="s">
        <v>480</v>
      </c>
      <c r="D580" s="86">
        <v>121688720</v>
      </c>
      <c r="E580" s="87">
        <v>9194794769</v>
      </c>
      <c r="F580" s="85" t="s">
        <v>42</v>
      </c>
      <c r="G580" s="88">
        <v>37772</v>
      </c>
      <c r="H580" s="40">
        <f t="shared" ca="1" si="9"/>
        <v>13</v>
      </c>
      <c r="I580" s="89"/>
      <c r="J580" s="90">
        <v>44820</v>
      </c>
      <c r="K580" s="91">
        <v>4</v>
      </c>
    </row>
    <row r="581" spans="1:11" x14ac:dyDescent="0.25">
      <c r="A581" s="85" t="s">
        <v>562</v>
      </c>
      <c r="B581" s="37" t="s">
        <v>53</v>
      </c>
      <c r="C581" s="85" t="s">
        <v>547</v>
      </c>
      <c r="D581" s="86">
        <v>638495756</v>
      </c>
      <c r="E581" s="87">
        <v>2528922252</v>
      </c>
      <c r="F581" s="85" t="s">
        <v>42</v>
      </c>
      <c r="G581" s="88">
        <v>40091</v>
      </c>
      <c r="H581" s="40">
        <f t="shared" ca="1" si="9"/>
        <v>7</v>
      </c>
      <c r="I581" s="89"/>
      <c r="J581" s="90">
        <v>44720</v>
      </c>
      <c r="K581" s="91">
        <v>2</v>
      </c>
    </row>
    <row r="582" spans="1:11" x14ac:dyDescent="0.25">
      <c r="A582" s="85" t="s">
        <v>577</v>
      </c>
      <c r="B582" s="37" t="s">
        <v>58</v>
      </c>
      <c r="C582" s="85" t="s">
        <v>547</v>
      </c>
      <c r="D582" s="86">
        <v>468234190</v>
      </c>
      <c r="E582" s="87">
        <v>2521569304</v>
      </c>
      <c r="F582" s="85" t="s">
        <v>39</v>
      </c>
      <c r="G582" s="88">
        <v>38918</v>
      </c>
      <c r="H582" s="40">
        <f t="shared" ca="1" si="9"/>
        <v>10</v>
      </c>
      <c r="I582" s="89" t="s">
        <v>67</v>
      </c>
      <c r="J582" s="90">
        <v>72640</v>
      </c>
      <c r="K582" s="91">
        <v>3</v>
      </c>
    </row>
    <row r="583" spans="1:11" x14ac:dyDescent="0.25">
      <c r="A583" s="85" t="s">
        <v>314</v>
      </c>
      <c r="B583" s="37" t="s">
        <v>53</v>
      </c>
      <c r="C583" s="85" t="s">
        <v>245</v>
      </c>
      <c r="D583" s="86">
        <v>462995574</v>
      </c>
      <c r="E583" s="87">
        <v>2523431009</v>
      </c>
      <c r="F583" s="85" t="s">
        <v>39</v>
      </c>
      <c r="G583" s="88">
        <v>38947</v>
      </c>
      <c r="H583" s="40">
        <f t="shared" ca="1" si="9"/>
        <v>10</v>
      </c>
      <c r="I583" s="89" t="s">
        <v>40</v>
      </c>
      <c r="J583" s="90">
        <v>88240</v>
      </c>
      <c r="K583" s="91">
        <v>5</v>
      </c>
    </row>
    <row r="584" spans="1:11" x14ac:dyDescent="0.25">
      <c r="A584" s="85" t="s">
        <v>354</v>
      </c>
      <c r="B584" s="37" t="s">
        <v>44</v>
      </c>
      <c r="C584" s="85" t="s">
        <v>245</v>
      </c>
      <c r="D584" s="86">
        <v>378189642</v>
      </c>
      <c r="E584" s="87">
        <v>2526228199</v>
      </c>
      <c r="F584" s="85" t="s">
        <v>42</v>
      </c>
      <c r="G584" s="88">
        <v>37987</v>
      </c>
      <c r="H584" s="40">
        <f t="shared" ca="1" si="9"/>
        <v>12</v>
      </c>
      <c r="I584" s="89"/>
      <c r="J584" s="90">
        <v>64220</v>
      </c>
      <c r="K584" s="91">
        <v>5</v>
      </c>
    </row>
    <row r="585" spans="1:11" x14ac:dyDescent="0.25">
      <c r="A585" s="85" t="s">
        <v>554</v>
      </c>
      <c r="B585" s="37" t="s">
        <v>53</v>
      </c>
      <c r="C585" s="85" t="s">
        <v>547</v>
      </c>
      <c r="D585" s="86">
        <v>561530671</v>
      </c>
      <c r="E585" s="87">
        <v>9192999652</v>
      </c>
      <c r="F585" s="85" t="s">
        <v>39</v>
      </c>
      <c r="G585" s="88">
        <v>40278</v>
      </c>
      <c r="H585" s="40">
        <f t="shared" ca="1" si="9"/>
        <v>6</v>
      </c>
      <c r="I585" s="89" t="s">
        <v>48</v>
      </c>
      <c r="J585" s="90">
        <v>54500</v>
      </c>
      <c r="K585" s="91">
        <v>5</v>
      </c>
    </row>
    <row r="586" spans="1:11" x14ac:dyDescent="0.25">
      <c r="A586" s="85" t="s">
        <v>624</v>
      </c>
      <c r="B586" s="37" t="s">
        <v>37</v>
      </c>
      <c r="C586" s="85" t="s">
        <v>547</v>
      </c>
      <c r="D586" s="86">
        <v>151277827</v>
      </c>
      <c r="E586" s="87">
        <v>9197179128</v>
      </c>
      <c r="F586" s="85" t="s">
        <v>39</v>
      </c>
      <c r="G586" s="88">
        <v>39020</v>
      </c>
      <c r="H586" s="40">
        <f t="shared" ca="1" si="9"/>
        <v>10</v>
      </c>
      <c r="I586" s="89" t="s">
        <v>40</v>
      </c>
      <c r="J586" s="90">
        <v>24790</v>
      </c>
      <c r="K586" s="91">
        <v>3</v>
      </c>
    </row>
    <row r="587" spans="1:11" x14ac:dyDescent="0.25">
      <c r="A587" s="85" t="s">
        <v>616</v>
      </c>
      <c r="B587" s="37" t="s">
        <v>44</v>
      </c>
      <c r="C587" s="85" t="s">
        <v>547</v>
      </c>
      <c r="D587" s="86">
        <v>437460422</v>
      </c>
      <c r="E587" s="87">
        <v>2528439277</v>
      </c>
      <c r="F587" s="85" t="s">
        <v>47</v>
      </c>
      <c r="G587" s="88">
        <v>39009</v>
      </c>
      <c r="H587" s="40">
        <f t="shared" ca="1" si="9"/>
        <v>10</v>
      </c>
      <c r="I587" s="89" t="s">
        <v>62</v>
      </c>
      <c r="J587" s="90">
        <v>10630</v>
      </c>
      <c r="K587" s="91">
        <v>3</v>
      </c>
    </row>
    <row r="588" spans="1:11" x14ac:dyDescent="0.25">
      <c r="A588" s="85" t="s">
        <v>768</v>
      </c>
      <c r="B588" s="37" t="s">
        <v>58</v>
      </c>
      <c r="C588" s="85" t="s">
        <v>710</v>
      </c>
      <c r="D588" s="86">
        <v>163350417</v>
      </c>
      <c r="E588" s="87">
        <v>2526466230</v>
      </c>
      <c r="F588" s="85" t="s">
        <v>39</v>
      </c>
      <c r="G588" s="88">
        <v>38684</v>
      </c>
      <c r="H588" s="40">
        <f t="shared" ca="1" si="9"/>
        <v>10</v>
      </c>
      <c r="I588" s="89" t="s">
        <v>48</v>
      </c>
      <c r="J588" s="90">
        <v>65320</v>
      </c>
      <c r="K588" s="91">
        <v>5</v>
      </c>
    </row>
    <row r="589" spans="1:11" x14ac:dyDescent="0.25">
      <c r="A589" s="85" t="s">
        <v>715</v>
      </c>
      <c r="B589" s="37" t="s">
        <v>56</v>
      </c>
      <c r="C589" s="85" t="s">
        <v>710</v>
      </c>
      <c r="D589" s="86">
        <v>643984096</v>
      </c>
      <c r="E589" s="87">
        <v>9191630739</v>
      </c>
      <c r="F589" s="85" t="s">
        <v>42</v>
      </c>
      <c r="G589" s="88">
        <v>40531</v>
      </c>
      <c r="H589" s="40">
        <f t="shared" ca="1" si="9"/>
        <v>5</v>
      </c>
      <c r="I589" s="89"/>
      <c r="J589" s="90">
        <v>26020</v>
      </c>
      <c r="K589" s="91">
        <v>5</v>
      </c>
    </row>
    <row r="590" spans="1:11" x14ac:dyDescent="0.25">
      <c r="A590" s="85" t="s">
        <v>776</v>
      </c>
      <c r="B590" s="37" t="s">
        <v>44</v>
      </c>
      <c r="C590" s="85" t="s">
        <v>710</v>
      </c>
      <c r="D590" s="86">
        <v>971128623</v>
      </c>
      <c r="E590" s="87">
        <v>9194375399</v>
      </c>
      <c r="F590" s="85" t="s">
        <v>42</v>
      </c>
      <c r="G590" s="88">
        <v>39163</v>
      </c>
      <c r="H590" s="40">
        <f t="shared" ca="1" si="9"/>
        <v>9</v>
      </c>
      <c r="I590" s="89"/>
      <c r="J590" s="90">
        <v>25530</v>
      </c>
      <c r="K590" s="91">
        <v>3</v>
      </c>
    </row>
    <row r="591" spans="1:11" x14ac:dyDescent="0.25">
      <c r="A591" s="85" t="s">
        <v>704</v>
      </c>
      <c r="B591" s="37" t="s">
        <v>58</v>
      </c>
      <c r="C591" s="85" t="s">
        <v>636</v>
      </c>
      <c r="D591" s="86">
        <v>826508763</v>
      </c>
      <c r="E591" s="87">
        <v>2526801348</v>
      </c>
      <c r="F591" s="85" t="s">
        <v>39</v>
      </c>
      <c r="G591" s="88">
        <v>39195</v>
      </c>
      <c r="H591" s="40">
        <f t="shared" ca="1" si="9"/>
        <v>9</v>
      </c>
      <c r="I591" s="89" t="s">
        <v>62</v>
      </c>
      <c r="J591" s="90">
        <v>29330</v>
      </c>
      <c r="K591" s="91">
        <v>5</v>
      </c>
    </row>
    <row r="592" spans="1:11" x14ac:dyDescent="0.25">
      <c r="A592" s="85" t="s">
        <v>364</v>
      </c>
      <c r="B592" s="37" t="s">
        <v>56</v>
      </c>
      <c r="C592" s="85" t="s">
        <v>245</v>
      </c>
      <c r="D592" s="86">
        <v>620336005</v>
      </c>
      <c r="E592" s="87">
        <v>9196422185</v>
      </c>
      <c r="F592" s="85" t="s">
        <v>39</v>
      </c>
      <c r="G592" s="88">
        <v>37651</v>
      </c>
      <c r="H592" s="40">
        <f t="shared" ca="1" si="9"/>
        <v>13</v>
      </c>
      <c r="I592" s="89" t="s">
        <v>40</v>
      </c>
      <c r="J592" s="90">
        <v>41060</v>
      </c>
      <c r="K592" s="91">
        <v>3</v>
      </c>
    </row>
    <row r="593" spans="1:11" x14ac:dyDescent="0.25">
      <c r="A593" s="85" t="s">
        <v>267</v>
      </c>
      <c r="B593" s="37" t="s">
        <v>37</v>
      </c>
      <c r="C593" s="85" t="s">
        <v>245</v>
      </c>
      <c r="D593" s="86">
        <v>865073824</v>
      </c>
      <c r="E593" s="87">
        <v>2524785979</v>
      </c>
      <c r="F593" s="85" t="s">
        <v>39</v>
      </c>
      <c r="G593" s="88">
        <v>38659</v>
      </c>
      <c r="H593" s="40">
        <f t="shared" ca="1" si="9"/>
        <v>10</v>
      </c>
      <c r="I593" s="89" t="s">
        <v>67</v>
      </c>
      <c r="J593" s="90">
        <v>34480</v>
      </c>
      <c r="K593" s="91">
        <v>3</v>
      </c>
    </row>
    <row r="594" spans="1:11" x14ac:dyDescent="0.25">
      <c r="A594" s="85" t="s">
        <v>345</v>
      </c>
      <c r="B594" s="37" t="s">
        <v>53</v>
      </c>
      <c r="C594" s="85" t="s">
        <v>245</v>
      </c>
      <c r="D594" s="86">
        <v>213584397</v>
      </c>
      <c r="E594" s="87">
        <v>2524138160</v>
      </c>
      <c r="F594" s="85" t="s">
        <v>39</v>
      </c>
      <c r="G594" s="88">
        <v>38012</v>
      </c>
      <c r="H594" s="40">
        <f t="shared" ca="1" si="9"/>
        <v>12</v>
      </c>
      <c r="I594" s="89" t="s">
        <v>62</v>
      </c>
      <c r="J594" s="90">
        <v>62750</v>
      </c>
      <c r="K594" s="91">
        <v>3</v>
      </c>
    </row>
    <row r="595" spans="1:11" x14ac:dyDescent="0.25">
      <c r="A595" s="85" t="s">
        <v>305</v>
      </c>
      <c r="B595" s="37" t="s">
        <v>58</v>
      </c>
      <c r="C595" s="85" t="s">
        <v>245</v>
      </c>
      <c r="D595" s="86">
        <v>725801036</v>
      </c>
      <c r="E595" s="87">
        <v>9195089157</v>
      </c>
      <c r="F595" s="85" t="s">
        <v>42</v>
      </c>
      <c r="G595" s="88">
        <v>38834</v>
      </c>
      <c r="H595" s="40">
        <f t="shared" ca="1" si="9"/>
        <v>10</v>
      </c>
      <c r="I595" s="89"/>
      <c r="J595" s="90">
        <v>71710</v>
      </c>
      <c r="K595" s="91">
        <v>5</v>
      </c>
    </row>
    <row r="596" spans="1:11" x14ac:dyDescent="0.25">
      <c r="A596" s="85" t="s">
        <v>102</v>
      </c>
      <c r="B596" s="37" t="s">
        <v>37</v>
      </c>
      <c r="C596" s="85" t="s">
        <v>92</v>
      </c>
      <c r="D596" s="86">
        <v>648911225</v>
      </c>
      <c r="E596" s="87">
        <v>2525829090</v>
      </c>
      <c r="F596" s="85" t="s">
        <v>42</v>
      </c>
      <c r="G596" s="88">
        <v>41379</v>
      </c>
      <c r="H596" s="40">
        <f t="shared" ca="1" si="9"/>
        <v>3</v>
      </c>
      <c r="I596" s="89"/>
      <c r="J596" s="90">
        <v>83020</v>
      </c>
      <c r="K596" s="91">
        <v>4</v>
      </c>
    </row>
    <row r="597" spans="1:11" x14ac:dyDescent="0.25">
      <c r="A597" s="85" t="s">
        <v>746</v>
      </c>
      <c r="B597" s="37" t="s">
        <v>56</v>
      </c>
      <c r="C597" s="85" t="s">
        <v>710</v>
      </c>
      <c r="D597" s="86">
        <v>749768847</v>
      </c>
      <c r="E597" s="87">
        <v>2528552110</v>
      </c>
      <c r="F597" s="85" t="s">
        <v>42</v>
      </c>
      <c r="G597" s="88">
        <v>39195</v>
      </c>
      <c r="H597" s="40">
        <f t="shared" ca="1" si="9"/>
        <v>9</v>
      </c>
      <c r="I597" s="89"/>
      <c r="J597" s="90">
        <v>41770</v>
      </c>
      <c r="K597" s="91">
        <v>5</v>
      </c>
    </row>
    <row r="598" spans="1:11" x14ac:dyDescent="0.25">
      <c r="A598" s="85" t="s">
        <v>482</v>
      </c>
      <c r="B598" s="37" t="s">
        <v>37</v>
      </c>
      <c r="C598" s="85" t="s">
        <v>480</v>
      </c>
      <c r="D598" s="86">
        <v>252582122</v>
      </c>
      <c r="E598" s="87">
        <v>9197764351</v>
      </c>
      <c r="F598" s="85" t="s">
        <v>42</v>
      </c>
      <c r="G598" s="88">
        <v>40552</v>
      </c>
      <c r="H598" s="40">
        <f t="shared" ca="1" si="9"/>
        <v>5</v>
      </c>
      <c r="I598" s="89"/>
      <c r="J598" s="90">
        <v>25120</v>
      </c>
      <c r="K598" s="91">
        <v>2</v>
      </c>
    </row>
    <row r="599" spans="1:11" x14ac:dyDescent="0.25">
      <c r="A599" s="85" t="s">
        <v>212</v>
      </c>
      <c r="B599" s="37" t="s">
        <v>58</v>
      </c>
      <c r="C599" s="85" t="s">
        <v>197</v>
      </c>
      <c r="D599" s="86">
        <v>425598783</v>
      </c>
      <c r="E599" s="87">
        <v>9191559081</v>
      </c>
      <c r="F599" s="85" t="s">
        <v>47</v>
      </c>
      <c r="G599" s="88">
        <v>38015</v>
      </c>
      <c r="H599" s="40">
        <f t="shared" ca="1" si="9"/>
        <v>12</v>
      </c>
      <c r="I599" s="89" t="s">
        <v>67</v>
      </c>
      <c r="J599" s="90">
        <v>21220</v>
      </c>
      <c r="K599" s="91">
        <v>3</v>
      </c>
    </row>
    <row r="600" spans="1:11" x14ac:dyDescent="0.25">
      <c r="A600" s="85" t="s">
        <v>769</v>
      </c>
      <c r="B600" s="37" t="s">
        <v>50</v>
      </c>
      <c r="C600" s="85" t="s">
        <v>710</v>
      </c>
      <c r="D600" s="86">
        <v>635240617</v>
      </c>
      <c r="E600" s="87">
        <v>9192259651</v>
      </c>
      <c r="F600" s="85" t="s">
        <v>39</v>
      </c>
      <c r="G600" s="88">
        <v>38040</v>
      </c>
      <c r="H600" s="40">
        <f t="shared" ca="1" si="9"/>
        <v>12</v>
      </c>
      <c r="I600" s="89" t="s">
        <v>62</v>
      </c>
      <c r="J600" s="90">
        <v>47630</v>
      </c>
      <c r="K600" s="91">
        <v>3</v>
      </c>
    </row>
    <row r="601" spans="1:11" x14ac:dyDescent="0.25">
      <c r="A601" s="85" t="s">
        <v>517</v>
      </c>
      <c r="B601" s="37" t="s">
        <v>58</v>
      </c>
      <c r="C601" s="85" t="s">
        <v>485</v>
      </c>
      <c r="D601" s="86">
        <v>619465100</v>
      </c>
      <c r="E601" s="87">
        <v>9194629606</v>
      </c>
      <c r="F601" s="85" t="s">
        <v>39</v>
      </c>
      <c r="G601" s="88">
        <v>39251</v>
      </c>
      <c r="H601" s="40">
        <f t="shared" ca="1" si="9"/>
        <v>9</v>
      </c>
      <c r="I601" s="89" t="s">
        <v>48</v>
      </c>
      <c r="J601" s="90">
        <v>27560</v>
      </c>
      <c r="K601" s="91">
        <v>2</v>
      </c>
    </row>
    <row r="602" spans="1:11" x14ac:dyDescent="0.25">
      <c r="A602" s="85" t="s">
        <v>433</v>
      </c>
      <c r="B602" s="37" t="s">
        <v>37</v>
      </c>
      <c r="C602" s="85" t="s">
        <v>406</v>
      </c>
      <c r="D602" s="86">
        <v>259330447</v>
      </c>
      <c r="E602" s="87">
        <v>9195252544</v>
      </c>
      <c r="F602" s="85" t="s">
        <v>42</v>
      </c>
      <c r="G602" s="88">
        <v>38278</v>
      </c>
      <c r="H602" s="40">
        <f t="shared" ca="1" si="9"/>
        <v>12</v>
      </c>
      <c r="I602" s="89"/>
      <c r="J602" s="90">
        <v>47620</v>
      </c>
      <c r="K602" s="91">
        <v>5</v>
      </c>
    </row>
    <row r="603" spans="1:11" x14ac:dyDescent="0.25">
      <c r="A603" s="85" t="s">
        <v>600</v>
      </c>
      <c r="B603" s="37" t="s">
        <v>58</v>
      </c>
      <c r="C603" s="85" t="s">
        <v>547</v>
      </c>
      <c r="D603" s="86">
        <v>552528553</v>
      </c>
      <c r="E603" s="87">
        <v>9194310812</v>
      </c>
      <c r="F603" s="85" t="s">
        <v>51</v>
      </c>
      <c r="G603" s="88">
        <v>40236</v>
      </c>
      <c r="H603" s="40">
        <f t="shared" ca="1" si="9"/>
        <v>6</v>
      </c>
      <c r="I603" s="89"/>
      <c r="J603" s="90">
        <v>37016</v>
      </c>
      <c r="K603" s="91">
        <v>4</v>
      </c>
    </row>
    <row r="604" spans="1:11" x14ac:dyDescent="0.25">
      <c r="A604" s="85" t="s">
        <v>121</v>
      </c>
      <c r="B604" s="37" t="s">
        <v>53</v>
      </c>
      <c r="C604" s="85" t="s">
        <v>92</v>
      </c>
      <c r="D604" s="86">
        <v>981106829</v>
      </c>
      <c r="E604" s="87">
        <v>2526196095</v>
      </c>
      <c r="F604" s="85" t="s">
        <v>42</v>
      </c>
      <c r="G604" s="88">
        <v>39251</v>
      </c>
      <c r="H604" s="40">
        <f t="shared" ca="1" si="9"/>
        <v>9</v>
      </c>
      <c r="I604" s="89"/>
      <c r="J604" s="90">
        <v>85480</v>
      </c>
      <c r="K604" s="91">
        <v>5</v>
      </c>
    </row>
    <row r="605" spans="1:11" x14ac:dyDescent="0.25">
      <c r="A605" s="85" t="s">
        <v>318</v>
      </c>
      <c r="B605" s="37" t="s">
        <v>53</v>
      </c>
      <c r="C605" s="85" t="s">
        <v>245</v>
      </c>
      <c r="D605" s="86">
        <v>984570981</v>
      </c>
      <c r="E605" s="87">
        <v>2528155179</v>
      </c>
      <c r="F605" s="85" t="s">
        <v>47</v>
      </c>
      <c r="G605" s="88">
        <v>39381</v>
      </c>
      <c r="H605" s="40">
        <f t="shared" ca="1" si="9"/>
        <v>9</v>
      </c>
      <c r="I605" s="89" t="s">
        <v>62</v>
      </c>
      <c r="J605" s="90">
        <v>48190</v>
      </c>
      <c r="K605" s="91">
        <v>1</v>
      </c>
    </row>
    <row r="606" spans="1:11" x14ac:dyDescent="0.25">
      <c r="A606" s="85" t="s">
        <v>131</v>
      </c>
      <c r="B606" s="37" t="s">
        <v>58</v>
      </c>
      <c r="C606" s="85" t="s">
        <v>92</v>
      </c>
      <c r="D606" s="86">
        <v>856215418</v>
      </c>
      <c r="E606" s="87">
        <v>2526168483</v>
      </c>
      <c r="F606" s="85" t="s">
        <v>51</v>
      </c>
      <c r="G606" s="88">
        <v>39844</v>
      </c>
      <c r="H606" s="40">
        <f t="shared" ca="1" si="9"/>
        <v>7</v>
      </c>
      <c r="I606" s="89"/>
      <c r="J606" s="90">
        <v>30080</v>
      </c>
      <c r="K606" s="91">
        <v>3</v>
      </c>
    </row>
    <row r="607" spans="1:11" x14ac:dyDescent="0.25">
      <c r="A607" s="85" t="s">
        <v>139</v>
      </c>
      <c r="B607" s="37" t="s">
        <v>37</v>
      </c>
      <c r="C607" s="85" t="s">
        <v>92</v>
      </c>
      <c r="D607" s="86">
        <v>365117800</v>
      </c>
      <c r="E607" s="87">
        <v>2524125146</v>
      </c>
      <c r="F607" s="85" t="s">
        <v>39</v>
      </c>
      <c r="G607" s="88">
        <v>34334</v>
      </c>
      <c r="H607" s="40">
        <f t="shared" ca="1" si="9"/>
        <v>22</v>
      </c>
      <c r="I607" s="89" t="s">
        <v>40</v>
      </c>
      <c r="J607" s="90">
        <v>66890</v>
      </c>
      <c r="K607" s="91">
        <v>5</v>
      </c>
    </row>
    <row r="608" spans="1:11" x14ac:dyDescent="0.25">
      <c r="A608" s="85" t="s">
        <v>679</v>
      </c>
      <c r="B608" s="37" t="s">
        <v>58</v>
      </c>
      <c r="C608" s="85" t="s">
        <v>636</v>
      </c>
      <c r="D608" s="86">
        <v>125540405</v>
      </c>
      <c r="E608" s="87">
        <v>2524589262</v>
      </c>
      <c r="F608" s="85" t="s">
        <v>39</v>
      </c>
      <c r="G608" s="88">
        <v>40657</v>
      </c>
      <c r="H608" s="40">
        <f t="shared" ca="1" si="9"/>
        <v>5</v>
      </c>
      <c r="I608" s="89" t="s">
        <v>40</v>
      </c>
      <c r="J608" s="90">
        <v>58410</v>
      </c>
      <c r="K608" s="91">
        <v>5</v>
      </c>
    </row>
    <row r="609" spans="1:11" x14ac:dyDescent="0.25">
      <c r="A609" s="85" t="s">
        <v>434</v>
      </c>
      <c r="B609" s="37" t="s">
        <v>50</v>
      </c>
      <c r="C609" s="85" t="s">
        <v>406</v>
      </c>
      <c r="D609" s="86">
        <v>345817459</v>
      </c>
      <c r="E609" s="87">
        <v>9195594427</v>
      </c>
      <c r="F609" s="85" t="s">
        <v>42</v>
      </c>
      <c r="G609" s="88">
        <v>39627</v>
      </c>
      <c r="H609" s="40">
        <f t="shared" ca="1" si="9"/>
        <v>8</v>
      </c>
      <c r="I609" s="89"/>
      <c r="J609" s="90">
        <v>31270</v>
      </c>
      <c r="K609" s="91">
        <v>5</v>
      </c>
    </row>
    <row r="610" spans="1:11" x14ac:dyDescent="0.25">
      <c r="A610" s="85" t="s">
        <v>55</v>
      </c>
      <c r="B610" s="37" t="s">
        <v>56</v>
      </c>
      <c r="C610" s="85" t="s">
        <v>54</v>
      </c>
      <c r="D610" s="86">
        <v>415076748</v>
      </c>
      <c r="E610" s="87">
        <v>9195230846</v>
      </c>
      <c r="F610" s="85" t="s">
        <v>51</v>
      </c>
      <c r="G610" s="88">
        <v>37516</v>
      </c>
      <c r="H610" s="40">
        <f t="shared" ca="1" si="9"/>
        <v>14</v>
      </c>
      <c r="I610" s="89" t="s">
        <v>40</v>
      </c>
      <c r="J610" s="90">
        <v>29070</v>
      </c>
      <c r="K610" s="91">
        <v>3</v>
      </c>
    </row>
    <row r="611" spans="1:11" x14ac:dyDescent="0.25">
      <c r="A611" s="85" t="s">
        <v>234</v>
      </c>
      <c r="B611" s="37" t="s">
        <v>58</v>
      </c>
      <c r="C611" s="85" t="s">
        <v>197</v>
      </c>
      <c r="D611" s="86">
        <v>536516131</v>
      </c>
      <c r="E611" s="87">
        <v>2524442207</v>
      </c>
      <c r="F611" s="85" t="s">
        <v>39</v>
      </c>
      <c r="G611" s="88">
        <v>37516</v>
      </c>
      <c r="H611" s="40">
        <f t="shared" ca="1" si="9"/>
        <v>14</v>
      </c>
      <c r="I611" s="89" t="s">
        <v>62</v>
      </c>
      <c r="J611" s="90">
        <v>42620</v>
      </c>
      <c r="K611" s="91">
        <v>3</v>
      </c>
    </row>
    <row r="612" spans="1:11" x14ac:dyDescent="0.25">
      <c r="A612" s="85" t="s">
        <v>437</v>
      </c>
      <c r="B612" s="37" t="s">
        <v>50</v>
      </c>
      <c r="C612" s="85" t="s">
        <v>406</v>
      </c>
      <c r="D612" s="86">
        <v>662974752</v>
      </c>
      <c r="E612" s="87">
        <v>2526040465</v>
      </c>
      <c r="F612" s="85" t="s">
        <v>39</v>
      </c>
      <c r="G612" s="88">
        <v>40320</v>
      </c>
      <c r="H612" s="40">
        <f t="shared" ca="1" si="9"/>
        <v>6</v>
      </c>
      <c r="I612" s="89" t="s">
        <v>62</v>
      </c>
      <c r="J612" s="90">
        <v>51410</v>
      </c>
      <c r="K612" s="91">
        <v>4</v>
      </c>
    </row>
    <row r="613" spans="1:11" x14ac:dyDescent="0.25">
      <c r="A613" s="85" t="s">
        <v>249</v>
      </c>
      <c r="B613" s="37" t="s">
        <v>37</v>
      </c>
      <c r="C613" s="85" t="s">
        <v>245</v>
      </c>
      <c r="D613" s="86">
        <v>467030396</v>
      </c>
      <c r="E613" s="87">
        <v>2526213620</v>
      </c>
      <c r="F613" s="85" t="s">
        <v>39</v>
      </c>
      <c r="G613" s="88">
        <v>40602</v>
      </c>
      <c r="H613" s="40">
        <f t="shared" ca="1" si="9"/>
        <v>5</v>
      </c>
      <c r="I613" s="89" t="s">
        <v>62</v>
      </c>
      <c r="J613" s="90">
        <v>58910</v>
      </c>
      <c r="K613" s="91">
        <v>1</v>
      </c>
    </row>
    <row r="614" spans="1:11" x14ac:dyDescent="0.25">
      <c r="A614" s="85" t="s">
        <v>160</v>
      </c>
      <c r="B614" s="37" t="s">
        <v>58</v>
      </c>
      <c r="C614" s="85" t="s">
        <v>161</v>
      </c>
      <c r="D614" s="86">
        <v>405297884</v>
      </c>
      <c r="E614" s="87">
        <v>2524747044</v>
      </c>
      <c r="F614" s="85" t="s">
        <v>39</v>
      </c>
      <c r="G614" s="88">
        <v>39411</v>
      </c>
      <c r="H614" s="40">
        <f t="shared" ca="1" si="9"/>
        <v>8</v>
      </c>
      <c r="I614" s="89" t="s">
        <v>62</v>
      </c>
      <c r="J614" s="90">
        <v>69060</v>
      </c>
      <c r="K614" s="91">
        <v>1</v>
      </c>
    </row>
    <row r="615" spans="1:11" x14ac:dyDescent="0.25">
      <c r="A615" s="85" t="s">
        <v>448</v>
      </c>
      <c r="B615" s="37" t="s">
        <v>37</v>
      </c>
      <c r="C615" s="85" t="s">
        <v>406</v>
      </c>
      <c r="D615" s="86">
        <v>980960186</v>
      </c>
      <c r="E615" s="87">
        <v>9191517218</v>
      </c>
      <c r="F615" s="85" t="s">
        <v>47</v>
      </c>
      <c r="G615" s="88">
        <v>39538</v>
      </c>
      <c r="H615" s="40">
        <f t="shared" ca="1" si="9"/>
        <v>8</v>
      </c>
      <c r="I615" s="89" t="s">
        <v>62</v>
      </c>
      <c r="J615" s="90">
        <v>47705</v>
      </c>
      <c r="K615" s="91">
        <v>5</v>
      </c>
    </row>
    <row r="616" spans="1:11" x14ac:dyDescent="0.25">
      <c r="A616" s="85" t="s">
        <v>575</v>
      </c>
      <c r="B616" s="37" t="s">
        <v>58</v>
      </c>
      <c r="C616" s="85" t="s">
        <v>547</v>
      </c>
      <c r="D616" s="86">
        <v>963000861</v>
      </c>
      <c r="E616" s="87">
        <v>2522792063</v>
      </c>
      <c r="F616" s="85" t="s">
        <v>42</v>
      </c>
      <c r="G616" s="88">
        <v>39236</v>
      </c>
      <c r="H616" s="40">
        <f t="shared" ca="1" si="9"/>
        <v>9</v>
      </c>
      <c r="I616" s="89"/>
      <c r="J616" s="90">
        <v>73190</v>
      </c>
      <c r="K616" s="91">
        <v>1</v>
      </c>
    </row>
    <row r="617" spans="1:11" x14ac:dyDescent="0.25">
      <c r="A617" s="85" t="s">
        <v>615</v>
      </c>
      <c r="B617" s="37" t="s">
        <v>44</v>
      </c>
      <c r="C617" s="85" t="s">
        <v>547</v>
      </c>
      <c r="D617" s="86">
        <v>546159785</v>
      </c>
      <c r="E617" s="87">
        <v>2522924678</v>
      </c>
      <c r="F617" s="85" t="s">
        <v>39</v>
      </c>
      <c r="G617" s="88">
        <v>39202</v>
      </c>
      <c r="H617" s="40">
        <f t="shared" ca="1" si="9"/>
        <v>9</v>
      </c>
      <c r="I617" s="89" t="s">
        <v>67</v>
      </c>
      <c r="J617" s="90">
        <v>61330</v>
      </c>
      <c r="K617" s="91">
        <v>2</v>
      </c>
    </row>
    <row r="618" spans="1:11" x14ac:dyDescent="0.25">
      <c r="A618" s="85" t="s">
        <v>408</v>
      </c>
      <c r="B618" s="37" t="s">
        <v>58</v>
      </c>
      <c r="C618" s="85" t="s">
        <v>406</v>
      </c>
      <c r="D618" s="86">
        <v>643272576</v>
      </c>
      <c r="E618" s="87">
        <v>2522256131</v>
      </c>
      <c r="F618" s="85" t="s">
        <v>51</v>
      </c>
      <c r="G618" s="88">
        <v>37956</v>
      </c>
      <c r="H618" s="40">
        <f t="shared" ca="1" si="9"/>
        <v>12</v>
      </c>
      <c r="I618" s="89"/>
      <c r="J618" s="90">
        <v>36844</v>
      </c>
      <c r="K618" s="91">
        <v>4</v>
      </c>
    </row>
    <row r="619" spans="1:11" x14ac:dyDescent="0.25">
      <c r="A619" s="85" t="s">
        <v>798</v>
      </c>
      <c r="B619" s="37" t="s">
        <v>58</v>
      </c>
      <c r="C619" s="85" t="s">
        <v>710</v>
      </c>
      <c r="D619" s="86">
        <v>151532569</v>
      </c>
      <c r="E619" s="87">
        <v>2525202015</v>
      </c>
      <c r="F619" s="85" t="s">
        <v>42</v>
      </c>
      <c r="G619" s="88">
        <v>38499</v>
      </c>
      <c r="H619" s="40">
        <f t="shared" ca="1" si="9"/>
        <v>11</v>
      </c>
      <c r="I619" s="89"/>
      <c r="J619" s="90">
        <v>55510</v>
      </c>
      <c r="K619" s="91">
        <v>3</v>
      </c>
    </row>
    <row r="620" spans="1:11" x14ac:dyDescent="0.25">
      <c r="A620" s="85" t="s">
        <v>143</v>
      </c>
      <c r="B620" s="37" t="s">
        <v>56</v>
      </c>
      <c r="C620" s="85" t="s">
        <v>92</v>
      </c>
      <c r="D620" s="86">
        <v>683222853</v>
      </c>
      <c r="E620" s="87">
        <v>9196224056</v>
      </c>
      <c r="F620" s="85" t="s">
        <v>42</v>
      </c>
      <c r="G620" s="88">
        <v>39370</v>
      </c>
      <c r="H620" s="40">
        <f t="shared" ca="1" si="9"/>
        <v>9</v>
      </c>
      <c r="I620" s="89"/>
      <c r="J620" s="90">
        <v>25790</v>
      </c>
      <c r="K620" s="91">
        <v>3</v>
      </c>
    </row>
    <row r="621" spans="1:11" x14ac:dyDescent="0.25">
      <c r="A621" s="85" t="s">
        <v>100</v>
      </c>
      <c r="B621" s="37" t="s">
        <v>37</v>
      </c>
      <c r="C621" s="85" t="s">
        <v>92</v>
      </c>
      <c r="D621" s="86">
        <v>721173550</v>
      </c>
      <c r="E621" s="87">
        <v>2528356334</v>
      </c>
      <c r="F621" s="85" t="s">
        <v>39</v>
      </c>
      <c r="G621" s="88">
        <v>40738</v>
      </c>
      <c r="H621" s="40">
        <f t="shared" ca="1" si="9"/>
        <v>5</v>
      </c>
      <c r="I621" s="89" t="s">
        <v>40</v>
      </c>
      <c r="J621" s="90">
        <v>71150</v>
      </c>
      <c r="K621" s="91">
        <v>2</v>
      </c>
    </row>
    <row r="622" spans="1:11" x14ac:dyDescent="0.25">
      <c r="A622" s="85" t="s">
        <v>425</v>
      </c>
      <c r="B622" s="37" t="s">
        <v>58</v>
      </c>
      <c r="C622" s="85" t="s">
        <v>406</v>
      </c>
      <c r="D622" s="86">
        <v>983891302</v>
      </c>
      <c r="E622" s="87">
        <v>9191462245</v>
      </c>
      <c r="F622" s="85" t="s">
        <v>39</v>
      </c>
      <c r="G622" s="88">
        <v>38649</v>
      </c>
      <c r="H622" s="40">
        <f t="shared" ca="1" si="9"/>
        <v>11</v>
      </c>
      <c r="I622" s="89" t="s">
        <v>40</v>
      </c>
      <c r="J622" s="90">
        <v>81640</v>
      </c>
      <c r="K622" s="91">
        <v>4</v>
      </c>
    </row>
    <row r="623" spans="1:11" x14ac:dyDescent="0.25">
      <c r="A623" s="85" t="s">
        <v>556</v>
      </c>
      <c r="B623" s="37" t="s">
        <v>53</v>
      </c>
      <c r="C623" s="85" t="s">
        <v>547</v>
      </c>
      <c r="D623" s="86">
        <v>880747384</v>
      </c>
      <c r="E623" s="87">
        <v>9195220001</v>
      </c>
      <c r="F623" s="85" t="s">
        <v>39</v>
      </c>
      <c r="G623" s="88">
        <v>39607</v>
      </c>
      <c r="H623" s="40">
        <f t="shared" ca="1" si="9"/>
        <v>8</v>
      </c>
      <c r="I623" s="89" t="s">
        <v>45</v>
      </c>
      <c r="J623" s="90">
        <v>79400</v>
      </c>
      <c r="K623" s="91">
        <v>4</v>
      </c>
    </row>
    <row r="624" spans="1:11" x14ac:dyDescent="0.25">
      <c r="A624" s="85" t="s">
        <v>336</v>
      </c>
      <c r="B624" s="37" t="s">
        <v>37</v>
      </c>
      <c r="C624" s="85" t="s">
        <v>245</v>
      </c>
      <c r="D624" s="86">
        <v>353414196</v>
      </c>
      <c r="E624" s="87">
        <v>2528159919</v>
      </c>
      <c r="F624" s="85" t="s">
        <v>39</v>
      </c>
      <c r="G624" s="88">
        <v>39683</v>
      </c>
      <c r="H624" s="40">
        <f t="shared" ca="1" si="9"/>
        <v>8</v>
      </c>
      <c r="I624" s="89" t="s">
        <v>45</v>
      </c>
      <c r="J624" s="90">
        <v>23650</v>
      </c>
      <c r="K624" s="91">
        <v>1</v>
      </c>
    </row>
    <row r="625" spans="1:11" x14ac:dyDescent="0.25">
      <c r="A625" s="85" t="s">
        <v>281</v>
      </c>
      <c r="B625" s="37" t="s">
        <v>50</v>
      </c>
      <c r="C625" s="85" t="s">
        <v>245</v>
      </c>
      <c r="D625" s="86">
        <v>624234626</v>
      </c>
      <c r="E625" s="87">
        <v>2523077504</v>
      </c>
      <c r="F625" s="85" t="s">
        <v>47</v>
      </c>
      <c r="G625" s="88">
        <v>41026</v>
      </c>
      <c r="H625" s="40">
        <f t="shared" ca="1" si="9"/>
        <v>4</v>
      </c>
      <c r="I625" s="89" t="s">
        <v>40</v>
      </c>
      <c r="J625" s="90">
        <v>46645</v>
      </c>
      <c r="K625" s="91">
        <v>5</v>
      </c>
    </row>
    <row r="626" spans="1:11" x14ac:dyDescent="0.25">
      <c r="A626" s="85" t="s">
        <v>193</v>
      </c>
      <c r="B626" s="37" t="s">
        <v>58</v>
      </c>
      <c r="C626" s="85" t="s">
        <v>191</v>
      </c>
      <c r="D626" s="86">
        <v>699053064</v>
      </c>
      <c r="E626" s="87">
        <v>9191299076</v>
      </c>
      <c r="F626" s="85" t="s">
        <v>42</v>
      </c>
      <c r="G626" s="88">
        <v>39695</v>
      </c>
      <c r="H626" s="40">
        <f t="shared" ca="1" si="9"/>
        <v>8</v>
      </c>
      <c r="I626" s="89"/>
      <c r="J626" s="90">
        <v>60060</v>
      </c>
      <c r="K626" s="91">
        <v>2</v>
      </c>
    </row>
    <row r="627" spans="1:11" x14ac:dyDescent="0.25">
      <c r="A627" s="85" t="s">
        <v>750</v>
      </c>
      <c r="B627" s="37" t="s">
        <v>53</v>
      </c>
      <c r="C627" s="85" t="s">
        <v>710</v>
      </c>
      <c r="D627" s="86">
        <v>793256568</v>
      </c>
      <c r="E627" s="87">
        <v>9196999991</v>
      </c>
      <c r="F627" s="85" t="s">
        <v>39</v>
      </c>
      <c r="G627" s="88">
        <v>39221</v>
      </c>
      <c r="H627" s="40">
        <f t="shared" ca="1" si="9"/>
        <v>9</v>
      </c>
      <c r="I627" s="89" t="s">
        <v>40</v>
      </c>
      <c r="J627" s="90">
        <v>27130</v>
      </c>
      <c r="K627" s="91">
        <v>5</v>
      </c>
    </row>
    <row r="628" spans="1:11" x14ac:dyDescent="0.25">
      <c r="A628" s="85" t="s">
        <v>326</v>
      </c>
      <c r="B628" s="37" t="s">
        <v>56</v>
      </c>
      <c r="C628" s="85" t="s">
        <v>245</v>
      </c>
      <c r="D628" s="86">
        <v>177332873</v>
      </c>
      <c r="E628" s="87">
        <v>9195915044</v>
      </c>
      <c r="F628" s="85" t="s">
        <v>39</v>
      </c>
      <c r="G628" s="88">
        <v>38667</v>
      </c>
      <c r="H628" s="40">
        <f t="shared" ca="1" si="9"/>
        <v>10</v>
      </c>
      <c r="I628" s="89" t="s">
        <v>40</v>
      </c>
      <c r="J628" s="90">
        <v>40060</v>
      </c>
      <c r="K628" s="91">
        <v>3</v>
      </c>
    </row>
    <row r="629" spans="1:11" x14ac:dyDescent="0.25">
      <c r="A629" s="85" t="s">
        <v>471</v>
      </c>
      <c r="B629" s="37" t="s">
        <v>56</v>
      </c>
      <c r="C629" s="85" t="s">
        <v>458</v>
      </c>
      <c r="D629" s="86">
        <v>665006199</v>
      </c>
      <c r="E629" s="87">
        <v>2525555817</v>
      </c>
      <c r="F629" s="85" t="s">
        <v>39</v>
      </c>
      <c r="G629" s="88">
        <v>39972</v>
      </c>
      <c r="H629" s="40">
        <f t="shared" ca="1" si="9"/>
        <v>7</v>
      </c>
      <c r="I629" s="89" t="s">
        <v>67</v>
      </c>
      <c r="J629" s="90">
        <v>45450</v>
      </c>
      <c r="K629" s="91">
        <v>5</v>
      </c>
    </row>
    <row r="630" spans="1:11" x14ac:dyDescent="0.25">
      <c r="A630" s="85" t="s">
        <v>98</v>
      </c>
      <c r="B630" s="37" t="s">
        <v>50</v>
      </c>
      <c r="C630" s="85" t="s">
        <v>92</v>
      </c>
      <c r="D630" s="86">
        <v>403504590</v>
      </c>
      <c r="E630" s="87">
        <v>9192400511</v>
      </c>
      <c r="F630" s="85" t="s">
        <v>42</v>
      </c>
      <c r="G630" s="88">
        <v>39972</v>
      </c>
      <c r="H630" s="40">
        <f t="shared" ca="1" si="9"/>
        <v>7</v>
      </c>
      <c r="I630" s="89"/>
      <c r="J630" s="90">
        <v>64460</v>
      </c>
      <c r="K630" s="91">
        <v>1</v>
      </c>
    </row>
    <row r="631" spans="1:11" x14ac:dyDescent="0.25">
      <c r="A631" s="85" t="s">
        <v>353</v>
      </c>
      <c r="B631" s="37" t="s">
        <v>58</v>
      </c>
      <c r="C631" s="85" t="s">
        <v>245</v>
      </c>
      <c r="D631" s="86">
        <v>903618594</v>
      </c>
      <c r="E631" s="87">
        <v>9194733288</v>
      </c>
      <c r="F631" s="85" t="s">
        <v>39</v>
      </c>
      <c r="G631" s="88">
        <v>39312</v>
      </c>
      <c r="H631" s="40">
        <f t="shared" ca="1" si="9"/>
        <v>9</v>
      </c>
      <c r="I631" s="89" t="s">
        <v>48</v>
      </c>
      <c r="J631" s="90">
        <v>54230</v>
      </c>
      <c r="K631" s="91">
        <v>5</v>
      </c>
    </row>
    <row r="632" spans="1:11" x14ac:dyDescent="0.25">
      <c r="A632" s="85" t="s">
        <v>381</v>
      </c>
      <c r="B632" s="37" t="s">
        <v>53</v>
      </c>
      <c r="C632" s="85" t="s">
        <v>245</v>
      </c>
      <c r="D632" s="86">
        <v>829216164</v>
      </c>
      <c r="E632" s="87">
        <v>2524982487</v>
      </c>
      <c r="F632" s="85" t="s">
        <v>42</v>
      </c>
      <c r="G632" s="88">
        <v>39461</v>
      </c>
      <c r="H632" s="40">
        <f t="shared" ca="1" si="9"/>
        <v>8</v>
      </c>
      <c r="I632" s="89"/>
      <c r="J632" s="90">
        <v>84170</v>
      </c>
      <c r="K632" s="91">
        <v>2</v>
      </c>
    </row>
    <row r="633" spans="1:11" x14ac:dyDescent="0.25">
      <c r="A633" s="85" t="s">
        <v>611</v>
      </c>
      <c r="B633" s="37" t="s">
        <v>58</v>
      </c>
      <c r="C633" s="85" t="s">
        <v>547</v>
      </c>
      <c r="D633" s="86">
        <v>569882669</v>
      </c>
      <c r="E633" s="87">
        <v>2523122083</v>
      </c>
      <c r="F633" s="85" t="s">
        <v>39</v>
      </c>
      <c r="G633" s="88">
        <v>39500</v>
      </c>
      <c r="H633" s="40">
        <f t="shared" ca="1" si="9"/>
        <v>8</v>
      </c>
      <c r="I633" s="89" t="s">
        <v>48</v>
      </c>
      <c r="J633" s="90">
        <v>45100</v>
      </c>
      <c r="K633" s="91">
        <v>2</v>
      </c>
    </row>
    <row r="634" spans="1:11" x14ac:dyDescent="0.25">
      <c r="A634" s="85" t="s">
        <v>283</v>
      </c>
      <c r="B634" s="37" t="s">
        <v>53</v>
      </c>
      <c r="C634" s="85" t="s">
        <v>245</v>
      </c>
      <c r="D634" s="86">
        <v>371001908</v>
      </c>
      <c r="E634" s="87">
        <v>2527061632</v>
      </c>
      <c r="F634" s="85" t="s">
        <v>39</v>
      </c>
      <c r="G634" s="88">
        <v>39706</v>
      </c>
      <c r="H634" s="40">
        <f t="shared" ca="1" si="9"/>
        <v>8</v>
      </c>
      <c r="I634" s="89" t="s">
        <v>48</v>
      </c>
      <c r="J634" s="90">
        <v>45480</v>
      </c>
      <c r="K634" s="91">
        <v>4</v>
      </c>
    </row>
    <row r="635" spans="1:11" x14ac:dyDescent="0.25">
      <c r="A635" s="85" t="s">
        <v>219</v>
      </c>
      <c r="B635" s="37" t="s">
        <v>50</v>
      </c>
      <c r="C635" s="85" t="s">
        <v>197</v>
      </c>
      <c r="D635" s="86">
        <v>105708355</v>
      </c>
      <c r="E635" s="87">
        <v>2524697218</v>
      </c>
      <c r="F635" s="85" t="s">
        <v>39</v>
      </c>
      <c r="G635" s="88">
        <v>34387</v>
      </c>
      <c r="H635" s="40">
        <f t="shared" ca="1" si="9"/>
        <v>22</v>
      </c>
      <c r="I635" s="89" t="s">
        <v>48</v>
      </c>
      <c r="J635" s="90">
        <v>71010</v>
      </c>
      <c r="K635" s="91">
        <v>5</v>
      </c>
    </row>
    <row r="636" spans="1:11" x14ac:dyDescent="0.25">
      <c r="A636" s="85" t="s">
        <v>544</v>
      </c>
      <c r="B636" s="37" t="s">
        <v>53</v>
      </c>
      <c r="C636" s="85" t="s">
        <v>530</v>
      </c>
      <c r="D636" s="86">
        <v>444159297</v>
      </c>
      <c r="E636" s="87">
        <v>2522456406</v>
      </c>
      <c r="F636" s="85" t="s">
        <v>39</v>
      </c>
      <c r="G636" s="88">
        <v>39520</v>
      </c>
      <c r="H636" s="40">
        <f t="shared" ca="1" si="9"/>
        <v>8</v>
      </c>
      <c r="I636" s="89" t="s">
        <v>40</v>
      </c>
      <c r="J636" s="90">
        <v>81530</v>
      </c>
      <c r="K636" s="91">
        <v>5</v>
      </c>
    </row>
    <row r="637" spans="1:11" x14ac:dyDescent="0.25">
      <c r="A637" s="85" t="s">
        <v>190</v>
      </c>
      <c r="B637" s="37" t="s">
        <v>53</v>
      </c>
      <c r="C637" s="85" t="s">
        <v>191</v>
      </c>
      <c r="D637" s="86">
        <v>999789446</v>
      </c>
      <c r="E637" s="87">
        <v>2521696804</v>
      </c>
      <c r="F637" s="85" t="s">
        <v>39</v>
      </c>
      <c r="G637" s="88">
        <v>41244</v>
      </c>
      <c r="H637" s="40">
        <f t="shared" ca="1" si="9"/>
        <v>3</v>
      </c>
      <c r="I637" s="89" t="s">
        <v>40</v>
      </c>
      <c r="J637" s="90">
        <v>66740</v>
      </c>
      <c r="K637" s="91">
        <v>2</v>
      </c>
    </row>
    <row r="638" spans="1:11" x14ac:dyDescent="0.25">
      <c r="A638" s="85" t="s">
        <v>656</v>
      </c>
      <c r="B638" s="37" t="s">
        <v>53</v>
      </c>
      <c r="C638" s="85" t="s">
        <v>636</v>
      </c>
      <c r="D638" s="86">
        <v>709234421</v>
      </c>
      <c r="E638" s="87">
        <v>2523838954</v>
      </c>
      <c r="F638" s="85" t="s">
        <v>39</v>
      </c>
      <c r="G638" s="88">
        <v>39914</v>
      </c>
      <c r="H638" s="40">
        <f t="shared" ca="1" si="9"/>
        <v>7</v>
      </c>
      <c r="I638" s="89" t="s">
        <v>40</v>
      </c>
      <c r="J638" s="90">
        <v>39000</v>
      </c>
      <c r="K638" s="91">
        <v>5</v>
      </c>
    </row>
    <row r="639" spans="1:11" x14ac:dyDescent="0.25">
      <c r="A639" s="85" t="s">
        <v>75</v>
      </c>
      <c r="B639" s="37" t="s">
        <v>37</v>
      </c>
      <c r="C639" s="85" t="s">
        <v>76</v>
      </c>
      <c r="D639" s="86">
        <v>963028490</v>
      </c>
      <c r="E639" s="87">
        <v>2524383168</v>
      </c>
      <c r="F639" s="85" t="s">
        <v>39</v>
      </c>
      <c r="G639" s="88">
        <v>40045</v>
      </c>
      <c r="H639" s="40">
        <f t="shared" ca="1" si="9"/>
        <v>7</v>
      </c>
      <c r="I639" s="89" t="s">
        <v>48</v>
      </c>
      <c r="J639" s="90">
        <v>41350</v>
      </c>
      <c r="K639" s="91">
        <v>2</v>
      </c>
    </row>
    <row r="640" spans="1:11" x14ac:dyDescent="0.25">
      <c r="A640" s="85" t="s">
        <v>251</v>
      </c>
      <c r="B640" s="37" t="s">
        <v>56</v>
      </c>
      <c r="C640" s="85" t="s">
        <v>245</v>
      </c>
      <c r="D640" s="86">
        <v>466293520</v>
      </c>
      <c r="E640" s="87">
        <v>2524442142</v>
      </c>
      <c r="F640" s="85" t="s">
        <v>51</v>
      </c>
      <c r="G640" s="88">
        <v>41274</v>
      </c>
      <c r="H640" s="40">
        <f t="shared" ca="1" si="9"/>
        <v>3</v>
      </c>
      <c r="I640" s="89"/>
      <c r="J640" s="90">
        <v>22344</v>
      </c>
      <c r="K640" s="91">
        <v>4</v>
      </c>
    </row>
    <row r="641" spans="1:11" x14ac:dyDescent="0.25">
      <c r="A641" s="85" t="s">
        <v>404</v>
      </c>
      <c r="B641" s="37" t="s">
        <v>44</v>
      </c>
      <c r="C641" s="85" t="s">
        <v>398</v>
      </c>
      <c r="D641" s="86">
        <v>723930767</v>
      </c>
      <c r="E641" s="87">
        <v>9191375297</v>
      </c>
      <c r="F641" s="85" t="s">
        <v>39</v>
      </c>
      <c r="G641" s="88">
        <v>40157</v>
      </c>
      <c r="H641" s="40">
        <f t="shared" ca="1" si="9"/>
        <v>6</v>
      </c>
      <c r="I641" s="89" t="s">
        <v>62</v>
      </c>
      <c r="J641" s="90">
        <v>27250</v>
      </c>
      <c r="K641" s="91">
        <v>5</v>
      </c>
    </row>
    <row r="642" spans="1:11" x14ac:dyDescent="0.25">
      <c r="A642" s="85" t="s">
        <v>806</v>
      </c>
      <c r="B642" s="37" t="s">
        <v>53</v>
      </c>
      <c r="C642" s="85" t="s">
        <v>805</v>
      </c>
      <c r="D642" s="86">
        <v>510700395</v>
      </c>
      <c r="E642" s="87">
        <v>9196690862</v>
      </c>
      <c r="F642" s="85" t="s">
        <v>39</v>
      </c>
      <c r="G642" s="88">
        <v>40642</v>
      </c>
      <c r="H642" s="40">
        <f t="shared" ref="H642:H705" ca="1" si="10">DATEDIF(G642,TODAY(),"Y")</f>
        <v>5</v>
      </c>
      <c r="I642" s="89" t="s">
        <v>40</v>
      </c>
      <c r="J642" s="90">
        <v>63670</v>
      </c>
      <c r="K642" s="91">
        <v>5</v>
      </c>
    </row>
    <row r="643" spans="1:11" x14ac:dyDescent="0.25">
      <c r="A643" s="85" t="s">
        <v>649</v>
      </c>
      <c r="B643" s="37" t="s">
        <v>37</v>
      </c>
      <c r="C643" s="85" t="s">
        <v>636</v>
      </c>
      <c r="D643" s="86">
        <v>186821354</v>
      </c>
      <c r="E643" s="87">
        <v>2528527032</v>
      </c>
      <c r="F643" s="85" t="s">
        <v>39</v>
      </c>
      <c r="G643" s="88">
        <v>40315</v>
      </c>
      <c r="H643" s="40">
        <f t="shared" ca="1" si="10"/>
        <v>6</v>
      </c>
      <c r="I643" s="89" t="s">
        <v>40</v>
      </c>
      <c r="J643" s="90">
        <v>54270</v>
      </c>
      <c r="K643" s="91">
        <v>3</v>
      </c>
    </row>
    <row r="644" spans="1:11" x14ac:dyDescent="0.25">
      <c r="A644" s="85" t="s">
        <v>586</v>
      </c>
      <c r="B644" s="37" t="s">
        <v>37</v>
      </c>
      <c r="C644" s="85" t="s">
        <v>547</v>
      </c>
      <c r="D644" s="86">
        <v>217968415</v>
      </c>
      <c r="E644" s="87">
        <v>2522814530</v>
      </c>
      <c r="F644" s="85" t="s">
        <v>39</v>
      </c>
      <c r="G644" s="88">
        <v>40676</v>
      </c>
      <c r="H644" s="40">
        <f t="shared" ca="1" si="10"/>
        <v>5</v>
      </c>
      <c r="I644" s="89" t="s">
        <v>45</v>
      </c>
      <c r="J644" s="90">
        <v>22870</v>
      </c>
      <c r="K644" s="91">
        <v>3</v>
      </c>
    </row>
    <row r="645" spans="1:11" x14ac:dyDescent="0.25">
      <c r="A645" s="85" t="s">
        <v>599</v>
      </c>
      <c r="B645" s="37" t="s">
        <v>53</v>
      </c>
      <c r="C645" s="85" t="s">
        <v>547</v>
      </c>
      <c r="D645" s="86">
        <v>548283920</v>
      </c>
      <c r="E645" s="87">
        <v>2524160215</v>
      </c>
      <c r="F645" s="85" t="s">
        <v>42</v>
      </c>
      <c r="G645" s="88">
        <v>40409</v>
      </c>
      <c r="H645" s="40">
        <f t="shared" ca="1" si="10"/>
        <v>6</v>
      </c>
      <c r="I645" s="89"/>
      <c r="J645" s="90">
        <v>57990</v>
      </c>
      <c r="K645" s="91">
        <v>5</v>
      </c>
    </row>
    <row r="646" spans="1:11" x14ac:dyDescent="0.25">
      <c r="A646" s="85" t="s">
        <v>583</v>
      </c>
      <c r="B646" s="37" t="s">
        <v>58</v>
      </c>
      <c r="C646" s="85" t="s">
        <v>547</v>
      </c>
      <c r="D646" s="86">
        <v>394876677</v>
      </c>
      <c r="E646" s="87">
        <v>2522551469</v>
      </c>
      <c r="F646" s="85" t="s">
        <v>39</v>
      </c>
      <c r="G646" s="88">
        <v>39748</v>
      </c>
      <c r="H646" s="40">
        <f t="shared" ca="1" si="10"/>
        <v>8</v>
      </c>
      <c r="I646" s="89" t="s">
        <v>62</v>
      </c>
      <c r="J646" s="90">
        <v>34060</v>
      </c>
      <c r="K646" s="91">
        <v>2</v>
      </c>
    </row>
    <row r="647" spans="1:11" x14ac:dyDescent="0.25">
      <c r="A647" s="85" t="s">
        <v>52</v>
      </c>
      <c r="B647" s="37" t="s">
        <v>53</v>
      </c>
      <c r="C647" s="85" t="s">
        <v>54</v>
      </c>
      <c r="D647" s="86">
        <v>535539723</v>
      </c>
      <c r="E647" s="87">
        <v>2523492633</v>
      </c>
      <c r="F647" s="85" t="s">
        <v>47</v>
      </c>
      <c r="G647" s="88">
        <v>38110</v>
      </c>
      <c r="H647" s="40">
        <f t="shared" ca="1" si="10"/>
        <v>12</v>
      </c>
      <c r="I647" s="89" t="s">
        <v>48</v>
      </c>
      <c r="J647" s="90">
        <v>30445</v>
      </c>
      <c r="K647" s="91">
        <v>1</v>
      </c>
    </row>
    <row r="648" spans="1:11" x14ac:dyDescent="0.25">
      <c r="A648" s="85" t="s">
        <v>413</v>
      </c>
      <c r="B648" s="37" t="s">
        <v>37</v>
      </c>
      <c r="C648" s="85" t="s">
        <v>406</v>
      </c>
      <c r="D648" s="86">
        <v>948189231</v>
      </c>
      <c r="E648" s="87">
        <v>2527687161</v>
      </c>
      <c r="F648" s="85" t="s">
        <v>39</v>
      </c>
      <c r="G648" s="88">
        <v>40767</v>
      </c>
      <c r="H648" s="40">
        <f t="shared" ca="1" si="10"/>
        <v>5</v>
      </c>
      <c r="I648" s="89" t="s">
        <v>40</v>
      </c>
      <c r="J648" s="90">
        <v>37020</v>
      </c>
      <c r="K648" s="91">
        <v>2</v>
      </c>
    </row>
    <row r="649" spans="1:11" x14ac:dyDescent="0.25">
      <c r="A649" s="85" t="s">
        <v>690</v>
      </c>
      <c r="B649" s="37" t="s">
        <v>44</v>
      </c>
      <c r="C649" s="85" t="s">
        <v>636</v>
      </c>
      <c r="D649" s="86">
        <v>733881041</v>
      </c>
      <c r="E649" s="87">
        <v>2524072342</v>
      </c>
      <c r="F649" s="85" t="s">
        <v>51</v>
      </c>
      <c r="G649" s="88">
        <v>38689</v>
      </c>
      <c r="H649" s="40">
        <f t="shared" ca="1" si="10"/>
        <v>10</v>
      </c>
      <c r="I649" s="89"/>
      <c r="J649" s="90">
        <v>15552</v>
      </c>
      <c r="K649" s="91">
        <v>4</v>
      </c>
    </row>
    <row r="650" spans="1:11" x14ac:dyDescent="0.25">
      <c r="A650" s="85" t="s">
        <v>378</v>
      </c>
      <c r="B650" s="37" t="s">
        <v>53</v>
      </c>
      <c r="C650" s="85" t="s">
        <v>245</v>
      </c>
      <c r="D650" s="86">
        <v>930314379</v>
      </c>
      <c r="E650" s="87">
        <v>2524854867</v>
      </c>
      <c r="F650" s="85" t="s">
        <v>39</v>
      </c>
      <c r="G650" s="88">
        <v>40476</v>
      </c>
      <c r="H650" s="40">
        <f t="shared" ca="1" si="10"/>
        <v>6</v>
      </c>
      <c r="I650" s="89" t="s">
        <v>45</v>
      </c>
      <c r="J650" s="90">
        <v>71490</v>
      </c>
      <c r="K650" s="91">
        <v>5</v>
      </c>
    </row>
    <row r="651" spans="1:11" x14ac:dyDescent="0.25">
      <c r="A651" s="85" t="s">
        <v>459</v>
      </c>
      <c r="B651" s="37" t="s">
        <v>58</v>
      </c>
      <c r="C651" s="85" t="s">
        <v>458</v>
      </c>
      <c r="D651" s="86">
        <v>468953266</v>
      </c>
      <c r="E651" s="87">
        <v>9192126707</v>
      </c>
      <c r="F651" s="85" t="s">
        <v>39</v>
      </c>
      <c r="G651" s="88">
        <v>40928</v>
      </c>
      <c r="H651" s="40">
        <f t="shared" ca="1" si="10"/>
        <v>4</v>
      </c>
      <c r="I651" s="89" t="s">
        <v>40</v>
      </c>
      <c r="J651" s="90">
        <v>48550</v>
      </c>
      <c r="K651" s="91">
        <v>5</v>
      </c>
    </row>
    <row r="652" spans="1:11" x14ac:dyDescent="0.25">
      <c r="A652" s="85" t="s">
        <v>130</v>
      </c>
      <c r="B652" s="37" t="s">
        <v>58</v>
      </c>
      <c r="C652" s="85" t="s">
        <v>92</v>
      </c>
      <c r="D652" s="86">
        <v>334574480</v>
      </c>
      <c r="E652" s="87">
        <v>2525165289</v>
      </c>
      <c r="F652" s="85" t="s">
        <v>39</v>
      </c>
      <c r="G652" s="88">
        <v>40031</v>
      </c>
      <c r="H652" s="40">
        <f t="shared" ca="1" si="10"/>
        <v>7</v>
      </c>
      <c r="I652" s="89" t="s">
        <v>62</v>
      </c>
      <c r="J652" s="90">
        <v>32100</v>
      </c>
      <c r="K652" s="91">
        <v>1</v>
      </c>
    </row>
    <row r="653" spans="1:11" x14ac:dyDescent="0.25">
      <c r="A653" s="85" t="s">
        <v>176</v>
      </c>
      <c r="B653" s="37" t="s">
        <v>58</v>
      </c>
      <c r="C653" s="85" t="s">
        <v>171</v>
      </c>
      <c r="D653" s="86">
        <v>585815837</v>
      </c>
      <c r="E653" s="87">
        <v>9194983657</v>
      </c>
      <c r="F653" s="85" t="s">
        <v>47</v>
      </c>
      <c r="G653" s="88">
        <v>41267</v>
      </c>
      <c r="H653" s="40">
        <f t="shared" ca="1" si="10"/>
        <v>3</v>
      </c>
      <c r="I653" s="89" t="s">
        <v>67</v>
      </c>
      <c r="J653" s="90">
        <v>18655</v>
      </c>
      <c r="K653" s="91">
        <v>4</v>
      </c>
    </row>
    <row r="654" spans="1:11" x14ac:dyDescent="0.25">
      <c r="A654" s="85" t="s">
        <v>787</v>
      </c>
      <c r="B654" s="37" t="s">
        <v>56</v>
      </c>
      <c r="C654" s="85" t="s">
        <v>710</v>
      </c>
      <c r="D654" s="86">
        <v>230192897</v>
      </c>
      <c r="E654" s="87">
        <v>2525261239</v>
      </c>
      <c r="F654" s="85" t="s">
        <v>39</v>
      </c>
      <c r="G654" s="88">
        <v>41110</v>
      </c>
      <c r="H654" s="40">
        <f t="shared" ca="1" si="10"/>
        <v>4</v>
      </c>
      <c r="I654" s="89" t="s">
        <v>48</v>
      </c>
      <c r="J654" s="90">
        <v>68860</v>
      </c>
      <c r="K654" s="91">
        <v>2</v>
      </c>
    </row>
    <row r="655" spans="1:11" x14ac:dyDescent="0.25">
      <c r="A655" s="85" t="s">
        <v>200</v>
      </c>
      <c r="B655" s="37" t="s">
        <v>58</v>
      </c>
      <c r="C655" s="85" t="s">
        <v>197</v>
      </c>
      <c r="D655" s="86">
        <v>927043360</v>
      </c>
      <c r="E655" s="87">
        <v>2526053287</v>
      </c>
      <c r="F655" s="85" t="s">
        <v>42</v>
      </c>
      <c r="G655" s="88">
        <v>40773</v>
      </c>
      <c r="H655" s="40">
        <f t="shared" ca="1" si="10"/>
        <v>5</v>
      </c>
      <c r="I655" s="89"/>
      <c r="J655" s="90">
        <v>22320</v>
      </c>
      <c r="K655" s="91">
        <v>2</v>
      </c>
    </row>
    <row r="656" spans="1:11" x14ac:dyDescent="0.25">
      <c r="A656" s="85" t="s">
        <v>598</v>
      </c>
      <c r="B656" s="37" t="s">
        <v>56</v>
      </c>
      <c r="C656" s="85" t="s">
        <v>547</v>
      </c>
      <c r="D656" s="86">
        <v>369210573</v>
      </c>
      <c r="E656" s="87">
        <v>2526555049</v>
      </c>
      <c r="F656" s="85" t="s">
        <v>47</v>
      </c>
      <c r="G656" s="88">
        <v>40553</v>
      </c>
      <c r="H656" s="40">
        <f t="shared" ca="1" si="10"/>
        <v>5</v>
      </c>
      <c r="I656" s="89" t="s">
        <v>62</v>
      </c>
      <c r="J656" s="90">
        <v>22475</v>
      </c>
      <c r="K656" s="91">
        <v>4</v>
      </c>
    </row>
    <row r="657" spans="1:11" x14ac:dyDescent="0.25">
      <c r="A657" s="85" t="s">
        <v>536</v>
      </c>
      <c r="B657" s="37" t="s">
        <v>58</v>
      </c>
      <c r="C657" s="85" t="s">
        <v>530</v>
      </c>
      <c r="D657" s="86">
        <v>198564686</v>
      </c>
      <c r="E657" s="87">
        <v>2523355100</v>
      </c>
      <c r="F657" s="85" t="s">
        <v>39</v>
      </c>
      <c r="G657" s="88">
        <v>41133</v>
      </c>
      <c r="H657" s="40">
        <f t="shared" ca="1" si="10"/>
        <v>4</v>
      </c>
      <c r="I657" s="89" t="s">
        <v>40</v>
      </c>
      <c r="J657" s="90">
        <v>71730</v>
      </c>
      <c r="K657" s="91">
        <v>1</v>
      </c>
    </row>
    <row r="658" spans="1:11" x14ac:dyDescent="0.25">
      <c r="A658" s="85" t="s">
        <v>342</v>
      </c>
      <c r="B658" s="37" t="s">
        <v>58</v>
      </c>
      <c r="C658" s="85" t="s">
        <v>245</v>
      </c>
      <c r="D658" s="86">
        <v>894030119</v>
      </c>
      <c r="E658" s="87">
        <v>2528652588</v>
      </c>
      <c r="F658" s="85" t="s">
        <v>39</v>
      </c>
      <c r="G658" s="88">
        <v>41417</v>
      </c>
      <c r="H658" s="40">
        <f t="shared" ca="1" si="10"/>
        <v>3</v>
      </c>
      <c r="I658" s="89" t="s">
        <v>48</v>
      </c>
      <c r="J658" s="90">
        <v>66010</v>
      </c>
      <c r="K658" s="91">
        <v>5</v>
      </c>
    </row>
    <row r="659" spans="1:11" x14ac:dyDescent="0.25">
      <c r="A659" s="85" t="s">
        <v>41</v>
      </c>
      <c r="B659" s="37" t="s">
        <v>37</v>
      </c>
      <c r="C659" s="85" t="s">
        <v>38</v>
      </c>
      <c r="D659" s="86">
        <v>948195711</v>
      </c>
      <c r="E659" s="87">
        <v>2523539786</v>
      </c>
      <c r="F659" s="85" t="s">
        <v>42</v>
      </c>
      <c r="G659" s="88">
        <v>41277</v>
      </c>
      <c r="H659" s="40">
        <f t="shared" ca="1" si="10"/>
        <v>3</v>
      </c>
      <c r="I659" s="89"/>
      <c r="J659" s="90">
        <v>42540</v>
      </c>
      <c r="K659" s="91">
        <v>5</v>
      </c>
    </row>
    <row r="660" spans="1:11" x14ac:dyDescent="0.25">
      <c r="A660" s="85" t="s">
        <v>456</v>
      </c>
      <c r="B660" s="37" t="s">
        <v>53</v>
      </c>
      <c r="C660" s="85" t="s">
        <v>406</v>
      </c>
      <c r="D660" s="86">
        <v>999156829</v>
      </c>
      <c r="E660" s="87">
        <v>2521401774</v>
      </c>
      <c r="F660" s="85" t="s">
        <v>39</v>
      </c>
      <c r="G660" s="88">
        <v>40157</v>
      </c>
      <c r="H660" s="40">
        <f t="shared" ca="1" si="10"/>
        <v>6</v>
      </c>
      <c r="I660" s="89" t="s">
        <v>40</v>
      </c>
      <c r="J660" s="90">
        <v>33970</v>
      </c>
      <c r="K660" s="91">
        <v>4</v>
      </c>
    </row>
    <row r="661" spans="1:11" x14ac:dyDescent="0.25">
      <c r="A661" s="85" t="s">
        <v>494</v>
      </c>
      <c r="B661" s="37" t="s">
        <v>58</v>
      </c>
      <c r="C661" s="85" t="s">
        <v>485</v>
      </c>
      <c r="D661" s="86">
        <v>881242432</v>
      </c>
      <c r="E661" s="87">
        <v>9193957018</v>
      </c>
      <c r="F661" s="85" t="s">
        <v>39</v>
      </c>
      <c r="G661" s="88">
        <v>38656</v>
      </c>
      <c r="H661" s="40">
        <f t="shared" ca="1" si="10"/>
        <v>11</v>
      </c>
      <c r="I661" s="89" t="s">
        <v>48</v>
      </c>
      <c r="J661" s="90">
        <v>68010</v>
      </c>
      <c r="K661" s="91">
        <v>1</v>
      </c>
    </row>
    <row r="662" spans="1:11" x14ac:dyDescent="0.25">
      <c r="A662" s="85" t="s">
        <v>117</v>
      </c>
      <c r="B662" s="37" t="s">
        <v>58</v>
      </c>
      <c r="C662" s="85" t="s">
        <v>92</v>
      </c>
      <c r="D662" s="86">
        <v>164904130</v>
      </c>
      <c r="E662" s="87">
        <v>2528046670</v>
      </c>
      <c r="F662" s="85" t="s">
        <v>42</v>
      </c>
      <c r="G662" s="88">
        <v>34410</v>
      </c>
      <c r="H662" s="40">
        <f t="shared" ca="1" si="10"/>
        <v>22</v>
      </c>
      <c r="I662" s="89"/>
      <c r="J662" s="90">
        <v>84200</v>
      </c>
      <c r="K662" s="91">
        <v>2</v>
      </c>
    </row>
    <row r="663" spans="1:11" x14ac:dyDescent="0.25">
      <c r="A663" s="85" t="s">
        <v>294</v>
      </c>
      <c r="B663" s="37" t="s">
        <v>50</v>
      </c>
      <c r="C663" s="85" t="s">
        <v>245</v>
      </c>
      <c r="D663" s="86">
        <v>696435191</v>
      </c>
      <c r="E663" s="87">
        <v>2527710498</v>
      </c>
      <c r="F663" s="85" t="s">
        <v>39</v>
      </c>
      <c r="G663" s="88">
        <v>39786</v>
      </c>
      <c r="H663" s="40">
        <f t="shared" ca="1" si="10"/>
        <v>7</v>
      </c>
      <c r="I663" s="89" t="s">
        <v>62</v>
      </c>
      <c r="J663" s="90">
        <v>61150</v>
      </c>
      <c r="K663" s="91">
        <v>2</v>
      </c>
    </row>
    <row r="664" spans="1:11" x14ac:dyDescent="0.25">
      <c r="A664" s="85" t="s">
        <v>106</v>
      </c>
      <c r="B664" s="37" t="s">
        <v>58</v>
      </c>
      <c r="C664" s="85" t="s">
        <v>92</v>
      </c>
      <c r="D664" s="86">
        <v>644862142</v>
      </c>
      <c r="E664" s="87">
        <v>9193274978</v>
      </c>
      <c r="F664" s="85" t="s">
        <v>42</v>
      </c>
      <c r="G664" s="88">
        <v>41326</v>
      </c>
      <c r="H664" s="40">
        <f t="shared" ca="1" si="10"/>
        <v>3</v>
      </c>
      <c r="I664" s="89"/>
      <c r="J664" s="90">
        <v>46670</v>
      </c>
      <c r="K664" s="91">
        <v>3</v>
      </c>
    </row>
    <row r="665" spans="1:11" x14ac:dyDescent="0.25">
      <c r="A665" s="85" t="s">
        <v>662</v>
      </c>
      <c r="B665" s="37" t="s">
        <v>58</v>
      </c>
      <c r="C665" s="85" t="s">
        <v>636</v>
      </c>
      <c r="D665" s="86">
        <v>984881714</v>
      </c>
      <c r="E665" s="87">
        <v>9196973131</v>
      </c>
      <c r="F665" s="85" t="s">
        <v>39</v>
      </c>
      <c r="G665" s="88">
        <v>40745</v>
      </c>
      <c r="H665" s="40">
        <f t="shared" ca="1" si="10"/>
        <v>5</v>
      </c>
      <c r="I665" s="89" t="s">
        <v>62</v>
      </c>
      <c r="J665" s="90">
        <v>34330</v>
      </c>
      <c r="K665" s="91">
        <v>3</v>
      </c>
    </row>
    <row r="666" spans="1:11" x14ac:dyDescent="0.25">
      <c r="A666" s="85" t="s">
        <v>46</v>
      </c>
      <c r="B666" s="37" t="s">
        <v>37</v>
      </c>
      <c r="C666" s="85" t="s">
        <v>38</v>
      </c>
      <c r="D666" s="86">
        <v>914428485</v>
      </c>
      <c r="E666" s="87">
        <v>2521774590</v>
      </c>
      <c r="F666" s="85" t="s">
        <v>47</v>
      </c>
      <c r="G666" s="88">
        <v>39961</v>
      </c>
      <c r="H666" s="40">
        <f t="shared" ca="1" si="10"/>
        <v>7</v>
      </c>
      <c r="I666" s="89" t="s">
        <v>48</v>
      </c>
      <c r="J666" s="90">
        <v>26795</v>
      </c>
      <c r="K666" s="91">
        <v>4</v>
      </c>
    </row>
    <row r="667" spans="1:11" x14ac:dyDescent="0.25">
      <c r="A667" s="85" t="s">
        <v>384</v>
      </c>
      <c r="B667" s="37" t="s">
        <v>37</v>
      </c>
      <c r="C667" s="85" t="s">
        <v>245</v>
      </c>
      <c r="D667" s="86">
        <v>436778229</v>
      </c>
      <c r="E667" s="87">
        <v>2525871924</v>
      </c>
      <c r="F667" s="85" t="s">
        <v>42</v>
      </c>
      <c r="G667" s="88">
        <v>41011</v>
      </c>
      <c r="H667" s="40">
        <f t="shared" ca="1" si="10"/>
        <v>4</v>
      </c>
      <c r="I667" s="89"/>
      <c r="J667" s="90">
        <v>60040</v>
      </c>
      <c r="K667" s="91">
        <v>5</v>
      </c>
    </row>
    <row r="668" spans="1:11" x14ac:dyDescent="0.25">
      <c r="A668" s="85" t="s">
        <v>123</v>
      </c>
      <c r="B668" s="37" t="s">
        <v>44</v>
      </c>
      <c r="C668" s="85" t="s">
        <v>92</v>
      </c>
      <c r="D668" s="86">
        <v>267218084</v>
      </c>
      <c r="E668" s="87">
        <v>9193825834</v>
      </c>
      <c r="F668" s="85" t="s">
        <v>42</v>
      </c>
      <c r="G668" s="88">
        <v>39016</v>
      </c>
      <c r="H668" s="40">
        <f t="shared" ca="1" si="10"/>
        <v>10</v>
      </c>
      <c r="I668" s="89"/>
      <c r="J668" s="90">
        <v>88000</v>
      </c>
      <c r="K668" s="91">
        <v>5</v>
      </c>
    </row>
    <row r="669" spans="1:11" x14ac:dyDescent="0.25">
      <c r="A669" s="85" t="s">
        <v>641</v>
      </c>
      <c r="B669" s="37" t="s">
        <v>50</v>
      </c>
      <c r="C669" s="85" t="s">
        <v>636</v>
      </c>
      <c r="D669" s="86">
        <v>593584018</v>
      </c>
      <c r="E669" s="87">
        <v>9194626281</v>
      </c>
      <c r="F669" s="85" t="s">
        <v>39</v>
      </c>
      <c r="G669" s="88">
        <v>38677</v>
      </c>
      <c r="H669" s="40">
        <f t="shared" ca="1" si="10"/>
        <v>10</v>
      </c>
      <c r="I669" s="89" t="s">
        <v>40</v>
      </c>
      <c r="J669" s="90">
        <v>67920</v>
      </c>
      <c r="K669" s="91">
        <v>4</v>
      </c>
    </row>
    <row r="670" spans="1:11" x14ac:dyDescent="0.25">
      <c r="A670" s="85" t="s">
        <v>564</v>
      </c>
      <c r="B670" s="37" t="s">
        <v>58</v>
      </c>
      <c r="C670" s="85" t="s">
        <v>547</v>
      </c>
      <c r="D670" s="86">
        <v>967035612</v>
      </c>
      <c r="E670" s="87">
        <v>2528842613</v>
      </c>
      <c r="F670" s="85" t="s">
        <v>39</v>
      </c>
      <c r="G670" s="88">
        <v>40602</v>
      </c>
      <c r="H670" s="40">
        <f t="shared" ca="1" si="10"/>
        <v>5</v>
      </c>
      <c r="I670" s="89" t="s">
        <v>67</v>
      </c>
      <c r="J670" s="90">
        <v>63440</v>
      </c>
      <c r="K670" s="91">
        <v>3</v>
      </c>
    </row>
    <row r="671" spans="1:11" x14ac:dyDescent="0.25">
      <c r="A671" s="85" t="s">
        <v>147</v>
      </c>
      <c r="B671" s="37" t="s">
        <v>37</v>
      </c>
      <c r="C671" s="85" t="s">
        <v>92</v>
      </c>
      <c r="D671" s="86">
        <v>676534152</v>
      </c>
      <c r="E671" s="87">
        <v>9194416232</v>
      </c>
      <c r="F671" s="85" t="s">
        <v>39</v>
      </c>
      <c r="G671" s="88">
        <v>38701</v>
      </c>
      <c r="H671" s="40">
        <f t="shared" ca="1" si="10"/>
        <v>10</v>
      </c>
      <c r="I671" s="89" t="s">
        <v>40</v>
      </c>
      <c r="J671" s="90">
        <v>23280</v>
      </c>
      <c r="K671" s="91">
        <v>1</v>
      </c>
    </row>
    <row r="672" spans="1:11" x14ac:dyDescent="0.25">
      <c r="A672" s="85" t="s">
        <v>210</v>
      </c>
      <c r="B672" s="37" t="s">
        <v>53</v>
      </c>
      <c r="C672" s="85" t="s">
        <v>197</v>
      </c>
      <c r="D672" s="86">
        <v>622274162</v>
      </c>
      <c r="E672" s="87">
        <v>9191264786</v>
      </c>
      <c r="F672" s="85" t="s">
        <v>42</v>
      </c>
      <c r="G672" s="88">
        <v>37088</v>
      </c>
      <c r="H672" s="40">
        <f t="shared" ca="1" si="10"/>
        <v>15</v>
      </c>
      <c r="I672" s="89"/>
      <c r="J672" s="90">
        <v>26360</v>
      </c>
      <c r="K672" s="91">
        <v>4</v>
      </c>
    </row>
    <row r="673" spans="1:11" x14ac:dyDescent="0.25">
      <c r="A673" s="85" t="s">
        <v>445</v>
      </c>
      <c r="B673" s="37" t="s">
        <v>53</v>
      </c>
      <c r="C673" s="85" t="s">
        <v>406</v>
      </c>
      <c r="D673" s="86">
        <v>393290045</v>
      </c>
      <c r="E673" s="87">
        <v>2525268508</v>
      </c>
      <c r="F673" s="85" t="s">
        <v>47</v>
      </c>
      <c r="G673" s="88">
        <v>40063</v>
      </c>
      <c r="H673" s="40">
        <f t="shared" ca="1" si="10"/>
        <v>7</v>
      </c>
      <c r="I673" s="89" t="s">
        <v>48</v>
      </c>
      <c r="J673" s="90">
        <v>47295</v>
      </c>
      <c r="K673" s="91">
        <v>4</v>
      </c>
    </row>
    <row r="674" spans="1:11" x14ac:dyDescent="0.25">
      <c r="A674" s="85" t="s">
        <v>621</v>
      </c>
      <c r="B674" s="37" t="s">
        <v>58</v>
      </c>
      <c r="C674" s="85" t="s">
        <v>547</v>
      </c>
      <c r="D674" s="86">
        <v>592519945</v>
      </c>
      <c r="E674" s="87">
        <v>9195990200</v>
      </c>
      <c r="F674" s="85" t="s">
        <v>39</v>
      </c>
      <c r="G674" s="88">
        <v>37493</v>
      </c>
      <c r="H674" s="40">
        <f t="shared" ca="1" si="10"/>
        <v>14</v>
      </c>
      <c r="I674" s="89" t="s">
        <v>40</v>
      </c>
      <c r="J674" s="90">
        <v>44650</v>
      </c>
      <c r="K674" s="91">
        <v>1</v>
      </c>
    </row>
    <row r="675" spans="1:11" x14ac:dyDescent="0.25">
      <c r="A675" s="85" t="s">
        <v>440</v>
      </c>
      <c r="B675" s="37" t="s">
        <v>37</v>
      </c>
      <c r="C675" s="85" t="s">
        <v>406</v>
      </c>
      <c r="D675" s="86">
        <v>422929693</v>
      </c>
      <c r="E675" s="87">
        <v>9191487375</v>
      </c>
      <c r="F675" s="85" t="s">
        <v>39</v>
      </c>
      <c r="G675" s="88">
        <v>37767</v>
      </c>
      <c r="H675" s="40">
        <f t="shared" ca="1" si="10"/>
        <v>13</v>
      </c>
      <c r="I675" s="89" t="s">
        <v>62</v>
      </c>
      <c r="J675" s="90">
        <v>52490</v>
      </c>
      <c r="K675" s="91">
        <v>4</v>
      </c>
    </row>
    <row r="676" spans="1:11" x14ac:dyDescent="0.25">
      <c r="A676" s="85" t="s">
        <v>146</v>
      </c>
      <c r="B676" s="37" t="s">
        <v>53</v>
      </c>
      <c r="C676" s="85" t="s">
        <v>92</v>
      </c>
      <c r="D676" s="86">
        <v>721169660</v>
      </c>
      <c r="E676" s="87">
        <v>2526711140</v>
      </c>
      <c r="F676" s="85" t="s">
        <v>39</v>
      </c>
      <c r="G676" s="88">
        <v>41040</v>
      </c>
      <c r="H676" s="40">
        <f t="shared" ca="1" si="10"/>
        <v>4</v>
      </c>
      <c r="I676" s="89" t="s">
        <v>48</v>
      </c>
      <c r="J676" s="90">
        <v>38730</v>
      </c>
      <c r="K676" s="91">
        <v>1</v>
      </c>
    </row>
    <row r="677" spans="1:11" x14ac:dyDescent="0.25">
      <c r="A677" s="85" t="s">
        <v>376</v>
      </c>
      <c r="B677" s="37" t="s">
        <v>44</v>
      </c>
      <c r="C677" s="85" t="s">
        <v>245</v>
      </c>
      <c r="D677" s="86">
        <v>858800513</v>
      </c>
      <c r="E677" s="87">
        <v>9193547588</v>
      </c>
      <c r="F677" s="85" t="s">
        <v>39</v>
      </c>
      <c r="G677" s="88">
        <v>40602</v>
      </c>
      <c r="H677" s="40">
        <f t="shared" ca="1" si="10"/>
        <v>5</v>
      </c>
      <c r="I677" s="89" t="s">
        <v>48</v>
      </c>
      <c r="J677" s="90">
        <v>71030</v>
      </c>
      <c r="K677" s="91">
        <v>3</v>
      </c>
    </row>
    <row r="678" spans="1:11" x14ac:dyDescent="0.25">
      <c r="A678" s="85" t="s">
        <v>290</v>
      </c>
      <c r="B678" s="37" t="s">
        <v>53</v>
      </c>
      <c r="C678" s="85" t="s">
        <v>245</v>
      </c>
      <c r="D678" s="86">
        <v>501523688</v>
      </c>
      <c r="E678" s="87">
        <v>2528560698</v>
      </c>
      <c r="F678" s="85" t="s">
        <v>39</v>
      </c>
      <c r="G678" s="88">
        <v>41273</v>
      </c>
      <c r="H678" s="40">
        <f t="shared" ca="1" si="10"/>
        <v>3</v>
      </c>
      <c r="I678" s="89" t="s">
        <v>40</v>
      </c>
      <c r="J678" s="90">
        <v>79730</v>
      </c>
      <c r="K678" s="91">
        <v>2</v>
      </c>
    </row>
    <row r="679" spans="1:11" x14ac:dyDescent="0.25">
      <c r="A679" s="85" t="s">
        <v>516</v>
      </c>
      <c r="B679" s="37" t="s">
        <v>58</v>
      </c>
      <c r="C679" s="85" t="s">
        <v>485</v>
      </c>
      <c r="D679" s="86">
        <v>365499498</v>
      </c>
      <c r="E679" s="87">
        <v>2523575849</v>
      </c>
      <c r="F679" s="85" t="s">
        <v>39</v>
      </c>
      <c r="G679" s="88">
        <v>40892</v>
      </c>
      <c r="H679" s="40">
        <f t="shared" ca="1" si="10"/>
        <v>4</v>
      </c>
      <c r="I679" s="89" t="s">
        <v>40</v>
      </c>
      <c r="J679" s="90">
        <v>47060</v>
      </c>
      <c r="K679" s="91">
        <v>4</v>
      </c>
    </row>
    <row r="680" spans="1:11" x14ac:dyDescent="0.25">
      <c r="A680" s="85" t="s">
        <v>156</v>
      </c>
      <c r="B680" s="37" t="s">
        <v>53</v>
      </c>
      <c r="C680" s="85" t="s">
        <v>152</v>
      </c>
      <c r="D680" s="86">
        <v>106966222</v>
      </c>
      <c r="E680" s="87">
        <v>9198310129</v>
      </c>
      <c r="F680" s="85" t="s">
        <v>42</v>
      </c>
      <c r="G680" s="88">
        <v>40186</v>
      </c>
      <c r="H680" s="40">
        <f t="shared" ca="1" si="10"/>
        <v>6</v>
      </c>
      <c r="I680" s="89"/>
      <c r="J680" s="90">
        <v>35620</v>
      </c>
      <c r="K680" s="91">
        <v>4</v>
      </c>
    </row>
    <row r="681" spans="1:11" x14ac:dyDescent="0.25">
      <c r="A681" s="85" t="s">
        <v>322</v>
      </c>
      <c r="B681" s="37" t="s">
        <v>58</v>
      </c>
      <c r="C681" s="85" t="s">
        <v>245</v>
      </c>
      <c r="D681" s="86">
        <v>475517002</v>
      </c>
      <c r="E681" s="87">
        <v>2523909820</v>
      </c>
      <c r="F681" s="85" t="s">
        <v>39</v>
      </c>
      <c r="G681" s="88">
        <v>38486</v>
      </c>
      <c r="H681" s="40">
        <f t="shared" ca="1" si="10"/>
        <v>11</v>
      </c>
      <c r="I681" s="89" t="s">
        <v>62</v>
      </c>
      <c r="J681" s="90">
        <v>68750</v>
      </c>
      <c r="K681" s="91">
        <v>1</v>
      </c>
    </row>
    <row r="682" spans="1:11" x14ac:dyDescent="0.25">
      <c r="A682" s="85" t="s">
        <v>660</v>
      </c>
      <c r="B682" s="37" t="s">
        <v>53</v>
      </c>
      <c r="C682" s="85" t="s">
        <v>636</v>
      </c>
      <c r="D682" s="86">
        <v>277925508</v>
      </c>
      <c r="E682" s="87">
        <v>2526584511</v>
      </c>
      <c r="F682" s="85" t="s">
        <v>39</v>
      </c>
      <c r="G682" s="88">
        <v>38541</v>
      </c>
      <c r="H682" s="40">
        <f t="shared" ca="1" si="10"/>
        <v>11</v>
      </c>
      <c r="I682" s="89" t="s">
        <v>62</v>
      </c>
      <c r="J682" s="90">
        <v>66440</v>
      </c>
      <c r="K682" s="91">
        <v>3</v>
      </c>
    </row>
    <row r="683" spans="1:11" x14ac:dyDescent="0.25">
      <c r="A683" s="85" t="s">
        <v>541</v>
      </c>
      <c r="B683" s="37" t="s">
        <v>53</v>
      </c>
      <c r="C683" s="85" t="s">
        <v>530</v>
      </c>
      <c r="D683" s="86">
        <v>763518183</v>
      </c>
      <c r="E683" s="87">
        <v>2522581491</v>
      </c>
      <c r="F683" s="85" t="s">
        <v>39</v>
      </c>
      <c r="G683" s="88">
        <v>40222</v>
      </c>
      <c r="H683" s="40">
        <f t="shared" ca="1" si="10"/>
        <v>6</v>
      </c>
      <c r="I683" s="89" t="s">
        <v>40</v>
      </c>
      <c r="J683" s="90">
        <v>69400</v>
      </c>
      <c r="K683" s="91">
        <v>5</v>
      </c>
    </row>
    <row r="684" spans="1:11" x14ac:dyDescent="0.25">
      <c r="A684" s="85" t="s">
        <v>235</v>
      </c>
      <c r="B684" s="37" t="s">
        <v>53</v>
      </c>
      <c r="C684" s="85" t="s">
        <v>236</v>
      </c>
      <c r="D684" s="86">
        <v>861884260</v>
      </c>
      <c r="E684" s="87">
        <v>9196632360</v>
      </c>
      <c r="F684" s="85" t="s">
        <v>39</v>
      </c>
      <c r="G684" s="88">
        <v>40264</v>
      </c>
      <c r="H684" s="40">
        <f t="shared" ca="1" si="10"/>
        <v>6</v>
      </c>
      <c r="I684" s="89" t="s">
        <v>40</v>
      </c>
      <c r="J684" s="90">
        <v>89140</v>
      </c>
      <c r="K684" s="91">
        <v>1</v>
      </c>
    </row>
    <row r="685" spans="1:11" x14ac:dyDescent="0.25">
      <c r="A685" s="85" t="s">
        <v>597</v>
      </c>
      <c r="B685" s="37" t="s">
        <v>53</v>
      </c>
      <c r="C685" s="85" t="s">
        <v>547</v>
      </c>
      <c r="D685" s="86">
        <v>978154935</v>
      </c>
      <c r="E685" s="87">
        <v>2521384592</v>
      </c>
      <c r="F685" s="85" t="s">
        <v>39</v>
      </c>
      <c r="G685" s="88">
        <v>40957</v>
      </c>
      <c r="H685" s="40">
        <f t="shared" ca="1" si="10"/>
        <v>4</v>
      </c>
      <c r="I685" s="89" t="s">
        <v>45</v>
      </c>
      <c r="J685" s="90">
        <v>46360</v>
      </c>
      <c r="K685" s="91">
        <v>5</v>
      </c>
    </row>
    <row r="686" spans="1:11" x14ac:dyDescent="0.25">
      <c r="A686" s="85" t="s">
        <v>203</v>
      </c>
      <c r="B686" s="37" t="s">
        <v>50</v>
      </c>
      <c r="C686" s="85" t="s">
        <v>197</v>
      </c>
      <c r="D686" s="86">
        <v>993867417</v>
      </c>
      <c r="E686" s="87">
        <v>2522338778</v>
      </c>
      <c r="F686" s="85" t="s">
        <v>39</v>
      </c>
      <c r="G686" s="88">
        <v>40329</v>
      </c>
      <c r="H686" s="40">
        <f t="shared" ca="1" si="10"/>
        <v>6</v>
      </c>
      <c r="I686" s="89" t="s">
        <v>62</v>
      </c>
      <c r="J686" s="90">
        <v>46340</v>
      </c>
      <c r="K686" s="91">
        <v>5</v>
      </c>
    </row>
    <row r="687" spans="1:11" x14ac:dyDescent="0.25">
      <c r="A687" s="85" t="s">
        <v>446</v>
      </c>
      <c r="B687" s="37" t="s">
        <v>58</v>
      </c>
      <c r="C687" s="85" t="s">
        <v>406</v>
      </c>
      <c r="D687" s="86">
        <v>364404060</v>
      </c>
      <c r="E687" s="87">
        <v>2527722509</v>
      </c>
      <c r="F687" s="85" t="s">
        <v>47</v>
      </c>
      <c r="G687" s="88">
        <v>41109</v>
      </c>
      <c r="H687" s="40">
        <f t="shared" ca="1" si="10"/>
        <v>4</v>
      </c>
      <c r="I687" s="89" t="s">
        <v>40</v>
      </c>
      <c r="J687" s="90">
        <v>31255</v>
      </c>
      <c r="K687" s="91">
        <v>5</v>
      </c>
    </row>
    <row r="688" spans="1:11" x14ac:dyDescent="0.25">
      <c r="A688" s="85" t="s">
        <v>714</v>
      </c>
      <c r="B688" s="37" t="s">
        <v>37</v>
      </c>
      <c r="C688" s="85" t="s">
        <v>710</v>
      </c>
      <c r="D688" s="86">
        <v>877574472</v>
      </c>
      <c r="E688" s="87">
        <v>2524100997</v>
      </c>
      <c r="F688" s="85" t="s">
        <v>42</v>
      </c>
      <c r="G688" s="88">
        <v>40412</v>
      </c>
      <c r="H688" s="40">
        <f t="shared" ca="1" si="10"/>
        <v>6</v>
      </c>
      <c r="I688" s="89"/>
      <c r="J688" s="90">
        <v>34680</v>
      </c>
      <c r="K688" s="91">
        <v>5</v>
      </c>
    </row>
    <row r="689" spans="1:11" x14ac:dyDescent="0.25">
      <c r="A689" s="85" t="s">
        <v>415</v>
      </c>
      <c r="B689" s="37" t="s">
        <v>58</v>
      </c>
      <c r="C689" s="85" t="s">
        <v>406</v>
      </c>
      <c r="D689" s="86">
        <v>254201611</v>
      </c>
      <c r="E689" s="87">
        <v>9197803578</v>
      </c>
      <c r="F689" s="85" t="s">
        <v>39</v>
      </c>
      <c r="G689" s="88">
        <v>41342</v>
      </c>
      <c r="H689" s="40">
        <f t="shared" ca="1" si="10"/>
        <v>3</v>
      </c>
      <c r="I689" s="89" t="s">
        <v>45</v>
      </c>
      <c r="J689" s="90">
        <v>45180</v>
      </c>
      <c r="K689" s="91">
        <v>5</v>
      </c>
    </row>
    <row r="690" spans="1:11" x14ac:dyDescent="0.25">
      <c r="A690" s="85" t="s">
        <v>605</v>
      </c>
      <c r="B690" s="37" t="s">
        <v>53</v>
      </c>
      <c r="C690" s="85" t="s">
        <v>547</v>
      </c>
      <c r="D690" s="86">
        <v>737152868</v>
      </c>
      <c r="E690" s="87">
        <v>9191124357</v>
      </c>
      <c r="F690" s="85" t="s">
        <v>39</v>
      </c>
      <c r="G690" s="88">
        <v>41083</v>
      </c>
      <c r="H690" s="40">
        <f t="shared" ca="1" si="10"/>
        <v>4</v>
      </c>
      <c r="I690" s="89" t="s">
        <v>67</v>
      </c>
      <c r="J690" s="90">
        <v>48330</v>
      </c>
      <c r="K690" s="91">
        <v>1</v>
      </c>
    </row>
    <row r="691" spans="1:11" x14ac:dyDescent="0.25">
      <c r="A691" s="85" t="s">
        <v>570</v>
      </c>
      <c r="B691" s="37" t="s">
        <v>53</v>
      </c>
      <c r="C691" s="85" t="s">
        <v>547</v>
      </c>
      <c r="D691" s="86">
        <v>494754997</v>
      </c>
      <c r="E691" s="87">
        <v>9195617115</v>
      </c>
      <c r="F691" s="85" t="s">
        <v>42</v>
      </c>
      <c r="G691" s="88">
        <v>38901</v>
      </c>
      <c r="H691" s="40">
        <f t="shared" ca="1" si="10"/>
        <v>10</v>
      </c>
      <c r="I691" s="89"/>
      <c r="J691" s="90">
        <v>33120</v>
      </c>
      <c r="K691" s="91">
        <v>2</v>
      </c>
    </row>
    <row r="692" spans="1:11" x14ac:dyDescent="0.25">
      <c r="A692" s="85" t="s">
        <v>565</v>
      </c>
      <c r="B692" s="37" t="s">
        <v>53</v>
      </c>
      <c r="C692" s="85" t="s">
        <v>547</v>
      </c>
      <c r="D692" s="86">
        <v>317193890</v>
      </c>
      <c r="E692" s="87">
        <v>9192350434</v>
      </c>
      <c r="F692" s="85" t="s">
        <v>39</v>
      </c>
      <c r="G692" s="88">
        <v>40419</v>
      </c>
      <c r="H692" s="40">
        <f t="shared" ca="1" si="10"/>
        <v>6</v>
      </c>
      <c r="I692" s="89" t="s">
        <v>45</v>
      </c>
      <c r="J692" s="90">
        <v>69420</v>
      </c>
      <c r="K692" s="91">
        <v>2</v>
      </c>
    </row>
    <row r="693" spans="1:11" x14ac:dyDescent="0.25">
      <c r="A693" s="85" t="s">
        <v>174</v>
      </c>
      <c r="B693" s="37" t="s">
        <v>53</v>
      </c>
      <c r="C693" s="85" t="s">
        <v>171</v>
      </c>
      <c r="D693" s="86">
        <v>690374765</v>
      </c>
      <c r="E693" s="87">
        <v>2525786813</v>
      </c>
      <c r="F693" s="85" t="s">
        <v>39</v>
      </c>
      <c r="G693" s="88">
        <v>40570</v>
      </c>
      <c r="H693" s="40">
        <f t="shared" ca="1" si="10"/>
        <v>5</v>
      </c>
      <c r="I693" s="89" t="s">
        <v>45</v>
      </c>
      <c r="J693" s="90">
        <v>82500</v>
      </c>
      <c r="K693" s="91">
        <v>5</v>
      </c>
    </row>
    <row r="694" spans="1:11" x14ac:dyDescent="0.25">
      <c r="A694" s="85" t="s">
        <v>472</v>
      </c>
      <c r="B694" s="37" t="s">
        <v>53</v>
      </c>
      <c r="C694" s="85" t="s">
        <v>458</v>
      </c>
      <c r="D694" s="86">
        <v>221364716</v>
      </c>
      <c r="E694" s="87">
        <v>2521389906</v>
      </c>
      <c r="F694" s="85" t="s">
        <v>39</v>
      </c>
      <c r="G694" s="88">
        <v>41344</v>
      </c>
      <c r="H694" s="40">
        <f t="shared" ca="1" si="10"/>
        <v>3</v>
      </c>
      <c r="I694" s="89" t="s">
        <v>40</v>
      </c>
      <c r="J694" s="90">
        <v>71820</v>
      </c>
      <c r="K694" s="91">
        <v>2</v>
      </c>
    </row>
    <row r="695" spans="1:11" x14ac:dyDescent="0.25">
      <c r="A695" s="85" t="s">
        <v>525</v>
      </c>
      <c r="B695" s="37" t="s">
        <v>37</v>
      </c>
      <c r="C695" s="85" t="s">
        <v>485</v>
      </c>
      <c r="D695" s="86">
        <v>623823805</v>
      </c>
      <c r="E695" s="87">
        <v>9192602559</v>
      </c>
      <c r="F695" s="85" t="s">
        <v>51</v>
      </c>
      <c r="G695" s="88">
        <v>41128</v>
      </c>
      <c r="H695" s="40">
        <f t="shared" ca="1" si="10"/>
        <v>4</v>
      </c>
      <c r="I695" s="89"/>
      <c r="J695" s="90">
        <v>15056</v>
      </c>
      <c r="K695" s="91">
        <v>5</v>
      </c>
    </row>
    <row r="696" spans="1:11" x14ac:dyDescent="0.25">
      <c r="A696" s="85" t="s">
        <v>474</v>
      </c>
      <c r="B696" s="37" t="s">
        <v>58</v>
      </c>
      <c r="C696" s="85" t="s">
        <v>458</v>
      </c>
      <c r="D696" s="86">
        <v>167646549</v>
      </c>
      <c r="E696" s="87">
        <v>9197187041</v>
      </c>
      <c r="F696" s="85" t="s">
        <v>42</v>
      </c>
      <c r="G696" s="88">
        <v>39943</v>
      </c>
      <c r="H696" s="40">
        <f t="shared" ca="1" si="10"/>
        <v>7</v>
      </c>
      <c r="I696" s="89"/>
      <c r="J696" s="90">
        <v>78100</v>
      </c>
      <c r="K696" s="91">
        <v>3</v>
      </c>
    </row>
    <row r="697" spans="1:11" x14ac:dyDescent="0.25">
      <c r="A697" s="85" t="s">
        <v>484</v>
      </c>
      <c r="B697" s="37" t="s">
        <v>58</v>
      </c>
      <c r="C697" s="85" t="s">
        <v>485</v>
      </c>
      <c r="D697" s="86">
        <v>959568761</v>
      </c>
      <c r="E697" s="87">
        <v>9194744493</v>
      </c>
      <c r="F697" s="85" t="s">
        <v>39</v>
      </c>
      <c r="G697" s="88">
        <v>41208</v>
      </c>
      <c r="H697" s="40">
        <f t="shared" ca="1" si="10"/>
        <v>4</v>
      </c>
      <c r="I697" s="89" t="s">
        <v>45</v>
      </c>
      <c r="J697" s="90">
        <v>61470</v>
      </c>
      <c r="K697" s="91">
        <v>5</v>
      </c>
    </row>
    <row r="698" spans="1:11" x14ac:dyDescent="0.25">
      <c r="A698" s="85" t="s">
        <v>99</v>
      </c>
      <c r="B698" s="37" t="s">
        <v>58</v>
      </c>
      <c r="C698" s="85" t="s">
        <v>92</v>
      </c>
      <c r="D698" s="86">
        <v>667812117</v>
      </c>
      <c r="E698" s="87">
        <v>2526396432</v>
      </c>
      <c r="F698" s="85" t="s">
        <v>39</v>
      </c>
      <c r="G698" s="88">
        <v>39111</v>
      </c>
      <c r="H698" s="40">
        <f t="shared" ca="1" si="10"/>
        <v>9</v>
      </c>
      <c r="I698" s="89" t="s">
        <v>48</v>
      </c>
      <c r="J698" s="90">
        <v>31830</v>
      </c>
      <c r="K698" s="91">
        <v>3</v>
      </c>
    </row>
    <row r="699" spans="1:11" x14ac:dyDescent="0.25">
      <c r="A699" s="85" t="s">
        <v>407</v>
      </c>
      <c r="B699" s="37" t="s">
        <v>56</v>
      </c>
      <c r="C699" s="85" t="s">
        <v>406</v>
      </c>
      <c r="D699" s="86">
        <v>279097202</v>
      </c>
      <c r="E699" s="87">
        <v>9196844371</v>
      </c>
      <c r="F699" s="85" t="s">
        <v>39</v>
      </c>
      <c r="G699" s="88">
        <v>40796</v>
      </c>
      <c r="H699" s="40">
        <f t="shared" ca="1" si="10"/>
        <v>5</v>
      </c>
      <c r="I699" s="89" t="s">
        <v>40</v>
      </c>
      <c r="J699" s="90">
        <v>62740</v>
      </c>
      <c r="K699" s="91">
        <v>4</v>
      </c>
    </row>
    <row r="700" spans="1:11" x14ac:dyDescent="0.25">
      <c r="A700" s="85" t="s">
        <v>95</v>
      </c>
      <c r="B700" s="37" t="s">
        <v>53</v>
      </c>
      <c r="C700" s="85" t="s">
        <v>92</v>
      </c>
      <c r="D700" s="86">
        <v>631405285</v>
      </c>
      <c r="E700" s="87">
        <v>2527491979</v>
      </c>
      <c r="F700" s="85" t="s">
        <v>39</v>
      </c>
      <c r="G700" s="88">
        <v>40833</v>
      </c>
      <c r="H700" s="40">
        <f t="shared" ca="1" si="10"/>
        <v>5</v>
      </c>
      <c r="I700" s="89" t="s">
        <v>62</v>
      </c>
      <c r="J700" s="90">
        <v>85920</v>
      </c>
      <c r="K700" s="91">
        <v>4</v>
      </c>
    </row>
    <row r="701" spans="1:11" x14ac:dyDescent="0.25">
      <c r="A701" s="85" t="s">
        <v>627</v>
      </c>
      <c r="B701" s="37" t="s">
        <v>50</v>
      </c>
      <c r="C701" s="85" t="s">
        <v>547</v>
      </c>
      <c r="D701" s="86">
        <v>618775364</v>
      </c>
      <c r="E701" s="87">
        <v>9193182167</v>
      </c>
      <c r="F701" s="85" t="s">
        <v>47</v>
      </c>
      <c r="G701" s="88">
        <v>41207</v>
      </c>
      <c r="H701" s="40">
        <f t="shared" ca="1" si="10"/>
        <v>4</v>
      </c>
      <c r="I701" s="89" t="s">
        <v>62</v>
      </c>
      <c r="J701" s="90">
        <v>48700</v>
      </c>
      <c r="K701" s="91">
        <v>3</v>
      </c>
    </row>
    <row r="702" spans="1:11" x14ac:dyDescent="0.25">
      <c r="A702" s="85" t="s">
        <v>626</v>
      </c>
      <c r="B702" s="37" t="s">
        <v>53</v>
      </c>
      <c r="C702" s="85" t="s">
        <v>547</v>
      </c>
      <c r="D702" s="86">
        <v>924942231</v>
      </c>
      <c r="E702" s="87">
        <v>9193279828</v>
      </c>
      <c r="F702" s="85" t="s">
        <v>47</v>
      </c>
      <c r="G702" s="88">
        <v>41397</v>
      </c>
      <c r="H702" s="40">
        <f t="shared" ca="1" si="10"/>
        <v>3</v>
      </c>
      <c r="I702" s="89" t="s">
        <v>67</v>
      </c>
      <c r="J702" s="90">
        <v>25245</v>
      </c>
      <c r="K702" s="91">
        <v>5</v>
      </c>
    </row>
    <row r="703" spans="1:11" x14ac:dyDescent="0.25">
      <c r="A703" s="85" t="s">
        <v>70</v>
      </c>
      <c r="B703" s="37" t="s">
        <v>53</v>
      </c>
      <c r="C703" s="85" t="s">
        <v>54</v>
      </c>
      <c r="D703" s="86">
        <v>781913936</v>
      </c>
      <c r="E703" s="87">
        <v>9197889149</v>
      </c>
      <c r="F703" s="85" t="s">
        <v>47</v>
      </c>
      <c r="G703" s="88">
        <v>41410</v>
      </c>
      <c r="H703" s="40">
        <f t="shared" ca="1" si="10"/>
        <v>3</v>
      </c>
      <c r="I703" s="89" t="s">
        <v>67</v>
      </c>
      <c r="J703" s="90">
        <v>17735</v>
      </c>
      <c r="K703" s="91">
        <v>3</v>
      </c>
    </row>
    <row r="704" spans="1:11" x14ac:dyDescent="0.25">
      <c r="A704" s="85" t="s">
        <v>82</v>
      </c>
      <c r="B704" s="37" t="s">
        <v>37</v>
      </c>
      <c r="C704" s="85" t="s">
        <v>76</v>
      </c>
      <c r="D704" s="86">
        <v>515543972</v>
      </c>
      <c r="E704" s="87">
        <v>9193539483</v>
      </c>
      <c r="F704" s="85" t="s">
        <v>39</v>
      </c>
      <c r="G704" s="88">
        <v>40621</v>
      </c>
      <c r="H704" s="40">
        <f t="shared" ca="1" si="10"/>
        <v>5</v>
      </c>
      <c r="I704" s="89" t="s">
        <v>45</v>
      </c>
      <c r="J704" s="90">
        <v>56440</v>
      </c>
      <c r="K704" s="91">
        <v>1</v>
      </c>
    </row>
    <row r="705" spans="1:11" x14ac:dyDescent="0.25">
      <c r="A705" s="85" t="s">
        <v>86</v>
      </c>
      <c r="B705" s="37" t="s">
        <v>58</v>
      </c>
      <c r="C705" s="85" t="s">
        <v>87</v>
      </c>
      <c r="D705" s="86">
        <v>682791418</v>
      </c>
      <c r="E705" s="87">
        <v>9194603155</v>
      </c>
      <c r="F705" s="85" t="s">
        <v>39</v>
      </c>
      <c r="G705" s="88">
        <v>40696</v>
      </c>
      <c r="H705" s="40">
        <f t="shared" ca="1" si="10"/>
        <v>5</v>
      </c>
      <c r="I705" s="89" t="s">
        <v>40</v>
      </c>
      <c r="J705" s="90">
        <v>46220</v>
      </c>
      <c r="K705" s="91">
        <v>3</v>
      </c>
    </row>
    <row r="706" spans="1:11" x14ac:dyDescent="0.25">
      <c r="A706" s="85" t="s">
        <v>713</v>
      </c>
      <c r="B706" s="37" t="s">
        <v>58</v>
      </c>
      <c r="C706" s="85" t="s">
        <v>710</v>
      </c>
      <c r="D706" s="86">
        <v>277423593</v>
      </c>
      <c r="E706" s="87">
        <v>9195790921</v>
      </c>
      <c r="F706" s="85" t="s">
        <v>47</v>
      </c>
      <c r="G706" s="88">
        <v>41246</v>
      </c>
      <c r="H706" s="40">
        <f t="shared" ref="H706:H762" ca="1" si="11">DATEDIF(G706,TODAY(),"Y")</f>
        <v>3</v>
      </c>
      <c r="I706" s="89" t="s">
        <v>62</v>
      </c>
      <c r="J706" s="90">
        <v>13455</v>
      </c>
      <c r="K706" s="91">
        <v>2</v>
      </c>
    </row>
    <row r="707" spans="1:11" x14ac:dyDescent="0.25">
      <c r="A707" s="85" t="s">
        <v>574</v>
      </c>
      <c r="B707" s="37" t="s">
        <v>37</v>
      </c>
      <c r="C707" s="85" t="s">
        <v>547</v>
      </c>
      <c r="D707" s="86">
        <v>828715080</v>
      </c>
      <c r="E707" s="87">
        <v>2523613559</v>
      </c>
      <c r="F707" s="85" t="s">
        <v>39</v>
      </c>
      <c r="G707" s="88">
        <v>39227</v>
      </c>
      <c r="H707" s="40">
        <f t="shared" ca="1" si="11"/>
        <v>9</v>
      </c>
      <c r="I707" s="89" t="s">
        <v>48</v>
      </c>
      <c r="J707" s="90">
        <v>61148</v>
      </c>
      <c r="K707" s="91">
        <v>2</v>
      </c>
    </row>
    <row r="708" spans="1:11" x14ac:dyDescent="0.25">
      <c r="A708" s="85" t="s">
        <v>328</v>
      </c>
      <c r="B708" s="37" t="s">
        <v>58</v>
      </c>
      <c r="C708" s="85" t="s">
        <v>245</v>
      </c>
      <c r="D708" s="86">
        <v>559376297</v>
      </c>
      <c r="E708" s="87">
        <v>9194888110</v>
      </c>
      <c r="F708" s="85" t="s">
        <v>39</v>
      </c>
      <c r="G708" s="88">
        <v>40704</v>
      </c>
      <c r="H708" s="40">
        <f t="shared" ca="1" si="11"/>
        <v>5</v>
      </c>
      <c r="I708" s="89" t="s">
        <v>40</v>
      </c>
      <c r="J708" s="90">
        <v>35820</v>
      </c>
      <c r="K708" s="91">
        <v>2</v>
      </c>
    </row>
    <row r="709" spans="1:11" x14ac:dyDescent="0.25">
      <c r="A709" s="85" t="s">
        <v>224</v>
      </c>
      <c r="B709" s="37" t="s">
        <v>53</v>
      </c>
      <c r="C709" s="85" t="s">
        <v>197</v>
      </c>
      <c r="D709" s="86">
        <v>625531462</v>
      </c>
      <c r="E709" s="87">
        <v>2527553017</v>
      </c>
      <c r="F709" s="85" t="s">
        <v>39</v>
      </c>
      <c r="G709" s="88">
        <v>41437</v>
      </c>
      <c r="H709" s="40">
        <f t="shared" ca="1" si="11"/>
        <v>3</v>
      </c>
      <c r="I709" s="89" t="s">
        <v>40</v>
      </c>
      <c r="J709" s="90">
        <v>42480</v>
      </c>
      <c r="K709" s="91">
        <v>3</v>
      </c>
    </row>
    <row r="710" spans="1:11" x14ac:dyDescent="0.25">
      <c r="A710" s="85" t="s">
        <v>603</v>
      </c>
      <c r="B710" s="37" t="s">
        <v>53</v>
      </c>
      <c r="C710" s="85" t="s">
        <v>547</v>
      </c>
      <c r="D710" s="86">
        <v>867100310</v>
      </c>
      <c r="E710" s="87">
        <v>9191376854</v>
      </c>
      <c r="F710" s="85" t="s">
        <v>39</v>
      </c>
      <c r="G710" s="88">
        <v>41442</v>
      </c>
      <c r="H710" s="40">
        <f t="shared" ca="1" si="11"/>
        <v>3</v>
      </c>
      <c r="I710" s="89" t="s">
        <v>62</v>
      </c>
      <c r="J710" s="90">
        <v>65910</v>
      </c>
      <c r="K710" s="91">
        <v>5</v>
      </c>
    </row>
    <row r="711" spans="1:11" x14ac:dyDescent="0.25">
      <c r="A711" s="85" t="s">
        <v>292</v>
      </c>
      <c r="B711" s="37" t="s">
        <v>56</v>
      </c>
      <c r="C711" s="85" t="s">
        <v>245</v>
      </c>
      <c r="D711" s="86">
        <v>350104448</v>
      </c>
      <c r="E711" s="87">
        <v>9193883356</v>
      </c>
      <c r="F711" s="85" t="s">
        <v>39</v>
      </c>
      <c r="G711" s="88">
        <v>40959</v>
      </c>
      <c r="H711" s="40">
        <f t="shared" ca="1" si="11"/>
        <v>4</v>
      </c>
      <c r="I711" s="89" t="s">
        <v>45</v>
      </c>
      <c r="J711" s="90">
        <v>44920</v>
      </c>
      <c r="K711" s="91">
        <v>1</v>
      </c>
    </row>
    <row r="712" spans="1:11" x14ac:dyDescent="0.25">
      <c r="A712" s="85" t="s">
        <v>792</v>
      </c>
      <c r="B712" s="37" t="s">
        <v>58</v>
      </c>
      <c r="C712" s="85" t="s">
        <v>710</v>
      </c>
      <c r="D712" s="86">
        <v>458734969</v>
      </c>
      <c r="E712" s="87">
        <v>9196354278</v>
      </c>
      <c r="F712" s="85" t="s">
        <v>39</v>
      </c>
      <c r="G712" s="88">
        <v>39667</v>
      </c>
      <c r="H712" s="40">
        <f t="shared" ca="1" si="11"/>
        <v>8</v>
      </c>
      <c r="I712" s="89" t="s">
        <v>40</v>
      </c>
      <c r="J712" s="90">
        <v>82370</v>
      </c>
      <c r="K712" s="91">
        <v>5</v>
      </c>
    </row>
    <row r="713" spans="1:11" x14ac:dyDescent="0.25">
      <c r="A713" s="85" t="s">
        <v>726</v>
      </c>
      <c r="B713" s="37" t="s">
        <v>53</v>
      </c>
      <c r="C713" s="85" t="s">
        <v>710</v>
      </c>
      <c r="D713" s="86">
        <v>317749924</v>
      </c>
      <c r="E713" s="87">
        <v>9193441810</v>
      </c>
      <c r="F713" s="85" t="s">
        <v>42</v>
      </c>
      <c r="G713" s="88">
        <v>39667</v>
      </c>
      <c r="H713" s="40">
        <f t="shared" ca="1" si="11"/>
        <v>8</v>
      </c>
      <c r="I713" s="89"/>
      <c r="J713" s="90">
        <v>63290</v>
      </c>
      <c r="K713" s="91">
        <v>5</v>
      </c>
    </row>
    <row r="714" spans="1:11" x14ac:dyDescent="0.25">
      <c r="A714" s="85" t="s">
        <v>149</v>
      </c>
      <c r="B714" s="37" t="s">
        <v>50</v>
      </c>
      <c r="C714" s="85" t="s">
        <v>92</v>
      </c>
      <c r="D714" s="86">
        <v>877122222</v>
      </c>
      <c r="E714" s="87">
        <v>9195511103</v>
      </c>
      <c r="F714" s="85" t="s">
        <v>39</v>
      </c>
      <c r="G714" s="88">
        <v>39776</v>
      </c>
      <c r="H714" s="40">
        <f t="shared" ca="1" si="11"/>
        <v>7</v>
      </c>
      <c r="I714" s="89" t="s">
        <v>67</v>
      </c>
      <c r="J714" s="90">
        <v>74710</v>
      </c>
      <c r="K714" s="91">
        <v>2</v>
      </c>
    </row>
    <row r="715" spans="1:11" x14ac:dyDescent="0.25">
      <c r="A715" s="85" t="s">
        <v>752</v>
      </c>
      <c r="B715" s="37" t="s">
        <v>37</v>
      </c>
      <c r="C715" s="85" t="s">
        <v>710</v>
      </c>
      <c r="D715" s="86">
        <v>262585858</v>
      </c>
      <c r="E715" s="87">
        <v>2528566597</v>
      </c>
      <c r="F715" s="85" t="s">
        <v>47</v>
      </c>
      <c r="G715" s="88">
        <v>41167</v>
      </c>
      <c r="H715" s="40">
        <f t="shared" ca="1" si="11"/>
        <v>4</v>
      </c>
      <c r="I715" s="89" t="s">
        <v>48</v>
      </c>
      <c r="J715" s="90">
        <v>13690</v>
      </c>
      <c r="K715" s="91">
        <v>5</v>
      </c>
    </row>
    <row r="716" spans="1:11" x14ac:dyDescent="0.25">
      <c r="A716" s="85" t="s">
        <v>215</v>
      </c>
      <c r="B716" s="37" t="s">
        <v>58</v>
      </c>
      <c r="C716" s="85" t="s">
        <v>197</v>
      </c>
      <c r="D716" s="86">
        <v>110184347</v>
      </c>
      <c r="E716" s="87">
        <v>2526166452</v>
      </c>
      <c r="F716" s="85" t="s">
        <v>39</v>
      </c>
      <c r="G716" s="88">
        <v>40846</v>
      </c>
      <c r="H716" s="40">
        <f t="shared" ca="1" si="11"/>
        <v>5</v>
      </c>
      <c r="I716" s="89" t="s">
        <v>40</v>
      </c>
      <c r="J716" s="90">
        <v>63780</v>
      </c>
      <c r="K716" s="91">
        <v>5</v>
      </c>
    </row>
    <row r="717" spans="1:11" x14ac:dyDescent="0.25">
      <c r="A717" s="85" t="s">
        <v>602</v>
      </c>
      <c r="B717" s="37" t="s">
        <v>53</v>
      </c>
      <c r="C717" s="85" t="s">
        <v>547</v>
      </c>
      <c r="D717" s="86">
        <v>358017400</v>
      </c>
      <c r="E717" s="87">
        <v>2523265407</v>
      </c>
      <c r="F717" s="85" t="s">
        <v>51</v>
      </c>
      <c r="G717" s="88">
        <v>40027</v>
      </c>
      <c r="H717" s="40">
        <f t="shared" ca="1" si="11"/>
        <v>7</v>
      </c>
      <c r="I717" s="89"/>
      <c r="J717" s="90">
        <v>36052</v>
      </c>
      <c r="K717" s="91">
        <v>5</v>
      </c>
    </row>
    <row r="718" spans="1:11" x14ac:dyDescent="0.25">
      <c r="A718" s="85" t="s">
        <v>560</v>
      </c>
      <c r="B718" s="37" t="s">
        <v>37</v>
      </c>
      <c r="C718" s="85" t="s">
        <v>547</v>
      </c>
      <c r="D718" s="86">
        <v>808012612</v>
      </c>
      <c r="E718" s="87">
        <v>9193717553</v>
      </c>
      <c r="F718" s="85" t="s">
        <v>42</v>
      </c>
      <c r="G718" s="88">
        <v>41511</v>
      </c>
      <c r="H718" s="40">
        <f t="shared" ca="1" si="11"/>
        <v>3</v>
      </c>
      <c r="I718" s="89"/>
      <c r="J718" s="90">
        <v>60550</v>
      </c>
      <c r="K718" s="91">
        <v>2</v>
      </c>
    </row>
    <row r="719" spans="1:11" x14ac:dyDescent="0.25">
      <c r="A719" s="85" t="s">
        <v>529</v>
      </c>
      <c r="B719" s="37" t="s">
        <v>58</v>
      </c>
      <c r="C719" s="85" t="s">
        <v>530</v>
      </c>
      <c r="D719" s="86">
        <v>852430023</v>
      </c>
      <c r="E719" s="87">
        <v>9195506190</v>
      </c>
      <c r="F719" s="85" t="s">
        <v>47</v>
      </c>
      <c r="G719" s="88">
        <v>34462</v>
      </c>
      <c r="H719" s="40">
        <f t="shared" ca="1" si="11"/>
        <v>22</v>
      </c>
      <c r="I719" s="89" t="s">
        <v>45</v>
      </c>
      <c r="J719" s="90">
        <v>24815</v>
      </c>
      <c r="K719" s="91">
        <v>1</v>
      </c>
    </row>
    <row r="720" spans="1:11" x14ac:dyDescent="0.25">
      <c r="A720" s="85" t="s">
        <v>371</v>
      </c>
      <c r="B720" s="37" t="s">
        <v>58</v>
      </c>
      <c r="C720" s="85" t="s">
        <v>245</v>
      </c>
      <c r="D720" s="86">
        <v>276980518</v>
      </c>
      <c r="E720" s="87">
        <v>9195267252</v>
      </c>
      <c r="F720" s="85" t="s">
        <v>39</v>
      </c>
      <c r="G720" s="88">
        <v>41049</v>
      </c>
      <c r="H720" s="40">
        <f t="shared" ca="1" si="11"/>
        <v>4</v>
      </c>
      <c r="I720" s="89" t="s">
        <v>67</v>
      </c>
      <c r="J720" s="90">
        <v>29420</v>
      </c>
      <c r="K720" s="91">
        <v>5</v>
      </c>
    </row>
    <row r="721" spans="1:11" x14ac:dyDescent="0.25">
      <c r="A721" s="85" t="s">
        <v>708</v>
      </c>
      <c r="B721" s="37" t="s">
        <v>58</v>
      </c>
      <c r="C721" s="85" t="s">
        <v>636</v>
      </c>
      <c r="D721" s="86">
        <v>323701315</v>
      </c>
      <c r="E721" s="87">
        <v>9194479196</v>
      </c>
      <c r="F721" s="85" t="s">
        <v>39</v>
      </c>
      <c r="G721" s="88">
        <v>41077</v>
      </c>
      <c r="H721" s="40">
        <f t="shared" ca="1" si="11"/>
        <v>4</v>
      </c>
      <c r="I721" s="89" t="s">
        <v>45</v>
      </c>
      <c r="J721" s="90">
        <v>80260</v>
      </c>
      <c r="K721" s="91">
        <v>3</v>
      </c>
    </row>
    <row r="722" spans="1:11" x14ac:dyDescent="0.25">
      <c r="A722" s="85" t="s">
        <v>276</v>
      </c>
      <c r="B722" s="37" t="s">
        <v>58</v>
      </c>
      <c r="C722" s="85" t="s">
        <v>245</v>
      </c>
      <c r="D722" s="86">
        <v>920477476</v>
      </c>
      <c r="E722" s="87">
        <v>2523162442</v>
      </c>
      <c r="F722" s="85" t="s">
        <v>42</v>
      </c>
      <c r="G722" s="88">
        <v>41144</v>
      </c>
      <c r="H722" s="40">
        <f t="shared" ca="1" si="11"/>
        <v>4</v>
      </c>
      <c r="I722" s="89"/>
      <c r="J722" s="90">
        <v>24410</v>
      </c>
      <c r="K722" s="91">
        <v>3</v>
      </c>
    </row>
    <row r="723" spans="1:11" x14ac:dyDescent="0.25">
      <c r="A723" s="85" t="s">
        <v>642</v>
      </c>
      <c r="B723" s="37" t="s">
        <v>44</v>
      </c>
      <c r="C723" s="85" t="s">
        <v>636</v>
      </c>
      <c r="D723" s="86">
        <v>781472289</v>
      </c>
      <c r="E723" s="87">
        <v>2528502926</v>
      </c>
      <c r="F723" s="85" t="s">
        <v>39</v>
      </c>
      <c r="G723" s="88">
        <v>41407</v>
      </c>
      <c r="H723" s="40">
        <f t="shared" ca="1" si="11"/>
        <v>3</v>
      </c>
      <c r="I723" s="89" t="s">
        <v>62</v>
      </c>
      <c r="J723" s="90">
        <v>63050</v>
      </c>
      <c r="K723" s="91">
        <v>3</v>
      </c>
    </row>
    <row r="724" spans="1:11" x14ac:dyDescent="0.25">
      <c r="A724" s="85" t="s">
        <v>617</v>
      </c>
      <c r="B724" s="37" t="s">
        <v>44</v>
      </c>
      <c r="C724" s="85" t="s">
        <v>547</v>
      </c>
      <c r="D724" s="86">
        <v>920265140</v>
      </c>
      <c r="E724" s="87">
        <v>2524078104</v>
      </c>
      <c r="F724" s="85" t="s">
        <v>39</v>
      </c>
      <c r="G724" s="88">
        <v>38925</v>
      </c>
      <c r="H724" s="40">
        <f t="shared" ca="1" si="11"/>
        <v>10</v>
      </c>
      <c r="I724" s="89" t="s">
        <v>48</v>
      </c>
      <c r="J724" s="90">
        <v>62688</v>
      </c>
      <c r="K724" s="91">
        <v>3</v>
      </c>
    </row>
    <row r="725" spans="1:11" x14ac:dyDescent="0.25">
      <c r="A725" s="85" t="s">
        <v>701</v>
      </c>
      <c r="B725" s="37" t="s">
        <v>58</v>
      </c>
      <c r="C725" s="85" t="s">
        <v>636</v>
      </c>
      <c r="D725" s="86">
        <v>647131956</v>
      </c>
      <c r="E725" s="87">
        <v>2521240785</v>
      </c>
      <c r="F725" s="85" t="s">
        <v>39</v>
      </c>
      <c r="G725" s="88">
        <v>41512</v>
      </c>
      <c r="H725" s="40">
        <f t="shared" ca="1" si="11"/>
        <v>3</v>
      </c>
      <c r="I725" s="89" t="s">
        <v>40</v>
      </c>
      <c r="J725" s="90">
        <v>73560</v>
      </c>
      <c r="K725" s="91">
        <v>3</v>
      </c>
    </row>
    <row r="726" spans="1:11" x14ac:dyDescent="0.25">
      <c r="A726" s="85" t="s">
        <v>241</v>
      </c>
      <c r="B726" s="37" t="s">
        <v>58</v>
      </c>
      <c r="C726" s="85" t="s">
        <v>236</v>
      </c>
      <c r="D726" s="86">
        <v>875920441</v>
      </c>
      <c r="E726" s="87">
        <v>9191715499</v>
      </c>
      <c r="F726" s="85" t="s">
        <v>47</v>
      </c>
      <c r="G726" s="88">
        <v>41512</v>
      </c>
      <c r="H726" s="40">
        <f t="shared" ca="1" si="11"/>
        <v>3</v>
      </c>
      <c r="I726" s="89" t="s">
        <v>67</v>
      </c>
      <c r="J726" s="90">
        <v>51800</v>
      </c>
      <c r="K726" s="91">
        <v>1</v>
      </c>
    </row>
    <row r="727" spans="1:11" x14ac:dyDescent="0.25">
      <c r="A727" s="85" t="s">
        <v>325</v>
      </c>
      <c r="B727" s="37" t="s">
        <v>58</v>
      </c>
      <c r="C727" s="85" t="s">
        <v>245</v>
      </c>
      <c r="D727" s="86">
        <v>110547055</v>
      </c>
      <c r="E727" s="87">
        <v>2526966637</v>
      </c>
      <c r="F727" s="85" t="s">
        <v>47</v>
      </c>
      <c r="G727" s="88">
        <v>41148</v>
      </c>
      <c r="H727" s="40">
        <f t="shared" ca="1" si="11"/>
        <v>4</v>
      </c>
      <c r="I727" s="89" t="s">
        <v>62</v>
      </c>
      <c r="J727" s="90">
        <v>11065</v>
      </c>
      <c r="K727" s="91">
        <v>1</v>
      </c>
    </row>
    <row r="728" spans="1:11" x14ac:dyDescent="0.25">
      <c r="A728" s="85" t="s">
        <v>94</v>
      </c>
      <c r="B728" s="37" t="s">
        <v>58</v>
      </c>
      <c r="C728" s="85" t="s">
        <v>92</v>
      </c>
      <c r="D728" s="86">
        <v>768215237</v>
      </c>
      <c r="E728" s="87">
        <v>9195993367</v>
      </c>
      <c r="F728" s="85" t="s">
        <v>47</v>
      </c>
      <c r="G728" s="88">
        <v>41323</v>
      </c>
      <c r="H728" s="40">
        <f t="shared" ca="1" si="11"/>
        <v>3</v>
      </c>
      <c r="I728" s="89" t="s">
        <v>48</v>
      </c>
      <c r="J728" s="90">
        <v>13800</v>
      </c>
      <c r="K728" s="91">
        <v>3</v>
      </c>
    </row>
    <row r="729" spans="1:11" x14ac:dyDescent="0.25">
      <c r="A729" s="85" t="s">
        <v>770</v>
      </c>
      <c r="B729" s="37" t="s">
        <v>58</v>
      </c>
      <c r="C729" s="85" t="s">
        <v>710</v>
      </c>
      <c r="D729" s="86">
        <v>879114558</v>
      </c>
      <c r="E729" s="87">
        <v>9194557504</v>
      </c>
      <c r="F729" s="85" t="s">
        <v>47</v>
      </c>
      <c r="G729" s="88">
        <v>41225</v>
      </c>
      <c r="H729" s="40">
        <f t="shared" ca="1" si="11"/>
        <v>3</v>
      </c>
      <c r="I729" s="89" t="s">
        <v>40</v>
      </c>
      <c r="J729" s="90">
        <v>17205</v>
      </c>
      <c r="K729" s="91">
        <v>5</v>
      </c>
    </row>
    <row r="730" spans="1:11" x14ac:dyDescent="0.25">
      <c r="A730" s="85" t="s">
        <v>134</v>
      </c>
      <c r="B730" s="37" t="s">
        <v>58</v>
      </c>
      <c r="C730" s="85" t="s">
        <v>92</v>
      </c>
      <c r="D730" s="86">
        <v>349979288</v>
      </c>
      <c r="E730" s="87">
        <v>9194629972</v>
      </c>
      <c r="F730" s="85" t="s">
        <v>39</v>
      </c>
      <c r="G730" s="88">
        <v>41344</v>
      </c>
      <c r="H730" s="40">
        <f t="shared" ca="1" si="11"/>
        <v>3</v>
      </c>
      <c r="I730" s="89" t="s">
        <v>62</v>
      </c>
      <c r="J730" s="90">
        <v>28650</v>
      </c>
      <c r="K730" s="91">
        <v>4</v>
      </c>
    </row>
    <row r="731" spans="1:11" x14ac:dyDescent="0.25">
      <c r="A731" s="85" t="s">
        <v>119</v>
      </c>
      <c r="B731" s="37" t="s">
        <v>58</v>
      </c>
      <c r="C731" s="85" t="s">
        <v>92</v>
      </c>
      <c r="D731" s="86">
        <v>571120098</v>
      </c>
      <c r="E731" s="87">
        <v>2525789252</v>
      </c>
      <c r="F731" s="85" t="s">
        <v>39</v>
      </c>
      <c r="G731" s="88">
        <v>41344</v>
      </c>
      <c r="H731" s="40">
        <f t="shared" ca="1" si="11"/>
        <v>3</v>
      </c>
      <c r="I731" s="89" t="s">
        <v>40</v>
      </c>
      <c r="J731" s="90">
        <v>61030</v>
      </c>
      <c r="K731" s="91">
        <v>3</v>
      </c>
    </row>
    <row r="732" spans="1:11" x14ac:dyDescent="0.25">
      <c r="A732" s="85" t="s">
        <v>263</v>
      </c>
      <c r="B732" s="37" t="s">
        <v>56</v>
      </c>
      <c r="C732" s="85" t="s">
        <v>245</v>
      </c>
      <c r="D732" s="86">
        <v>647552282</v>
      </c>
      <c r="E732" s="87">
        <v>9193392642</v>
      </c>
      <c r="F732" s="85" t="s">
        <v>42</v>
      </c>
      <c r="G732" s="88">
        <v>41166</v>
      </c>
      <c r="H732" s="40">
        <f t="shared" ca="1" si="11"/>
        <v>4</v>
      </c>
      <c r="I732" s="89"/>
      <c r="J732" s="90">
        <v>35460</v>
      </c>
      <c r="K732" s="91">
        <v>3</v>
      </c>
    </row>
    <row r="733" spans="1:11" x14ac:dyDescent="0.25">
      <c r="A733" s="85" t="s">
        <v>683</v>
      </c>
      <c r="B733" s="37" t="s">
        <v>53</v>
      </c>
      <c r="C733" s="85" t="s">
        <v>636</v>
      </c>
      <c r="D733" s="86">
        <v>548704405</v>
      </c>
      <c r="E733" s="87">
        <v>2526458440</v>
      </c>
      <c r="F733" s="85" t="s">
        <v>42</v>
      </c>
      <c r="G733" s="88">
        <v>40594</v>
      </c>
      <c r="H733" s="40">
        <f t="shared" ca="1" si="11"/>
        <v>5</v>
      </c>
      <c r="I733" s="89"/>
      <c r="J733" s="90">
        <v>60800</v>
      </c>
      <c r="K733" s="91">
        <v>4</v>
      </c>
    </row>
    <row r="734" spans="1:11" x14ac:dyDescent="0.25">
      <c r="A734" s="85" t="s">
        <v>421</v>
      </c>
      <c r="B734" s="37" t="s">
        <v>37</v>
      </c>
      <c r="C734" s="85" t="s">
        <v>406</v>
      </c>
      <c r="D734" s="86">
        <v>917714039</v>
      </c>
      <c r="E734" s="87">
        <v>9194402150</v>
      </c>
      <c r="F734" s="85" t="s">
        <v>39</v>
      </c>
      <c r="G734" s="88">
        <v>41448</v>
      </c>
      <c r="H734" s="40">
        <f t="shared" ca="1" si="11"/>
        <v>3</v>
      </c>
      <c r="I734" s="89" t="s">
        <v>45</v>
      </c>
      <c r="J734" s="90">
        <v>70480</v>
      </c>
      <c r="K734" s="91">
        <v>4</v>
      </c>
    </row>
    <row r="735" spans="1:11" x14ac:dyDescent="0.25">
      <c r="A735" s="85" t="s">
        <v>273</v>
      </c>
      <c r="B735" s="37" t="s">
        <v>37</v>
      </c>
      <c r="C735" s="85" t="s">
        <v>245</v>
      </c>
      <c r="D735" s="86">
        <v>566726453</v>
      </c>
      <c r="E735" s="87">
        <v>9192168237</v>
      </c>
      <c r="F735" s="85" t="s">
        <v>39</v>
      </c>
      <c r="G735" s="88">
        <v>40619</v>
      </c>
      <c r="H735" s="40">
        <f t="shared" ca="1" si="11"/>
        <v>5</v>
      </c>
      <c r="I735" s="89" t="s">
        <v>48</v>
      </c>
      <c r="J735" s="90">
        <v>38940</v>
      </c>
      <c r="K735" s="91">
        <v>2</v>
      </c>
    </row>
    <row r="736" spans="1:11" x14ac:dyDescent="0.25">
      <c r="A736" s="85" t="s">
        <v>64</v>
      </c>
      <c r="B736" s="37" t="s">
        <v>50</v>
      </c>
      <c r="C736" s="85" t="s">
        <v>54</v>
      </c>
      <c r="D736" s="86">
        <v>356110882</v>
      </c>
      <c r="E736" s="87">
        <v>2527936742</v>
      </c>
      <c r="F736" s="85" t="s">
        <v>47</v>
      </c>
      <c r="G736" s="88">
        <v>41235</v>
      </c>
      <c r="H736" s="40">
        <f t="shared" ca="1" si="11"/>
        <v>3</v>
      </c>
      <c r="I736" s="89" t="s">
        <v>40</v>
      </c>
      <c r="J736" s="90">
        <v>15240</v>
      </c>
      <c r="K736" s="91">
        <v>1</v>
      </c>
    </row>
    <row r="737" spans="1:11" x14ac:dyDescent="0.25">
      <c r="A737" s="85" t="s">
        <v>745</v>
      </c>
      <c r="B737" s="37" t="s">
        <v>58</v>
      </c>
      <c r="C737" s="85" t="s">
        <v>710</v>
      </c>
      <c r="D737" s="86">
        <v>627494412</v>
      </c>
      <c r="E737" s="87">
        <v>2528249735</v>
      </c>
      <c r="F737" s="85" t="s">
        <v>39</v>
      </c>
      <c r="G737" s="88">
        <v>40689</v>
      </c>
      <c r="H737" s="40">
        <f t="shared" ca="1" si="11"/>
        <v>5</v>
      </c>
      <c r="I737" s="89" t="s">
        <v>40</v>
      </c>
      <c r="J737" s="90">
        <v>58370</v>
      </c>
      <c r="K737" s="91">
        <v>5</v>
      </c>
    </row>
    <row r="738" spans="1:11" x14ac:dyDescent="0.25">
      <c r="A738" s="85" t="s">
        <v>635</v>
      </c>
      <c r="B738" s="37" t="s">
        <v>58</v>
      </c>
      <c r="C738" s="85" t="s">
        <v>636</v>
      </c>
      <c r="D738" s="86">
        <v>693055639</v>
      </c>
      <c r="E738" s="87">
        <v>9195866887</v>
      </c>
      <c r="F738" s="85" t="s">
        <v>39</v>
      </c>
      <c r="G738" s="88">
        <v>41375</v>
      </c>
      <c r="H738" s="40">
        <f t="shared" ca="1" si="11"/>
        <v>3</v>
      </c>
      <c r="I738" s="89" t="s">
        <v>40</v>
      </c>
      <c r="J738" s="90">
        <v>53900</v>
      </c>
      <c r="K738" s="91">
        <v>5</v>
      </c>
    </row>
    <row r="739" spans="1:11" x14ac:dyDescent="0.25">
      <c r="A739" s="85" t="s">
        <v>121</v>
      </c>
      <c r="B739" s="37" t="s">
        <v>53</v>
      </c>
      <c r="C739" s="85" t="s">
        <v>92</v>
      </c>
      <c r="D739" s="86">
        <v>981106829</v>
      </c>
      <c r="E739" s="87">
        <v>2526196095</v>
      </c>
      <c r="F739" s="85" t="s">
        <v>42</v>
      </c>
      <c r="G739" s="88">
        <v>40578</v>
      </c>
      <c r="H739" s="40">
        <f t="shared" ca="1" si="11"/>
        <v>5</v>
      </c>
      <c r="I739" s="89"/>
      <c r="J739" s="90">
        <v>85480</v>
      </c>
      <c r="K739" s="91">
        <v>5</v>
      </c>
    </row>
    <row r="740" spans="1:11" x14ac:dyDescent="0.25">
      <c r="A740" s="85" t="s">
        <v>221</v>
      </c>
      <c r="B740" s="37" t="s">
        <v>56</v>
      </c>
      <c r="C740" s="85" t="s">
        <v>197</v>
      </c>
      <c r="D740" s="86">
        <v>279591317</v>
      </c>
      <c r="E740" s="87">
        <v>2522381391</v>
      </c>
      <c r="F740" s="85" t="s">
        <v>51</v>
      </c>
      <c r="G740" s="88">
        <v>41449</v>
      </c>
      <c r="H740" s="40">
        <f t="shared" ca="1" si="11"/>
        <v>3</v>
      </c>
      <c r="I740" s="89"/>
      <c r="J740" s="90">
        <v>38768</v>
      </c>
      <c r="K740" s="91">
        <v>4</v>
      </c>
    </row>
    <row r="741" spans="1:11" x14ac:dyDescent="0.25">
      <c r="A741" s="85" t="s">
        <v>470</v>
      </c>
      <c r="B741" s="37" t="s">
        <v>44</v>
      </c>
      <c r="C741" s="85" t="s">
        <v>458</v>
      </c>
      <c r="D741" s="86">
        <v>113377726</v>
      </c>
      <c r="E741" s="87">
        <v>9197494648</v>
      </c>
      <c r="F741" s="85" t="s">
        <v>39</v>
      </c>
      <c r="G741" s="88">
        <v>41278</v>
      </c>
      <c r="H741" s="40">
        <f t="shared" ca="1" si="11"/>
        <v>3</v>
      </c>
      <c r="I741" s="89" t="s">
        <v>62</v>
      </c>
      <c r="J741" s="90">
        <v>68410</v>
      </c>
      <c r="K741" s="91">
        <v>5</v>
      </c>
    </row>
    <row r="742" spans="1:11" x14ac:dyDescent="0.25">
      <c r="A742" s="85" t="s">
        <v>462</v>
      </c>
      <c r="B742" s="37" t="s">
        <v>56</v>
      </c>
      <c r="C742" s="85" t="s">
        <v>458</v>
      </c>
      <c r="D742" s="86">
        <v>303641529</v>
      </c>
      <c r="E742" s="87">
        <v>9196753698</v>
      </c>
      <c r="F742" s="85" t="s">
        <v>47</v>
      </c>
      <c r="G742" s="88">
        <v>41470</v>
      </c>
      <c r="H742" s="40">
        <f t="shared" ca="1" si="11"/>
        <v>3</v>
      </c>
      <c r="I742" s="89" t="s">
        <v>40</v>
      </c>
      <c r="J742" s="90">
        <v>49405</v>
      </c>
      <c r="K742" s="91">
        <v>4</v>
      </c>
    </row>
    <row r="743" spans="1:11" x14ac:dyDescent="0.25">
      <c r="A743" s="85" t="s">
        <v>206</v>
      </c>
      <c r="B743" s="37" t="s">
        <v>37</v>
      </c>
      <c r="C743" s="85" t="s">
        <v>197</v>
      </c>
      <c r="D743" s="86">
        <v>932787692</v>
      </c>
      <c r="E743" s="87">
        <v>2522612740</v>
      </c>
      <c r="F743" s="85" t="s">
        <v>42</v>
      </c>
      <c r="G743" s="88">
        <v>41452</v>
      </c>
      <c r="H743" s="40">
        <f t="shared" ca="1" si="11"/>
        <v>3</v>
      </c>
      <c r="I743" s="89"/>
      <c r="J743" s="90">
        <v>64090</v>
      </c>
      <c r="K743" s="91">
        <v>2</v>
      </c>
    </row>
    <row r="744" spans="1:11" x14ac:dyDescent="0.25">
      <c r="A744" s="85" t="s">
        <v>288</v>
      </c>
      <c r="B744" s="37" t="s">
        <v>37</v>
      </c>
      <c r="C744" s="85" t="s">
        <v>245</v>
      </c>
      <c r="D744" s="86">
        <v>313128501</v>
      </c>
      <c r="E744" s="87">
        <v>9193184277</v>
      </c>
      <c r="F744" s="85" t="s">
        <v>51</v>
      </c>
      <c r="G744" s="88">
        <v>41554</v>
      </c>
      <c r="H744" s="40">
        <f t="shared" ca="1" si="11"/>
        <v>3</v>
      </c>
      <c r="I744" s="89"/>
      <c r="J744" s="90">
        <v>22472</v>
      </c>
      <c r="K744" s="91">
        <v>1</v>
      </c>
    </row>
    <row r="745" spans="1:11" x14ac:dyDescent="0.25">
      <c r="A745" s="85" t="s">
        <v>194</v>
      </c>
      <c r="B745" s="37" t="s">
        <v>58</v>
      </c>
      <c r="C745" s="85" t="s">
        <v>191</v>
      </c>
      <c r="D745" s="86">
        <v>850210766</v>
      </c>
      <c r="E745" s="87">
        <v>2527838614</v>
      </c>
      <c r="F745" s="85" t="s">
        <v>39</v>
      </c>
      <c r="G745" s="88">
        <v>40952</v>
      </c>
      <c r="H745" s="40">
        <f t="shared" ca="1" si="11"/>
        <v>4</v>
      </c>
      <c r="I745" s="89" t="s">
        <v>40</v>
      </c>
      <c r="J745" s="90">
        <v>47350</v>
      </c>
      <c r="K745" s="91">
        <v>5</v>
      </c>
    </row>
    <row r="746" spans="1:11" x14ac:dyDescent="0.25">
      <c r="A746" s="85" t="s">
        <v>490</v>
      </c>
      <c r="B746" s="37" t="s">
        <v>58</v>
      </c>
      <c r="C746" s="85" t="s">
        <v>485</v>
      </c>
      <c r="D746" s="86">
        <v>474117484</v>
      </c>
      <c r="E746" s="87">
        <v>9196132408</v>
      </c>
      <c r="F746" s="85" t="s">
        <v>39</v>
      </c>
      <c r="G746" s="88">
        <v>41321</v>
      </c>
      <c r="H746" s="40">
        <f t="shared" ca="1" si="11"/>
        <v>3</v>
      </c>
      <c r="I746" s="89" t="s">
        <v>40</v>
      </c>
      <c r="J746" s="90">
        <v>79770</v>
      </c>
      <c r="K746" s="91">
        <v>4</v>
      </c>
    </row>
    <row r="747" spans="1:11" x14ac:dyDescent="0.25">
      <c r="A747" s="85" t="s">
        <v>356</v>
      </c>
      <c r="B747" s="37" t="s">
        <v>53</v>
      </c>
      <c r="C747" s="85" t="s">
        <v>245</v>
      </c>
      <c r="D747" s="86">
        <v>708108747</v>
      </c>
      <c r="E747" s="87">
        <v>9192520526</v>
      </c>
      <c r="F747" s="85" t="s">
        <v>39</v>
      </c>
      <c r="G747" s="88">
        <v>41321</v>
      </c>
      <c r="H747" s="40">
        <f t="shared" ca="1" si="11"/>
        <v>3</v>
      </c>
      <c r="I747" s="89" t="s">
        <v>40</v>
      </c>
      <c r="J747" s="90">
        <v>75176</v>
      </c>
      <c r="K747" s="91">
        <v>3</v>
      </c>
    </row>
    <row r="748" spans="1:11" x14ac:dyDescent="0.25">
      <c r="A748" s="85" t="s">
        <v>148</v>
      </c>
      <c r="B748" s="37" t="s">
        <v>53</v>
      </c>
      <c r="C748" s="85" t="s">
        <v>92</v>
      </c>
      <c r="D748" s="86">
        <v>242099349</v>
      </c>
      <c r="E748" s="87">
        <v>2526576057</v>
      </c>
      <c r="F748" s="85" t="s">
        <v>39</v>
      </c>
      <c r="G748" s="88">
        <v>36441</v>
      </c>
      <c r="H748" s="40">
        <f t="shared" ca="1" si="11"/>
        <v>17</v>
      </c>
      <c r="I748" s="89" t="s">
        <v>45</v>
      </c>
      <c r="J748" s="90">
        <v>77820</v>
      </c>
      <c r="K748" s="91">
        <v>3</v>
      </c>
    </row>
    <row r="749" spans="1:11" x14ac:dyDescent="0.25">
      <c r="A749" s="85" t="s">
        <v>122</v>
      </c>
      <c r="B749" s="37" t="s">
        <v>53</v>
      </c>
      <c r="C749" s="85" t="s">
        <v>92</v>
      </c>
      <c r="D749" s="86">
        <v>504735443</v>
      </c>
      <c r="E749" s="87">
        <v>9191629556</v>
      </c>
      <c r="F749" s="85" t="s">
        <v>42</v>
      </c>
      <c r="G749" s="88">
        <v>41284</v>
      </c>
      <c r="H749" s="40">
        <f t="shared" ca="1" si="11"/>
        <v>3</v>
      </c>
      <c r="I749" s="89"/>
      <c r="J749" s="90">
        <v>63340</v>
      </c>
      <c r="K749" s="91">
        <v>3</v>
      </c>
    </row>
    <row r="750" spans="1:11" x14ac:dyDescent="0.25">
      <c r="A750" s="85" t="s">
        <v>124</v>
      </c>
      <c r="B750" s="37" t="s">
        <v>37</v>
      </c>
      <c r="C750" s="85" t="s">
        <v>92</v>
      </c>
      <c r="D750" s="86">
        <v>339398339</v>
      </c>
      <c r="E750" s="87">
        <v>2527682821</v>
      </c>
      <c r="F750" s="85" t="s">
        <v>39</v>
      </c>
      <c r="G750" s="88">
        <v>41000</v>
      </c>
      <c r="H750" s="40">
        <f t="shared" ca="1" si="11"/>
        <v>4</v>
      </c>
      <c r="I750" s="89" t="s">
        <v>45</v>
      </c>
      <c r="J750" s="90">
        <v>34780</v>
      </c>
      <c r="K750" s="91">
        <v>4</v>
      </c>
    </row>
    <row r="751" spans="1:11" x14ac:dyDescent="0.25">
      <c r="A751" s="85" t="s">
        <v>723</v>
      </c>
      <c r="B751" s="37" t="s">
        <v>44</v>
      </c>
      <c r="C751" s="85" t="s">
        <v>710</v>
      </c>
      <c r="D751" s="86">
        <v>616055292</v>
      </c>
      <c r="E751" s="87">
        <v>9192913490</v>
      </c>
      <c r="F751" s="85" t="s">
        <v>39</v>
      </c>
      <c r="G751" s="88">
        <v>41295</v>
      </c>
      <c r="H751" s="40">
        <f t="shared" ca="1" si="11"/>
        <v>3</v>
      </c>
      <c r="I751" s="89" t="s">
        <v>45</v>
      </c>
      <c r="J751" s="90">
        <v>32160</v>
      </c>
      <c r="K751" s="91">
        <v>3</v>
      </c>
    </row>
    <row r="752" spans="1:11" x14ac:dyDescent="0.25">
      <c r="A752" s="85" t="s">
        <v>179</v>
      </c>
      <c r="B752" s="37" t="s">
        <v>58</v>
      </c>
      <c r="C752" s="85" t="s">
        <v>171</v>
      </c>
      <c r="D752" s="86">
        <v>195245117</v>
      </c>
      <c r="E752" s="87">
        <v>9193451072</v>
      </c>
      <c r="F752" s="85" t="s">
        <v>51</v>
      </c>
      <c r="G752" s="88">
        <v>41312</v>
      </c>
      <c r="H752" s="40">
        <f t="shared" ca="1" si="11"/>
        <v>3</v>
      </c>
      <c r="I752" s="89"/>
      <c r="J752" s="90">
        <v>12676</v>
      </c>
      <c r="K752" s="91">
        <v>2</v>
      </c>
    </row>
    <row r="753" spans="1:11" x14ac:dyDescent="0.25">
      <c r="A753" s="85" t="s">
        <v>154</v>
      </c>
      <c r="B753" s="37" t="s">
        <v>58</v>
      </c>
      <c r="C753" s="85" t="s">
        <v>152</v>
      </c>
      <c r="D753" s="86">
        <v>920505896</v>
      </c>
      <c r="E753" s="87">
        <v>2523173691</v>
      </c>
      <c r="F753" s="85" t="s">
        <v>42</v>
      </c>
      <c r="G753" s="88">
        <v>41477</v>
      </c>
      <c r="H753" s="40">
        <f t="shared" ca="1" si="11"/>
        <v>3</v>
      </c>
      <c r="I753" s="89"/>
      <c r="J753" s="90">
        <v>78860</v>
      </c>
      <c r="K753" s="91">
        <v>2</v>
      </c>
    </row>
    <row r="754" spans="1:11" x14ac:dyDescent="0.25">
      <c r="A754" s="85" t="s">
        <v>712</v>
      </c>
      <c r="B754" s="37" t="s">
        <v>53</v>
      </c>
      <c r="C754" s="85" t="s">
        <v>710</v>
      </c>
      <c r="D754" s="86">
        <v>657835603</v>
      </c>
      <c r="E754" s="87">
        <v>2526609693</v>
      </c>
      <c r="F754" s="85" t="s">
        <v>39</v>
      </c>
      <c r="G754" s="88">
        <v>41351</v>
      </c>
      <c r="H754" s="40">
        <f t="shared" ca="1" si="11"/>
        <v>3</v>
      </c>
      <c r="I754" s="89" t="s">
        <v>40</v>
      </c>
      <c r="J754" s="90">
        <v>24200</v>
      </c>
      <c r="K754" s="91">
        <v>5</v>
      </c>
    </row>
    <row r="755" spans="1:11" x14ac:dyDescent="0.25">
      <c r="A755" s="85" t="s">
        <v>277</v>
      </c>
      <c r="B755" s="37" t="s">
        <v>53</v>
      </c>
      <c r="C755" s="85" t="s">
        <v>245</v>
      </c>
      <c r="D755" s="86">
        <v>147724014</v>
      </c>
      <c r="E755" s="87">
        <v>9192212512</v>
      </c>
      <c r="F755" s="85" t="s">
        <v>39</v>
      </c>
      <c r="G755" s="88">
        <v>41554</v>
      </c>
      <c r="H755" s="40">
        <f t="shared" ca="1" si="11"/>
        <v>3</v>
      </c>
      <c r="I755" s="89" t="s">
        <v>62</v>
      </c>
      <c r="J755" s="90">
        <v>44270</v>
      </c>
      <c r="K755" s="91">
        <v>2</v>
      </c>
    </row>
    <row r="756" spans="1:11" x14ac:dyDescent="0.25">
      <c r="A756" s="85" t="s">
        <v>295</v>
      </c>
      <c r="B756" s="37" t="s">
        <v>53</v>
      </c>
      <c r="C756" s="85" t="s">
        <v>245</v>
      </c>
      <c r="D756" s="86">
        <v>676030562</v>
      </c>
      <c r="E756" s="87">
        <v>9198253211</v>
      </c>
      <c r="F756" s="85" t="s">
        <v>39</v>
      </c>
      <c r="G756" s="88">
        <v>41508</v>
      </c>
      <c r="H756" s="40">
        <f t="shared" ca="1" si="11"/>
        <v>3</v>
      </c>
      <c r="I756" s="89" t="s">
        <v>40</v>
      </c>
      <c r="J756" s="90">
        <v>60100</v>
      </c>
      <c r="K756" s="91">
        <v>1</v>
      </c>
    </row>
    <row r="757" spans="1:11" x14ac:dyDescent="0.25">
      <c r="A757" s="85" t="s">
        <v>533</v>
      </c>
      <c r="B757" s="37" t="s">
        <v>37</v>
      </c>
      <c r="C757" s="85" t="s">
        <v>530</v>
      </c>
      <c r="D757" s="86">
        <v>671360508</v>
      </c>
      <c r="E757" s="87">
        <v>2528385730</v>
      </c>
      <c r="F757" s="85" t="s">
        <v>47</v>
      </c>
      <c r="G757" s="88">
        <v>41224</v>
      </c>
      <c r="H757" s="40">
        <f t="shared" ca="1" si="11"/>
        <v>3</v>
      </c>
      <c r="I757" s="89" t="s">
        <v>48</v>
      </c>
      <c r="J757" s="90">
        <v>39620</v>
      </c>
      <c r="K757" s="91">
        <v>5</v>
      </c>
    </row>
    <row r="758" spans="1:11" x14ac:dyDescent="0.25">
      <c r="A758" s="85" t="s">
        <v>402</v>
      </c>
      <c r="B758" s="37" t="s">
        <v>37</v>
      </c>
      <c r="C758" s="85" t="s">
        <v>398</v>
      </c>
      <c r="D758" s="86">
        <v>620072502</v>
      </c>
      <c r="E758" s="87">
        <v>9191264013</v>
      </c>
      <c r="F758" s="85" t="s">
        <v>39</v>
      </c>
      <c r="G758" s="88">
        <v>41494</v>
      </c>
      <c r="H758" s="40">
        <f t="shared" ca="1" si="11"/>
        <v>3</v>
      </c>
      <c r="I758" s="89" t="s">
        <v>67</v>
      </c>
      <c r="J758" s="90">
        <v>71400</v>
      </c>
      <c r="K758" s="91">
        <v>4</v>
      </c>
    </row>
    <row r="759" spans="1:11" x14ac:dyDescent="0.25">
      <c r="A759" s="85" t="s">
        <v>572</v>
      </c>
      <c r="B759" s="37" t="s">
        <v>56</v>
      </c>
      <c r="C759" s="85" t="s">
        <v>547</v>
      </c>
      <c r="D759" s="86">
        <v>445693854</v>
      </c>
      <c r="E759" s="87">
        <v>9192891217</v>
      </c>
      <c r="F759" s="85" t="s">
        <v>42</v>
      </c>
      <c r="G759" s="88">
        <v>41554</v>
      </c>
      <c r="H759" s="40">
        <f t="shared" ca="1" si="11"/>
        <v>3</v>
      </c>
      <c r="I759" s="89"/>
      <c r="J759" s="90">
        <v>76870</v>
      </c>
      <c r="K759" s="91">
        <v>5</v>
      </c>
    </row>
    <row r="760" spans="1:11" x14ac:dyDescent="0.25">
      <c r="A760" s="85" t="s">
        <v>453</v>
      </c>
      <c r="B760" s="37" t="s">
        <v>53</v>
      </c>
      <c r="C760" s="85" t="s">
        <v>406</v>
      </c>
      <c r="D760" s="86">
        <v>649234799</v>
      </c>
      <c r="E760" s="87">
        <v>2521588597</v>
      </c>
      <c r="F760" s="85" t="s">
        <v>39</v>
      </c>
      <c r="G760" s="88">
        <v>41455</v>
      </c>
      <c r="H760" s="40">
        <f t="shared" ca="1" si="11"/>
        <v>3</v>
      </c>
      <c r="I760" s="89" t="s">
        <v>62</v>
      </c>
      <c r="J760" s="90">
        <v>45260</v>
      </c>
      <c r="K760" s="91">
        <v>4</v>
      </c>
    </row>
    <row r="761" spans="1:11" x14ac:dyDescent="0.25">
      <c r="A761" s="85" t="s">
        <v>111</v>
      </c>
      <c r="B761" s="37" t="s">
        <v>37</v>
      </c>
      <c r="C761" s="85" t="s">
        <v>92</v>
      </c>
      <c r="D761" s="86">
        <v>841913875</v>
      </c>
      <c r="E761" s="87">
        <v>2522511732</v>
      </c>
      <c r="F761" s="85" t="s">
        <v>42</v>
      </c>
      <c r="G761" s="88">
        <v>41498</v>
      </c>
      <c r="H761" s="40">
        <f t="shared" ca="1" si="11"/>
        <v>3</v>
      </c>
      <c r="I761" s="89"/>
      <c r="J761" s="90">
        <v>50550</v>
      </c>
      <c r="K761" s="91">
        <v>2</v>
      </c>
    </row>
    <row r="762" spans="1:11" x14ac:dyDescent="0.25">
      <c r="A762" s="85" t="s">
        <v>473</v>
      </c>
      <c r="B762" s="37" t="s">
        <v>37</v>
      </c>
      <c r="C762" s="85" t="s">
        <v>458</v>
      </c>
      <c r="D762" s="86">
        <v>261486180</v>
      </c>
      <c r="E762" s="87">
        <v>2522523567</v>
      </c>
      <c r="F762" s="85" t="s">
        <v>42</v>
      </c>
      <c r="G762" s="88">
        <v>40980</v>
      </c>
      <c r="H762" s="40">
        <f t="shared" ca="1" si="11"/>
        <v>4</v>
      </c>
      <c r="I762" s="89"/>
      <c r="J762" s="90">
        <v>29540</v>
      </c>
      <c r="K762" s="91">
        <v>3</v>
      </c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  <pageSetUpPr autoPageBreaks="0"/>
  </sheetPr>
  <dimension ref="A1:N394"/>
  <sheetViews>
    <sheetView zoomScaleNormal="100" zoomScaleSheetLayoutView="100" workbookViewId="0">
      <selection activeCell="K6" sqref="K6"/>
    </sheetView>
  </sheetViews>
  <sheetFormatPr defaultColWidth="19.85546875" defaultRowHeight="15" x14ac:dyDescent="0.25"/>
  <cols>
    <col min="1" max="1" width="17.42578125" style="36" customWidth="1"/>
    <col min="2" max="2" width="8.28515625" style="43" bestFit="1" customWidth="1"/>
    <col min="3" max="3" width="15.28515625" style="36" customWidth="1"/>
    <col min="4" max="4" width="10.7109375" style="38" bestFit="1" customWidth="1"/>
    <col min="5" max="5" width="5.85546875" style="50" bestFit="1" customWidth="1"/>
    <col min="6" max="6" width="9.42578125" style="51" customWidth="1"/>
    <col min="7" max="7" width="10" style="36" bestFit="1" customWidth="1"/>
    <col min="8" max="8" width="7.7109375" style="36" customWidth="1"/>
    <col min="9" max="9" width="12.42578125" style="36" customWidth="1"/>
    <col min="10" max="10" width="8.5703125" style="36" customWidth="1"/>
    <col min="11" max="11" width="29.42578125" style="36" customWidth="1"/>
    <col min="12" max="12" width="12.42578125" style="36" customWidth="1"/>
    <col min="13" max="16384" width="19.85546875" style="36"/>
  </cols>
  <sheetData>
    <row r="1" spans="1:14" x14ac:dyDescent="0.25">
      <c r="A1" s="29" t="s">
        <v>25</v>
      </c>
      <c r="B1" s="31" t="s">
        <v>26</v>
      </c>
      <c r="C1" s="30" t="s">
        <v>27</v>
      </c>
      <c r="D1" s="32" t="s">
        <v>31</v>
      </c>
      <c r="E1" s="34" t="s">
        <v>32</v>
      </c>
      <c r="F1" s="75" t="s">
        <v>932</v>
      </c>
      <c r="G1" s="31" t="s">
        <v>35</v>
      </c>
      <c r="K1" s="36" t="s">
        <v>933</v>
      </c>
      <c r="L1" s="36" t="s">
        <v>934</v>
      </c>
      <c r="M1" s="36" t="s">
        <v>935</v>
      </c>
      <c r="N1" s="30" t="s">
        <v>27</v>
      </c>
    </row>
    <row r="2" spans="1:14" x14ac:dyDescent="0.25">
      <c r="A2" s="36" t="s">
        <v>91</v>
      </c>
      <c r="B2" s="37" t="s">
        <v>58</v>
      </c>
      <c r="C2" s="36" t="s">
        <v>710</v>
      </c>
      <c r="D2" s="38">
        <v>36186</v>
      </c>
      <c r="E2" s="40">
        <f t="shared" ref="E2:E65" ca="1" si="0">DATEDIF(D2,TODAY(),"Y")</f>
        <v>17</v>
      </c>
      <c r="F2" s="42">
        <v>77700</v>
      </c>
      <c r="G2" s="43">
        <v>5</v>
      </c>
      <c r="I2" s="36" t="s">
        <v>936</v>
      </c>
      <c r="K2" s="36" t="s">
        <v>937</v>
      </c>
      <c r="L2" s="36">
        <f>AVERAGEIF(C:C,N2,F:F)</f>
        <v>78130</v>
      </c>
      <c r="M2" s="36">
        <f>COUNTIF(C:C,N2)</f>
        <v>2</v>
      </c>
      <c r="N2" s="45" t="s">
        <v>38</v>
      </c>
    </row>
    <row r="3" spans="1:14" x14ac:dyDescent="0.25">
      <c r="A3" s="36" t="s">
        <v>804</v>
      </c>
      <c r="B3" s="37" t="s">
        <v>58</v>
      </c>
      <c r="C3" s="36" t="s">
        <v>710</v>
      </c>
      <c r="D3" s="38">
        <v>40638</v>
      </c>
      <c r="E3" s="40">
        <f t="shared" ca="1" si="0"/>
        <v>5</v>
      </c>
      <c r="F3" s="42">
        <v>109640</v>
      </c>
      <c r="G3" s="43">
        <v>5</v>
      </c>
      <c r="I3" s="36" t="s">
        <v>935</v>
      </c>
      <c r="K3" s="36" t="s">
        <v>938</v>
      </c>
      <c r="L3" s="36">
        <f t="shared" ref="L3:L24" si="1">AVERAGEIF(C:C,N3,F:F)</f>
        <v>83075</v>
      </c>
      <c r="M3" s="36">
        <f t="shared" ref="M3:M24" si="2">COUNTIF(C:C,N3)</f>
        <v>10</v>
      </c>
      <c r="N3" s="36" t="s">
        <v>54</v>
      </c>
    </row>
    <row r="4" spans="1:14" x14ac:dyDescent="0.25">
      <c r="A4" s="36" t="s">
        <v>244</v>
      </c>
      <c r="B4" s="37" t="s">
        <v>53</v>
      </c>
      <c r="C4" s="36" t="s">
        <v>245</v>
      </c>
      <c r="D4" s="38">
        <v>37183</v>
      </c>
      <c r="E4" s="40">
        <f t="shared" ca="1" si="0"/>
        <v>15</v>
      </c>
      <c r="F4" s="42">
        <v>81640</v>
      </c>
      <c r="G4" s="43">
        <v>4</v>
      </c>
      <c r="I4" s="36" t="s">
        <v>934</v>
      </c>
      <c r="K4" s="36" t="s">
        <v>957</v>
      </c>
      <c r="L4" s="36">
        <f t="shared" si="1"/>
        <v>63833.75</v>
      </c>
      <c r="M4" s="36">
        <f t="shared" si="2"/>
        <v>8</v>
      </c>
      <c r="N4" s="36" t="s">
        <v>76</v>
      </c>
    </row>
    <row r="5" spans="1:14" x14ac:dyDescent="0.25">
      <c r="A5" s="36" t="s">
        <v>247</v>
      </c>
      <c r="B5" s="37" t="s">
        <v>37</v>
      </c>
      <c r="C5" s="36" t="s">
        <v>406</v>
      </c>
      <c r="D5" s="38">
        <v>37850</v>
      </c>
      <c r="E5" s="40">
        <f t="shared" ca="1" si="0"/>
        <v>13</v>
      </c>
      <c r="F5" s="42">
        <v>65210</v>
      </c>
      <c r="G5" s="43">
        <v>5</v>
      </c>
      <c r="K5" s="36">
        <f ca="1">AVERAGEIFS(F:F,C:C,N3,E:E,"&gt;9")</f>
        <v>91042.857142857145</v>
      </c>
      <c r="L5" s="36">
        <f t="shared" si="1"/>
        <v>61530</v>
      </c>
      <c r="M5" s="36">
        <f t="shared" si="2"/>
        <v>1</v>
      </c>
      <c r="N5" s="36" t="s">
        <v>87</v>
      </c>
    </row>
    <row r="6" spans="1:14" x14ac:dyDescent="0.25">
      <c r="A6" s="36" t="s">
        <v>548</v>
      </c>
      <c r="B6" s="37" t="s">
        <v>58</v>
      </c>
      <c r="C6" s="36" t="s">
        <v>547</v>
      </c>
      <c r="D6" s="38">
        <v>40774</v>
      </c>
      <c r="E6" s="40">
        <f t="shared" ca="1" si="0"/>
        <v>5</v>
      </c>
      <c r="F6" s="42">
        <v>85620</v>
      </c>
      <c r="G6" s="43">
        <v>5</v>
      </c>
      <c r="K6" s="36">
        <f t="shared" ref="K4:K25" si="3">COUNTIFS(C:C,N6,G:G,5)</f>
        <v>10</v>
      </c>
      <c r="L6" s="36">
        <f t="shared" si="1"/>
        <v>79638.965517241377</v>
      </c>
      <c r="M6" s="36">
        <f t="shared" si="2"/>
        <v>29</v>
      </c>
      <c r="N6" s="36" t="s">
        <v>92</v>
      </c>
    </row>
    <row r="7" spans="1:14" x14ac:dyDescent="0.25">
      <c r="A7" s="36" t="s">
        <v>248</v>
      </c>
      <c r="B7" s="37" t="s">
        <v>37</v>
      </c>
      <c r="C7" s="36" t="s">
        <v>406</v>
      </c>
      <c r="D7" s="38">
        <v>36164</v>
      </c>
      <c r="E7" s="40">
        <f t="shared" ca="1" si="0"/>
        <v>17</v>
      </c>
      <c r="F7" s="42">
        <v>64960</v>
      </c>
      <c r="G7" s="43">
        <v>4</v>
      </c>
      <c r="I7" s="36" t="s">
        <v>939</v>
      </c>
      <c r="K7" s="36">
        <f t="shared" si="3"/>
        <v>0</v>
      </c>
      <c r="L7" s="36">
        <f t="shared" si="1"/>
        <v>90095</v>
      </c>
      <c r="M7" s="36">
        <f t="shared" si="2"/>
        <v>4</v>
      </c>
      <c r="N7" s="36" t="s">
        <v>152</v>
      </c>
    </row>
    <row r="8" spans="1:14" x14ac:dyDescent="0.25">
      <c r="A8" s="36" t="s">
        <v>36</v>
      </c>
      <c r="B8" s="37" t="s">
        <v>58</v>
      </c>
      <c r="C8" s="36" t="s">
        <v>636</v>
      </c>
      <c r="D8" s="38">
        <v>34595</v>
      </c>
      <c r="E8" s="40">
        <f t="shared" ca="1" si="0"/>
        <v>22</v>
      </c>
      <c r="F8" s="42">
        <v>87290</v>
      </c>
      <c r="G8" s="43">
        <v>3</v>
      </c>
      <c r="I8" s="36" t="s">
        <v>956</v>
      </c>
      <c r="K8" s="36">
        <f t="shared" si="3"/>
        <v>2</v>
      </c>
      <c r="L8" s="36">
        <f t="shared" si="1"/>
        <v>66231.666666666672</v>
      </c>
      <c r="M8" s="36">
        <f t="shared" si="2"/>
        <v>6</v>
      </c>
      <c r="N8" s="36" t="s">
        <v>161</v>
      </c>
    </row>
    <row r="9" spans="1:14" x14ac:dyDescent="0.25">
      <c r="A9" s="36" t="s">
        <v>249</v>
      </c>
      <c r="B9" s="37" t="s">
        <v>56</v>
      </c>
      <c r="C9" s="36" t="s">
        <v>710</v>
      </c>
      <c r="D9" s="38">
        <v>40589</v>
      </c>
      <c r="E9" s="40">
        <f t="shared" ca="1" si="0"/>
        <v>5</v>
      </c>
      <c r="F9" s="42">
        <v>42490</v>
      </c>
      <c r="G9" s="43">
        <v>5</v>
      </c>
      <c r="K9" s="36">
        <f t="shared" si="3"/>
        <v>2</v>
      </c>
      <c r="L9" s="36">
        <f t="shared" si="1"/>
        <v>82421.25</v>
      </c>
      <c r="M9" s="36">
        <f t="shared" si="2"/>
        <v>8</v>
      </c>
      <c r="N9" s="36" t="s">
        <v>171</v>
      </c>
    </row>
    <row r="10" spans="1:14" x14ac:dyDescent="0.25">
      <c r="A10" s="36" t="s">
        <v>551</v>
      </c>
      <c r="B10" s="37" t="s">
        <v>53</v>
      </c>
      <c r="C10" s="36" t="s">
        <v>485</v>
      </c>
      <c r="D10" s="38">
        <v>39137</v>
      </c>
      <c r="E10" s="40">
        <f t="shared" ca="1" si="0"/>
        <v>9</v>
      </c>
      <c r="F10" s="42">
        <v>114750</v>
      </c>
      <c r="G10" s="43">
        <v>3</v>
      </c>
      <c r="I10" s="36" t="s">
        <v>940</v>
      </c>
      <c r="K10" s="36">
        <f t="shared" si="3"/>
        <v>2</v>
      </c>
      <c r="L10" s="36">
        <f t="shared" si="1"/>
        <v>89287.5</v>
      </c>
      <c r="M10" s="36">
        <f t="shared" si="2"/>
        <v>4</v>
      </c>
      <c r="N10" s="36" t="s">
        <v>191</v>
      </c>
    </row>
    <row r="11" spans="1:14" x14ac:dyDescent="0.25">
      <c r="A11" s="36" t="s">
        <v>637</v>
      </c>
      <c r="B11" s="37" t="s">
        <v>56</v>
      </c>
      <c r="C11" s="36" t="s">
        <v>152</v>
      </c>
      <c r="D11" s="38">
        <v>40298</v>
      </c>
      <c r="E11" s="40">
        <f t="shared" ca="1" si="0"/>
        <v>6</v>
      </c>
      <c r="F11" s="42">
        <v>94670</v>
      </c>
      <c r="G11" s="43">
        <v>4</v>
      </c>
      <c r="I11" s="36" t="s">
        <v>933</v>
      </c>
      <c r="K11" s="36">
        <f t="shared" si="3"/>
        <v>6</v>
      </c>
      <c r="L11" s="36">
        <f t="shared" si="1"/>
        <v>66719</v>
      </c>
      <c r="M11" s="36">
        <f t="shared" si="2"/>
        <v>20</v>
      </c>
      <c r="N11" s="36" t="s">
        <v>197</v>
      </c>
    </row>
    <row r="12" spans="1:14" x14ac:dyDescent="0.25">
      <c r="A12" s="36" t="s">
        <v>709</v>
      </c>
      <c r="B12" s="37" t="s">
        <v>44</v>
      </c>
      <c r="C12" s="36" t="s">
        <v>54</v>
      </c>
      <c r="D12" s="38">
        <v>37674</v>
      </c>
      <c r="E12" s="40">
        <f t="shared" ca="1" si="0"/>
        <v>13</v>
      </c>
      <c r="F12" s="42">
        <v>99620</v>
      </c>
      <c r="G12" s="43">
        <v>4</v>
      </c>
      <c r="I12" s="36" t="s">
        <v>941</v>
      </c>
      <c r="K12" s="36">
        <f t="shared" si="3"/>
        <v>0</v>
      </c>
      <c r="L12" s="36">
        <f t="shared" si="1"/>
        <v>89380</v>
      </c>
      <c r="M12" s="36">
        <f t="shared" si="2"/>
        <v>2</v>
      </c>
      <c r="N12" s="36" t="s">
        <v>236</v>
      </c>
    </row>
    <row r="13" spans="1:14" x14ac:dyDescent="0.25">
      <c r="A13" s="36" t="s">
        <v>41</v>
      </c>
      <c r="B13" s="37" t="s">
        <v>58</v>
      </c>
      <c r="C13" s="36" t="s">
        <v>92</v>
      </c>
      <c r="D13" s="38">
        <v>35384</v>
      </c>
      <c r="E13" s="40">
        <f t="shared" ca="1" si="0"/>
        <v>19</v>
      </c>
      <c r="F13" s="42">
        <v>99400</v>
      </c>
      <c r="G13" s="43">
        <v>5</v>
      </c>
      <c r="K13" s="36">
        <f t="shared" si="3"/>
        <v>19</v>
      </c>
      <c r="L13" s="36">
        <f t="shared" si="1"/>
        <v>74771.875</v>
      </c>
      <c r="M13" s="36">
        <f t="shared" si="2"/>
        <v>80</v>
      </c>
      <c r="N13" s="36" t="s">
        <v>245</v>
      </c>
    </row>
    <row r="14" spans="1:14" x14ac:dyDescent="0.25">
      <c r="A14" s="36" t="s">
        <v>170</v>
      </c>
      <c r="B14" s="37" t="s">
        <v>53</v>
      </c>
      <c r="C14" s="36" t="s">
        <v>547</v>
      </c>
      <c r="D14" s="38">
        <v>37583</v>
      </c>
      <c r="E14" s="40">
        <f t="shared" ca="1" si="0"/>
        <v>13</v>
      </c>
      <c r="F14" s="42">
        <v>64330</v>
      </c>
      <c r="G14" s="43">
        <v>1</v>
      </c>
      <c r="K14" s="36">
        <f t="shared" si="3"/>
        <v>2</v>
      </c>
      <c r="L14" s="36">
        <f t="shared" si="1"/>
        <v>69196</v>
      </c>
      <c r="M14" s="36">
        <f t="shared" si="2"/>
        <v>5</v>
      </c>
      <c r="N14" s="36" t="s">
        <v>398</v>
      </c>
    </row>
    <row r="15" spans="1:14" x14ac:dyDescent="0.25">
      <c r="A15" s="36" t="s">
        <v>529</v>
      </c>
      <c r="B15" s="37" t="s">
        <v>56</v>
      </c>
      <c r="C15" s="36" t="s">
        <v>458</v>
      </c>
      <c r="D15" s="38">
        <v>34527</v>
      </c>
      <c r="E15" s="40">
        <f t="shared" ca="1" si="0"/>
        <v>22</v>
      </c>
      <c r="F15" s="42">
        <v>52070</v>
      </c>
      <c r="G15" s="43">
        <v>5</v>
      </c>
      <c r="K15" s="36">
        <f t="shared" si="3"/>
        <v>4</v>
      </c>
      <c r="L15" s="36">
        <f t="shared" si="1"/>
        <v>76155.862068965522</v>
      </c>
      <c r="M15" s="36">
        <f t="shared" si="2"/>
        <v>29</v>
      </c>
      <c r="N15" s="36" t="s">
        <v>406</v>
      </c>
    </row>
    <row r="16" spans="1:14" x14ac:dyDescent="0.25">
      <c r="A16" s="36" t="s">
        <v>151</v>
      </c>
      <c r="B16" s="37" t="s">
        <v>37</v>
      </c>
      <c r="C16" s="36" t="s">
        <v>398</v>
      </c>
      <c r="D16" s="38">
        <v>39948</v>
      </c>
      <c r="E16" s="40">
        <f t="shared" ca="1" si="0"/>
        <v>7</v>
      </c>
      <c r="F16" s="42">
        <v>95040</v>
      </c>
      <c r="G16" s="43">
        <v>4</v>
      </c>
      <c r="K16" s="36">
        <f t="shared" si="3"/>
        <v>5</v>
      </c>
      <c r="L16" s="36">
        <f t="shared" si="1"/>
        <v>72188.888888888891</v>
      </c>
      <c r="M16" s="36">
        <f t="shared" si="2"/>
        <v>9</v>
      </c>
      <c r="N16" s="36" t="s">
        <v>458</v>
      </c>
    </row>
    <row r="17" spans="1:14" x14ac:dyDescent="0.25">
      <c r="A17" s="36" t="s">
        <v>254</v>
      </c>
      <c r="B17" s="37" t="s">
        <v>37</v>
      </c>
      <c r="C17" s="36" t="s">
        <v>245</v>
      </c>
      <c r="D17" s="38">
        <v>36848</v>
      </c>
      <c r="E17" s="40">
        <f t="shared" ca="1" si="0"/>
        <v>15</v>
      </c>
      <c r="F17" s="42">
        <v>73810</v>
      </c>
      <c r="G17" s="43">
        <v>5</v>
      </c>
      <c r="K17" s="36">
        <f t="shared" si="3"/>
        <v>0</v>
      </c>
      <c r="L17" s="36">
        <f t="shared" si="1"/>
        <v>84110</v>
      </c>
      <c r="M17" s="36">
        <f t="shared" si="2"/>
        <v>1</v>
      </c>
      <c r="N17" s="36" t="s">
        <v>480</v>
      </c>
    </row>
    <row r="18" spans="1:14" x14ac:dyDescent="0.25">
      <c r="A18" s="36" t="s">
        <v>486</v>
      </c>
      <c r="B18" s="37" t="s">
        <v>37</v>
      </c>
      <c r="C18" s="36" t="s">
        <v>547</v>
      </c>
      <c r="D18" s="38">
        <v>36731</v>
      </c>
      <c r="E18" s="40">
        <f t="shared" ca="1" si="0"/>
        <v>16</v>
      </c>
      <c r="F18" s="42">
        <v>42550</v>
      </c>
      <c r="G18" s="43">
        <v>3</v>
      </c>
      <c r="K18" s="36">
        <f t="shared" si="3"/>
        <v>7</v>
      </c>
      <c r="L18" s="36">
        <f t="shared" si="1"/>
        <v>84929.61538461539</v>
      </c>
      <c r="M18" s="36">
        <f t="shared" si="2"/>
        <v>26</v>
      </c>
      <c r="N18" s="36" t="s">
        <v>485</v>
      </c>
    </row>
    <row r="19" spans="1:14" x14ac:dyDescent="0.25">
      <c r="A19" s="36" t="s">
        <v>713</v>
      </c>
      <c r="B19" s="37" t="s">
        <v>53</v>
      </c>
      <c r="C19" s="36" t="s">
        <v>245</v>
      </c>
      <c r="D19" s="38">
        <v>34541</v>
      </c>
      <c r="E19" s="40">
        <f t="shared" ca="1" si="0"/>
        <v>22</v>
      </c>
      <c r="F19" s="42">
        <v>70470</v>
      </c>
      <c r="G19" s="43">
        <v>4</v>
      </c>
      <c r="K19" s="36">
        <f t="shared" si="3"/>
        <v>4</v>
      </c>
      <c r="L19" s="36">
        <f t="shared" si="1"/>
        <v>76177.272727272721</v>
      </c>
      <c r="M19" s="36">
        <f t="shared" si="2"/>
        <v>11</v>
      </c>
      <c r="N19" s="36" t="s">
        <v>530</v>
      </c>
    </row>
    <row r="20" spans="1:14" x14ac:dyDescent="0.25">
      <c r="A20" s="36" t="s">
        <v>75</v>
      </c>
      <c r="B20" s="37" t="s">
        <v>53</v>
      </c>
      <c r="C20" s="36" t="s">
        <v>547</v>
      </c>
      <c r="D20" s="38">
        <v>38048</v>
      </c>
      <c r="E20" s="40">
        <f t="shared" ca="1" si="0"/>
        <v>12</v>
      </c>
      <c r="F20" s="42">
        <v>50880</v>
      </c>
      <c r="G20" s="43">
        <v>1</v>
      </c>
      <c r="K20" s="36">
        <f t="shared" si="3"/>
        <v>7</v>
      </c>
      <c r="L20" s="36">
        <f t="shared" si="1"/>
        <v>74304.680851063837</v>
      </c>
      <c r="M20" s="36">
        <f t="shared" si="2"/>
        <v>47</v>
      </c>
      <c r="N20" s="36" t="s">
        <v>547</v>
      </c>
    </row>
    <row r="21" spans="1:14" x14ac:dyDescent="0.25">
      <c r="A21" s="36" t="s">
        <v>409</v>
      </c>
      <c r="B21" s="37" t="s">
        <v>53</v>
      </c>
      <c r="C21" s="36" t="s">
        <v>636</v>
      </c>
      <c r="D21" s="38">
        <v>35664</v>
      </c>
      <c r="E21" s="40">
        <f t="shared" ca="1" si="0"/>
        <v>19</v>
      </c>
      <c r="F21" s="42">
        <v>51910</v>
      </c>
      <c r="G21" s="43">
        <v>5</v>
      </c>
      <c r="K21" s="36">
        <f t="shared" si="3"/>
        <v>12</v>
      </c>
      <c r="L21" s="36">
        <f t="shared" si="1"/>
        <v>77074.883720930229</v>
      </c>
      <c r="M21" s="36">
        <f t="shared" si="2"/>
        <v>43</v>
      </c>
      <c r="N21" s="36" t="s">
        <v>636</v>
      </c>
    </row>
    <row r="22" spans="1:14" x14ac:dyDescent="0.25">
      <c r="A22" s="36" t="s">
        <v>640</v>
      </c>
      <c r="B22" s="37" t="s">
        <v>37</v>
      </c>
      <c r="C22" s="36" t="s">
        <v>171</v>
      </c>
      <c r="D22" s="38">
        <v>34357</v>
      </c>
      <c r="E22" s="40">
        <f t="shared" ca="1" si="0"/>
        <v>22</v>
      </c>
      <c r="F22" s="42">
        <v>50090</v>
      </c>
      <c r="G22" s="43">
        <v>5</v>
      </c>
      <c r="K22" s="36">
        <f t="shared" si="3"/>
        <v>14</v>
      </c>
      <c r="L22" s="36">
        <f t="shared" si="1"/>
        <v>74215.454545454544</v>
      </c>
      <c r="M22" s="36">
        <f t="shared" si="2"/>
        <v>44</v>
      </c>
      <c r="N22" s="36" t="s">
        <v>710</v>
      </c>
    </row>
    <row r="23" spans="1:14" x14ac:dyDescent="0.25">
      <c r="A23" s="36" t="s">
        <v>256</v>
      </c>
      <c r="B23" s="37" t="s">
        <v>53</v>
      </c>
      <c r="C23" s="36" t="s">
        <v>636</v>
      </c>
      <c r="D23" s="38">
        <v>36988</v>
      </c>
      <c r="E23" s="40">
        <f t="shared" ca="1" si="0"/>
        <v>15</v>
      </c>
      <c r="F23" s="42">
        <v>105970</v>
      </c>
      <c r="G23" s="43">
        <v>2</v>
      </c>
      <c r="K23" s="36">
        <f t="shared" si="3"/>
        <v>3</v>
      </c>
      <c r="L23" s="36">
        <f t="shared" si="1"/>
        <v>65296.666666666664</v>
      </c>
      <c r="M23" s="36">
        <f t="shared" si="2"/>
        <v>3</v>
      </c>
      <c r="N23" s="36" t="s">
        <v>805</v>
      </c>
    </row>
    <row r="24" spans="1:14" x14ac:dyDescent="0.25">
      <c r="A24" s="36" t="s">
        <v>531</v>
      </c>
      <c r="B24" s="37" t="s">
        <v>58</v>
      </c>
      <c r="C24" s="36" t="s">
        <v>485</v>
      </c>
      <c r="D24" s="38">
        <v>36813</v>
      </c>
      <c r="E24" s="40">
        <f t="shared" ca="1" si="0"/>
        <v>16</v>
      </c>
      <c r="F24" s="42">
        <v>91210</v>
      </c>
      <c r="G24" s="43">
        <v>5</v>
      </c>
      <c r="K24" s="36">
        <f t="shared" si="3"/>
        <v>0</v>
      </c>
      <c r="L24" s="36">
        <f t="shared" si="1"/>
        <v>62140</v>
      </c>
      <c r="M24" s="36">
        <f t="shared" si="2"/>
        <v>1</v>
      </c>
      <c r="N24" s="36" t="s">
        <v>811</v>
      </c>
    </row>
    <row r="25" spans="1:14" x14ac:dyDescent="0.25">
      <c r="A25" s="36" t="s">
        <v>43</v>
      </c>
      <c r="B25" s="37" t="s">
        <v>53</v>
      </c>
      <c r="C25" s="36" t="s">
        <v>245</v>
      </c>
      <c r="D25" s="38">
        <v>36266</v>
      </c>
      <c r="E25" s="40">
        <f t="shared" ca="1" si="0"/>
        <v>17</v>
      </c>
      <c r="F25" s="42">
        <v>60550</v>
      </c>
      <c r="G25" s="43">
        <v>4</v>
      </c>
    </row>
    <row r="26" spans="1:14" x14ac:dyDescent="0.25">
      <c r="A26" s="36" t="s">
        <v>153</v>
      </c>
      <c r="B26" s="37" t="s">
        <v>37</v>
      </c>
      <c r="C26" s="36" t="s">
        <v>805</v>
      </c>
      <c r="D26" s="38">
        <v>37983</v>
      </c>
      <c r="E26" s="40">
        <f t="shared" ca="1" si="0"/>
        <v>12</v>
      </c>
      <c r="F26" s="42">
        <v>54160</v>
      </c>
      <c r="G26" s="43">
        <v>5</v>
      </c>
    </row>
    <row r="27" spans="1:14" x14ac:dyDescent="0.25">
      <c r="A27" s="36" t="s">
        <v>96</v>
      </c>
      <c r="B27" s="37" t="s">
        <v>58</v>
      </c>
      <c r="C27" s="36" t="s">
        <v>636</v>
      </c>
      <c r="D27" s="38">
        <v>36318</v>
      </c>
      <c r="E27" s="40">
        <f t="shared" ca="1" si="0"/>
        <v>17</v>
      </c>
      <c r="F27" s="42">
        <v>45700</v>
      </c>
      <c r="G27" s="43">
        <v>3</v>
      </c>
    </row>
    <row r="28" spans="1:14" x14ac:dyDescent="0.25">
      <c r="A28" s="36" t="s">
        <v>553</v>
      </c>
      <c r="B28" s="37" t="s">
        <v>58</v>
      </c>
      <c r="C28" s="36" t="s">
        <v>636</v>
      </c>
      <c r="D28" s="38">
        <v>39812</v>
      </c>
      <c r="E28" s="40">
        <f t="shared" ca="1" si="0"/>
        <v>7</v>
      </c>
      <c r="F28" s="42">
        <v>97920</v>
      </c>
      <c r="G28" s="43">
        <v>3</v>
      </c>
    </row>
    <row r="29" spans="1:14" x14ac:dyDescent="0.25">
      <c r="A29" s="36" t="s">
        <v>258</v>
      </c>
      <c r="B29" s="37" t="s">
        <v>53</v>
      </c>
      <c r="C29" s="36" t="s">
        <v>547</v>
      </c>
      <c r="D29" s="38">
        <v>39957</v>
      </c>
      <c r="E29" s="40">
        <f t="shared" ca="1" si="0"/>
        <v>7</v>
      </c>
      <c r="F29" s="42">
        <v>87700</v>
      </c>
      <c r="G29" s="43">
        <v>5</v>
      </c>
    </row>
    <row r="30" spans="1:14" x14ac:dyDescent="0.25">
      <c r="A30" s="36" t="s">
        <v>259</v>
      </c>
      <c r="B30" s="37" t="s">
        <v>58</v>
      </c>
      <c r="C30" s="36" t="s">
        <v>485</v>
      </c>
      <c r="D30" s="38">
        <v>40395</v>
      </c>
      <c r="E30" s="40">
        <f t="shared" ca="1" si="0"/>
        <v>6</v>
      </c>
      <c r="F30" s="42">
        <v>118270</v>
      </c>
      <c r="G30" s="43">
        <v>3</v>
      </c>
    </row>
    <row r="31" spans="1:14" x14ac:dyDescent="0.25">
      <c r="A31" s="36" t="s">
        <v>642</v>
      </c>
      <c r="B31" s="37" t="s">
        <v>58</v>
      </c>
      <c r="C31" s="36" t="s">
        <v>197</v>
      </c>
      <c r="D31" s="38">
        <v>39663</v>
      </c>
      <c r="E31" s="40">
        <f t="shared" ca="1" si="0"/>
        <v>8</v>
      </c>
      <c r="F31" s="42">
        <v>41940</v>
      </c>
      <c r="G31" s="43">
        <v>4</v>
      </c>
    </row>
    <row r="32" spans="1:14" x14ac:dyDescent="0.25">
      <c r="A32" s="36" t="s">
        <v>554</v>
      </c>
      <c r="B32" s="37" t="s">
        <v>58</v>
      </c>
      <c r="C32" s="36" t="s">
        <v>191</v>
      </c>
      <c r="D32" s="38">
        <v>39497</v>
      </c>
      <c r="E32" s="40">
        <f t="shared" ca="1" si="0"/>
        <v>8</v>
      </c>
      <c r="F32" s="42">
        <v>63030</v>
      </c>
      <c r="G32" s="43">
        <v>5</v>
      </c>
    </row>
    <row r="33" spans="1:7" x14ac:dyDescent="0.25">
      <c r="A33" s="36" t="s">
        <v>97</v>
      </c>
      <c r="B33" s="37" t="s">
        <v>53</v>
      </c>
      <c r="C33" s="36" t="s">
        <v>710</v>
      </c>
      <c r="D33" s="38">
        <v>40928</v>
      </c>
      <c r="E33" s="40">
        <f t="shared" ca="1" si="0"/>
        <v>4</v>
      </c>
      <c r="F33" s="42">
        <v>46580</v>
      </c>
      <c r="G33" s="43">
        <v>3</v>
      </c>
    </row>
    <row r="34" spans="1:7" x14ac:dyDescent="0.25">
      <c r="A34" s="36" t="s">
        <v>715</v>
      </c>
      <c r="B34" s="37" t="s">
        <v>58</v>
      </c>
      <c r="C34" s="36" t="s">
        <v>485</v>
      </c>
      <c r="D34" s="38">
        <v>34552</v>
      </c>
      <c r="E34" s="40">
        <f t="shared" ca="1" si="0"/>
        <v>22</v>
      </c>
      <c r="F34" s="42">
        <v>106190</v>
      </c>
      <c r="G34" s="43">
        <v>4</v>
      </c>
    </row>
    <row r="35" spans="1:7" x14ac:dyDescent="0.25">
      <c r="A35" s="36" t="s">
        <v>198</v>
      </c>
      <c r="B35" s="37" t="s">
        <v>58</v>
      </c>
      <c r="C35" s="36" t="s">
        <v>636</v>
      </c>
      <c r="D35" s="38">
        <v>41491</v>
      </c>
      <c r="E35" s="40">
        <f t="shared" ca="1" si="0"/>
        <v>3</v>
      </c>
      <c r="F35" s="42">
        <v>106840</v>
      </c>
      <c r="G35" s="43">
        <v>3</v>
      </c>
    </row>
    <row r="36" spans="1:7" x14ac:dyDescent="0.25">
      <c r="A36" s="36" t="s">
        <v>98</v>
      </c>
      <c r="B36" s="37" t="s">
        <v>53</v>
      </c>
      <c r="C36" s="36" t="s">
        <v>547</v>
      </c>
      <c r="D36" s="38">
        <v>37105</v>
      </c>
      <c r="E36" s="40">
        <f t="shared" ca="1" si="0"/>
        <v>15</v>
      </c>
      <c r="F36" s="42">
        <v>61710</v>
      </c>
      <c r="G36" s="43">
        <v>5</v>
      </c>
    </row>
    <row r="37" spans="1:7" x14ac:dyDescent="0.25">
      <c r="A37" s="36" t="s">
        <v>172</v>
      </c>
      <c r="B37" s="37" t="s">
        <v>50</v>
      </c>
      <c r="C37" s="36" t="s">
        <v>245</v>
      </c>
      <c r="D37" s="38">
        <v>37108</v>
      </c>
      <c r="E37" s="40">
        <f t="shared" ca="1" si="0"/>
        <v>15</v>
      </c>
      <c r="F37" s="42">
        <v>108350</v>
      </c>
      <c r="G37" s="43">
        <v>2</v>
      </c>
    </row>
    <row r="38" spans="1:7" x14ac:dyDescent="0.25">
      <c r="A38" s="36" t="s">
        <v>556</v>
      </c>
      <c r="B38" s="37" t="s">
        <v>53</v>
      </c>
      <c r="C38" s="36" t="s">
        <v>458</v>
      </c>
      <c r="D38" s="38">
        <v>37808</v>
      </c>
      <c r="E38" s="40">
        <f t="shared" ca="1" si="0"/>
        <v>13</v>
      </c>
      <c r="F38" s="42">
        <v>95610</v>
      </c>
      <c r="G38" s="43">
        <v>2</v>
      </c>
    </row>
    <row r="39" spans="1:7" x14ac:dyDescent="0.25">
      <c r="A39" s="36" t="s">
        <v>260</v>
      </c>
      <c r="B39" s="37" t="s">
        <v>50</v>
      </c>
      <c r="C39" s="36" t="s">
        <v>76</v>
      </c>
      <c r="D39" s="38">
        <v>38961</v>
      </c>
      <c r="E39" s="40">
        <f t="shared" ca="1" si="0"/>
        <v>10</v>
      </c>
      <c r="F39" s="42">
        <v>40410</v>
      </c>
      <c r="G39" s="43">
        <v>1</v>
      </c>
    </row>
    <row r="40" spans="1:7" x14ac:dyDescent="0.25">
      <c r="A40" s="36" t="s">
        <v>173</v>
      </c>
      <c r="B40" s="37" t="s">
        <v>58</v>
      </c>
      <c r="C40" s="36" t="s">
        <v>547</v>
      </c>
      <c r="D40" s="38">
        <v>40272</v>
      </c>
      <c r="E40" s="40">
        <f t="shared" ca="1" si="0"/>
        <v>6</v>
      </c>
      <c r="F40" s="42">
        <v>55940</v>
      </c>
      <c r="G40" s="43">
        <v>5</v>
      </c>
    </row>
    <row r="41" spans="1:7" x14ac:dyDescent="0.25">
      <c r="A41" s="36" t="s">
        <v>717</v>
      </c>
      <c r="B41" s="37" t="s">
        <v>53</v>
      </c>
      <c r="C41" s="36" t="s">
        <v>245</v>
      </c>
      <c r="D41" s="38">
        <v>38241</v>
      </c>
      <c r="E41" s="40">
        <f t="shared" ca="1" si="0"/>
        <v>12</v>
      </c>
      <c r="F41" s="42">
        <v>83530</v>
      </c>
      <c r="G41" s="43">
        <v>3</v>
      </c>
    </row>
    <row r="42" spans="1:7" x14ac:dyDescent="0.25">
      <c r="A42" s="36" t="s">
        <v>262</v>
      </c>
      <c r="B42" s="37" t="s">
        <v>50</v>
      </c>
      <c r="C42" s="36" t="s">
        <v>197</v>
      </c>
      <c r="D42" s="38">
        <v>36899</v>
      </c>
      <c r="E42" s="40">
        <f t="shared" ca="1" si="0"/>
        <v>15</v>
      </c>
      <c r="F42" s="42">
        <v>94530</v>
      </c>
      <c r="G42" s="43">
        <v>5</v>
      </c>
    </row>
    <row r="43" spans="1:7" x14ac:dyDescent="0.25">
      <c r="A43" s="36" t="s">
        <v>645</v>
      </c>
      <c r="B43" s="37" t="s">
        <v>58</v>
      </c>
      <c r="C43" s="36" t="s">
        <v>245</v>
      </c>
      <c r="D43" s="38">
        <v>39742</v>
      </c>
      <c r="E43" s="40">
        <f t="shared" ca="1" si="0"/>
        <v>8</v>
      </c>
      <c r="F43" s="42">
        <v>39160</v>
      </c>
      <c r="G43" s="43">
        <v>5</v>
      </c>
    </row>
    <row r="44" spans="1:7" x14ac:dyDescent="0.25">
      <c r="A44" s="36" t="s">
        <v>264</v>
      </c>
      <c r="B44" s="37" t="s">
        <v>56</v>
      </c>
      <c r="C44" s="36" t="s">
        <v>710</v>
      </c>
      <c r="D44" s="38">
        <v>34888</v>
      </c>
      <c r="E44" s="40">
        <f t="shared" ca="1" si="0"/>
        <v>21</v>
      </c>
      <c r="F44" s="42">
        <v>61780</v>
      </c>
      <c r="G44" s="43">
        <v>2</v>
      </c>
    </row>
    <row r="45" spans="1:7" x14ac:dyDescent="0.25">
      <c r="A45" s="36" t="s">
        <v>557</v>
      </c>
      <c r="B45" s="37" t="s">
        <v>50</v>
      </c>
      <c r="C45" s="36" t="s">
        <v>710</v>
      </c>
      <c r="D45" s="38">
        <v>38405</v>
      </c>
      <c r="E45" s="40">
        <f t="shared" ca="1" si="0"/>
        <v>11</v>
      </c>
      <c r="F45" s="42">
        <v>80270</v>
      </c>
      <c r="G45" s="43">
        <v>2</v>
      </c>
    </row>
    <row r="46" spans="1:7" x14ac:dyDescent="0.25">
      <c r="A46" s="36" t="s">
        <v>719</v>
      </c>
      <c r="B46" s="37" t="s">
        <v>53</v>
      </c>
      <c r="C46" s="36" t="s">
        <v>161</v>
      </c>
      <c r="D46" s="38">
        <v>37159</v>
      </c>
      <c r="E46" s="40">
        <f t="shared" ca="1" si="0"/>
        <v>15</v>
      </c>
      <c r="F46" s="42">
        <v>66380</v>
      </c>
      <c r="G46" s="43">
        <v>2</v>
      </c>
    </row>
    <row r="47" spans="1:7" x14ac:dyDescent="0.25">
      <c r="A47" s="36" t="s">
        <v>410</v>
      </c>
      <c r="B47" s="37" t="s">
        <v>56</v>
      </c>
      <c r="C47" s="36" t="s">
        <v>636</v>
      </c>
      <c r="D47" s="38">
        <v>39263</v>
      </c>
      <c r="E47" s="40">
        <f t="shared" ca="1" si="0"/>
        <v>9</v>
      </c>
      <c r="F47" s="42">
        <v>111420</v>
      </c>
      <c r="G47" s="43">
        <v>3</v>
      </c>
    </row>
    <row r="48" spans="1:7" x14ac:dyDescent="0.25">
      <c r="A48" s="36" t="s">
        <v>810</v>
      </c>
      <c r="B48" s="37" t="s">
        <v>53</v>
      </c>
      <c r="C48" s="36" t="s">
        <v>458</v>
      </c>
      <c r="D48" s="38">
        <v>37085</v>
      </c>
      <c r="E48" s="40">
        <f t="shared" ca="1" si="0"/>
        <v>15</v>
      </c>
      <c r="F48" s="42">
        <v>43410</v>
      </c>
      <c r="G48" s="43">
        <v>2</v>
      </c>
    </row>
    <row r="49" spans="1:7" x14ac:dyDescent="0.25">
      <c r="A49" s="36" t="s">
        <v>559</v>
      </c>
      <c r="B49" s="37" t="s">
        <v>44</v>
      </c>
      <c r="C49" s="36" t="s">
        <v>636</v>
      </c>
      <c r="D49" s="38">
        <v>37424</v>
      </c>
      <c r="E49" s="40">
        <f t="shared" ca="1" si="0"/>
        <v>14</v>
      </c>
      <c r="F49" s="42">
        <v>64230</v>
      </c>
      <c r="G49" s="43">
        <v>3</v>
      </c>
    </row>
    <row r="50" spans="1:7" x14ac:dyDescent="0.25">
      <c r="A50" s="36" t="s">
        <v>560</v>
      </c>
      <c r="B50" s="37" t="s">
        <v>56</v>
      </c>
      <c r="C50" s="36" t="s">
        <v>245</v>
      </c>
      <c r="D50" s="38">
        <v>39287</v>
      </c>
      <c r="E50" s="40">
        <f t="shared" ca="1" si="0"/>
        <v>9</v>
      </c>
      <c r="F50" s="42">
        <v>54660</v>
      </c>
      <c r="G50" s="43">
        <v>3</v>
      </c>
    </row>
    <row r="51" spans="1:7" x14ac:dyDescent="0.25">
      <c r="A51" s="36" t="s">
        <v>411</v>
      </c>
      <c r="B51" s="37" t="s">
        <v>58</v>
      </c>
      <c r="C51" s="36" t="s">
        <v>92</v>
      </c>
      <c r="D51" s="38">
        <v>36117</v>
      </c>
      <c r="E51" s="40">
        <f t="shared" ca="1" si="0"/>
        <v>17</v>
      </c>
      <c r="F51" s="42">
        <v>103270</v>
      </c>
      <c r="G51" s="43">
        <v>3</v>
      </c>
    </row>
    <row r="52" spans="1:7" x14ac:dyDescent="0.25">
      <c r="A52" s="36" t="s">
        <v>721</v>
      </c>
      <c r="B52" s="37" t="s">
        <v>58</v>
      </c>
      <c r="C52" s="36" t="s">
        <v>245</v>
      </c>
      <c r="D52" s="38">
        <v>37978</v>
      </c>
      <c r="E52" s="40">
        <f t="shared" ca="1" si="0"/>
        <v>12</v>
      </c>
      <c r="F52" s="42">
        <v>87870</v>
      </c>
      <c r="G52" s="43">
        <v>5</v>
      </c>
    </row>
    <row r="53" spans="1:7" x14ac:dyDescent="0.25">
      <c r="A53" s="36" t="s">
        <v>267</v>
      </c>
      <c r="B53" s="37" t="s">
        <v>58</v>
      </c>
      <c r="C53" s="36" t="s">
        <v>92</v>
      </c>
      <c r="D53" s="38">
        <v>38695</v>
      </c>
      <c r="E53" s="40">
        <f t="shared" ca="1" si="0"/>
        <v>10</v>
      </c>
      <c r="F53" s="42">
        <v>116180</v>
      </c>
      <c r="G53" s="43">
        <v>4</v>
      </c>
    </row>
    <row r="54" spans="1:7" x14ac:dyDescent="0.25">
      <c r="A54" s="36" t="s">
        <v>190</v>
      </c>
      <c r="B54" s="37" t="s">
        <v>37</v>
      </c>
      <c r="C54" s="36" t="s">
        <v>636</v>
      </c>
      <c r="D54" s="38">
        <v>39147</v>
      </c>
      <c r="E54" s="40">
        <f t="shared" ca="1" si="0"/>
        <v>9</v>
      </c>
      <c r="F54" s="42">
        <v>42490</v>
      </c>
      <c r="G54" s="43">
        <v>5</v>
      </c>
    </row>
    <row r="55" spans="1:7" x14ac:dyDescent="0.25">
      <c r="A55" s="36" t="s">
        <v>268</v>
      </c>
      <c r="B55" s="37" t="s">
        <v>44</v>
      </c>
      <c r="C55" s="36" t="s">
        <v>547</v>
      </c>
      <c r="D55" s="38">
        <v>39700</v>
      </c>
      <c r="E55" s="40">
        <f t="shared" ca="1" si="0"/>
        <v>8</v>
      </c>
      <c r="F55" s="42">
        <v>83450</v>
      </c>
      <c r="G55" s="43">
        <v>3</v>
      </c>
    </row>
    <row r="56" spans="1:7" x14ac:dyDescent="0.25">
      <c r="A56" s="36" t="s">
        <v>269</v>
      </c>
      <c r="B56" s="37" t="s">
        <v>37</v>
      </c>
      <c r="C56" s="45" t="s">
        <v>54</v>
      </c>
      <c r="D56" s="38">
        <v>40614</v>
      </c>
      <c r="E56" s="40">
        <f t="shared" ca="1" si="0"/>
        <v>5</v>
      </c>
      <c r="F56" s="42">
        <v>77600</v>
      </c>
      <c r="G56" s="43">
        <v>5</v>
      </c>
    </row>
    <row r="57" spans="1:7" x14ac:dyDescent="0.25">
      <c r="A57" s="36" t="s">
        <v>270</v>
      </c>
      <c r="B57" s="37" t="s">
        <v>58</v>
      </c>
      <c r="C57" s="36" t="s">
        <v>245</v>
      </c>
      <c r="D57" s="38">
        <v>36842</v>
      </c>
      <c r="E57" s="40">
        <f t="shared" ca="1" si="0"/>
        <v>15</v>
      </c>
      <c r="F57" s="42">
        <v>119450</v>
      </c>
      <c r="G57" s="43">
        <v>5</v>
      </c>
    </row>
    <row r="58" spans="1:7" x14ac:dyDescent="0.25">
      <c r="A58" s="36" t="s">
        <v>722</v>
      </c>
      <c r="B58" s="37" t="s">
        <v>58</v>
      </c>
      <c r="C58" s="36" t="s">
        <v>636</v>
      </c>
      <c r="D58" s="38">
        <v>36407</v>
      </c>
      <c r="E58" s="40">
        <f t="shared" ca="1" si="0"/>
        <v>17</v>
      </c>
      <c r="F58" s="42">
        <v>104770</v>
      </c>
      <c r="G58" s="43">
        <v>4</v>
      </c>
    </row>
    <row r="59" spans="1:7" x14ac:dyDescent="0.25">
      <c r="A59" s="36" t="s">
        <v>46</v>
      </c>
      <c r="B59" s="37" t="s">
        <v>58</v>
      </c>
      <c r="C59" s="36" t="s">
        <v>406</v>
      </c>
      <c r="D59" s="38">
        <v>36457</v>
      </c>
      <c r="E59" s="40">
        <f t="shared" ca="1" si="0"/>
        <v>17</v>
      </c>
      <c r="F59" s="42">
        <v>108670</v>
      </c>
      <c r="G59" s="43">
        <v>4</v>
      </c>
    </row>
    <row r="60" spans="1:7" x14ac:dyDescent="0.25">
      <c r="A60" s="36" t="s">
        <v>192</v>
      </c>
      <c r="B60" s="37" t="s">
        <v>50</v>
      </c>
      <c r="C60" s="36" t="s">
        <v>547</v>
      </c>
      <c r="D60" s="38">
        <v>37046</v>
      </c>
      <c r="E60" s="40">
        <f t="shared" ca="1" si="0"/>
        <v>15</v>
      </c>
      <c r="F60" s="42">
        <v>59900</v>
      </c>
      <c r="G60" s="43">
        <v>4</v>
      </c>
    </row>
    <row r="61" spans="1:7" x14ac:dyDescent="0.25">
      <c r="A61" s="36" t="s">
        <v>648</v>
      </c>
      <c r="B61" s="37" t="s">
        <v>53</v>
      </c>
      <c r="C61" s="36" t="s">
        <v>152</v>
      </c>
      <c r="D61" s="38">
        <v>39307</v>
      </c>
      <c r="E61" s="40">
        <f t="shared" ca="1" si="0"/>
        <v>9</v>
      </c>
      <c r="F61" s="42">
        <v>48770</v>
      </c>
      <c r="G61" s="43">
        <v>4</v>
      </c>
    </row>
    <row r="62" spans="1:7" x14ac:dyDescent="0.25">
      <c r="A62" s="36" t="s">
        <v>649</v>
      </c>
      <c r="B62" s="37" t="s">
        <v>37</v>
      </c>
      <c r="C62" s="36" t="s">
        <v>245</v>
      </c>
      <c r="D62" s="38">
        <v>35930</v>
      </c>
      <c r="E62" s="40">
        <f t="shared" ca="1" si="0"/>
        <v>18</v>
      </c>
      <c r="F62" s="42">
        <v>51840</v>
      </c>
      <c r="G62" s="43">
        <v>2</v>
      </c>
    </row>
    <row r="63" spans="1:7" x14ac:dyDescent="0.25">
      <c r="A63" s="36" t="s">
        <v>724</v>
      </c>
      <c r="B63" s="37" t="s">
        <v>37</v>
      </c>
      <c r="C63" s="36" t="s">
        <v>530</v>
      </c>
      <c r="D63" s="38">
        <v>34498</v>
      </c>
      <c r="E63" s="40">
        <f t="shared" ca="1" si="0"/>
        <v>22</v>
      </c>
      <c r="F63" s="42">
        <v>59400</v>
      </c>
      <c r="G63" s="43">
        <v>5</v>
      </c>
    </row>
    <row r="64" spans="1:7" x14ac:dyDescent="0.25">
      <c r="A64" s="36" t="s">
        <v>817</v>
      </c>
      <c r="B64" s="37" t="s">
        <v>53</v>
      </c>
      <c r="C64" s="36" t="s">
        <v>710</v>
      </c>
      <c r="D64" s="38">
        <v>41547</v>
      </c>
      <c r="E64" s="40">
        <f t="shared" ca="1" si="0"/>
        <v>3</v>
      </c>
      <c r="F64" s="42">
        <v>115330</v>
      </c>
      <c r="G64" s="43">
        <v>3</v>
      </c>
    </row>
    <row r="65" spans="1:7" x14ac:dyDescent="0.25">
      <c r="A65" s="36" t="s">
        <v>88</v>
      </c>
      <c r="B65" s="37" t="s">
        <v>44</v>
      </c>
      <c r="C65" s="36" t="s">
        <v>458</v>
      </c>
      <c r="D65" s="38">
        <v>37376</v>
      </c>
      <c r="E65" s="40">
        <f t="shared" ca="1" si="0"/>
        <v>14</v>
      </c>
      <c r="F65" s="42">
        <v>91060</v>
      </c>
      <c r="G65" s="43">
        <v>5</v>
      </c>
    </row>
    <row r="66" spans="1:7" x14ac:dyDescent="0.25">
      <c r="A66" s="36" t="s">
        <v>650</v>
      </c>
      <c r="B66" s="37" t="s">
        <v>58</v>
      </c>
      <c r="C66" s="36" t="s">
        <v>406</v>
      </c>
      <c r="D66" s="38">
        <v>34516</v>
      </c>
      <c r="E66" s="40">
        <f t="shared" ref="E66:E129" ca="1" si="4">DATEDIF(D66,TODAY(),"Y")</f>
        <v>22</v>
      </c>
      <c r="F66" s="42">
        <v>115970</v>
      </c>
      <c r="G66" s="43">
        <v>3</v>
      </c>
    </row>
    <row r="67" spans="1:7" x14ac:dyDescent="0.25">
      <c r="A67" s="45" t="s">
        <v>160</v>
      </c>
      <c r="B67" s="37" t="s">
        <v>37</v>
      </c>
      <c r="C67" s="36" t="s">
        <v>636</v>
      </c>
      <c r="D67" s="38">
        <v>40725</v>
      </c>
      <c r="E67" s="40">
        <f t="shared" ca="1" si="4"/>
        <v>5</v>
      </c>
      <c r="F67" s="42">
        <v>95920</v>
      </c>
      <c r="G67" s="43">
        <v>2</v>
      </c>
    </row>
    <row r="68" spans="1:7" x14ac:dyDescent="0.25">
      <c r="A68" s="36" t="s">
        <v>651</v>
      </c>
      <c r="B68" s="37" t="s">
        <v>44</v>
      </c>
      <c r="C68" s="36" t="s">
        <v>245</v>
      </c>
      <c r="D68" s="38">
        <v>40365</v>
      </c>
      <c r="E68" s="40">
        <f t="shared" ca="1" si="4"/>
        <v>6</v>
      </c>
      <c r="F68" s="42">
        <v>79090</v>
      </c>
      <c r="G68" s="43">
        <v>4</v>
      </c>
    </row>
    <row r="69" spans="1:7" x14ac:dyDescent="0.25">
      <c r="A69" s="36" t="s">
        <v>235</v>
      </c>
      <c r="B69" s="37" t="s">
        <v>58</v>
      </c>
      <c r="C69" s="36" t="s">
        <v>245</v>
      </c>
      <c r="D69" s="38">
        <v>37228</v>
      </c>
      <c r="E69" s="40">
        <f t="shared" ca="1" si="4"/>
        <v>14</v>
      </c>
      <c r="F69" s="42">
        <v>91510</v>
      </c>
      <c r="G69" s="43">
        <v>1</v>
      </c>
    </row>
    <row r="70" spans="1:7" x14ac:dyDescent="0.25">
      <c r="A70" s="36" t="s">
        <v>725</v>
      </c>
      <c r="B70" s="37" t="s">
        <v>44</v>
      </c>
      <c r="C70" s="36" t="s">
        <v>245</v>
      </c>
      <c r="D70" s="38">
        <v>41085</v>
      </c>
      <c r="E70" s="40">
        <f t="shared" ca="1" si="4"/>
        <v>4</v>
      </c>
      <c r="F70" s="42">
        <v>46180</v>
      </c>
      <c r="G70" s="43">
        <v>2</v>
      </c>
    </row>
    <row r="71" spans="1:7" x14ac:dyDescent="0.25">
      <c r="A71" s="36" t="s">
        <v>101</v>
      </c>
      <c r="B71" s="37" t="s">
        <v>53</v>
      </c>
      <c r="C71" s="36" t="s">
        <v>197</v>
      </c>
      <c r="D71" s="38">
        <v>41309</v>
      </c>
      <c r="E71" s="40">
        <f t="shared" ca="1" si="4"/>
        <v>3</v>
      </c>
      <c r="F71" s="42">
        <v>43450</v>
      </c>
      <c r="G71" s="43">
        <v>4</v>
      </c>
    </row>
    <row r="72" spans="1:7" x14ac:dyDescent="0.25">
      <c r="A72" s="36" t="s">
        <v>652</v>
      </c>
      <c r="B72" s="37" t="s">
        <v>53</v>
      </c>
      <c r="C72" s="36" t="s">
        <v>547</v>
      </c>
      <c r="D72" s="38">
        <v>34971</v>
      </c>
      <c r="E72" s="40">
        <f t="shared" ca="1" si="4"/>
        <v>21</v>
      </c>
      <c r="F72" s="42">
        <v>43150</v>
      </c>
      <c r="G72" s="43">
        <v>4</v>
      </c>
    </row>
    <row r="73" spans="1:7" x14ac:dyDescent="0.25">
      <c r="A73" s="36" t="s">
        <v>488</v>
      </c>
      <c r="B73" s="37" t="s">
        <v>53</v>
      </c>
      <c r="C73" s="36" t="s">
        <v>547</v>
      </c>
      <c r="D73" s="38">
        <v>41534</v>
      </c>
      <c r="E73" s="40">
        <f t="shared" ca="1" si="4"/>
        <v>3</v>
      </c>
      <c r="F73" s="42">
        <v>115140</v>
      </c>
      <c r="G73" s="43">
        <v>1</v>
      </c>
    </row>
    <row r="74" spans="1:7" x14ac:dyDescent="0.25">
      <c r="A74" s="36" t="s">
        <v>202</v>
      </c>
      <c r="B74" s="37" t="s">
        <v>53</v>
      </c>
      <c r="C74" s="36" t="s">
        <v>485</v>
      </c>
      <c r="D74" s="38">
        <v>36879</v>
      </c>
      <c r="E74" s="40">
        <f t="shared" ca="1" si="4"/>
        <v>15</v>
      </c>
      <c r="F74" s="42">
        <v>99210</v>
      </c>
      <c r="G74" s="43">
        <v>5</v>
      </c>
    </row>
    <row r="75" spans="1:7" x14ac:dyDescent="0.25">
      <c r="A75" s="36" t="s">
        <v>727</v>
      </c>
      <c r="B75" s="37" t="s">
        <v>50</v>
      </c>
      <c r="C75" s="36" t="s">
        <v>406</v>
      </c>
      <c r="D75" s="38">
        <v>34675</v>
      </c>
      <c r="E75" s="40">
        <f t="shared" ca="1" si="4"/>
        <v>21</v>
      </c>
      <c r="F75" s="42">
        <v>98410</v>
      </c>
      <c r="G75" s="43">
        <v>1</v>
      </c>
    </row>
    <row r="76" spans="1:7" x14ac:dyDescent="0.25">
      <c r="A76" s="36" t="s">
        <v>274</v>
      </c>
      <c r="B76" s="37" t="s">
        <v>56</v>
      </c>
      <c r="C76" s="36" t="s">
        <v>245</v>
      </c>
      <c r="D76" s="38">
        <v>40882</v>
      </c>
      <c r="E76" s="40">
        <f t="shared" ca="1" si="4"/>
        <v>4</v>
      </c>
      <c r="F76" s="42">
        <v>104050</v>
      </c>
      <c r="G76" s="43">
        <v>5</v>
      </c>
    </row>
    <row r="77" spans="1:7" x14ac:dyDescent="0.25">
      <c r="A77" s="36" t="s">
        <v>413</v>
      </c>
      <c r="B77" s="37" t="s">
        <v>53</v>
      </c>
      <c r="C77" s="36" t="s">
        <v>92</v>
      </c>
      <c r="D77" s="38">
        <v>34485</v>
      </c>
      <c r="E77" s="40">
        <f t="shared" ca="1" si="4"/>
        <v>22</v>
      </c>
      <c r="F77" s="42">
        <v>81730</v>
      </c>
      <c r="G77" s="43">
        <v>5</v>
      </c>
    </row>
    <row r="78" spans="1:7" x14ac:dyDescent="0.25">
      <c r="A78" s="36" t="s">
        <v>204</v>
      </c>
      <c r="B78" s="37" t="s">
        <v>50</v>
      </c>
      <c r="C78" s="36" t="s">
        <v>245</v>
      </c>
      <c r="D78" s="38">
        <v>35393</v>
      </c>
      <c r="E78" s="40">
        <f t="shared" ca="1" si="4"/>
        <v>19</v>
      </c>
      <c r="F78" s="42">
        <v>107840</v>
      </c>
      <c r="G78" s="43">
        <v>4</v>
      </c>
    </row>
    <row r="79" spans="1:7" x14ac:dyDescent="0.25">
      <c r="A79" s="36" t="s">
        <v>564</v>
      </c>
      <c r="B79" s="37" t="s">
        <v>58</v>
      </c>
      <c r="C79" s="36" t="s">
        <v>406</v>
      </c>
      <c r="D79" s="38">
        <v>37026</v>
      </c>
      <c r="E79" s="40">
        <f t="shared" ca="1" si="4"/>
        <v>15</v>
      </c>
      <c r="F79" s="42">
        <v>66260</v>
      </c>
      <c r="G79" s="43">
        <v>1</v>
      </c>
    </row>
    <row r="80" spans="1:7" x14ac:dyDescent="0.25">
      <c r="A80" s="36" t="s">
        <v>103</v>
      </c>
      <c r="B80" s="37" t="s">
        <v>56</v>
      </c>
      <c r="C80" s="36" t="s">
        <v>636</v>
      </c>
      <c r="D80" s="38">
        <v>40988</v>
      </c>
      <c r="E80" s="40">
        <f t="shared" ca="1" si="4"/>
        <v>4</v>
      </c>
      <c r="F80" s="42">
        <v>42970</v>
      </c>
      <c r="G80" s="43">
        <v>5</v>
      </c>
    </row>
    <row r="81" spans="1:7" x14ac:dyDescent="0.25">
      <c r="A81" s="36" t="s">
        <v>104</v>
      </c>
      <c r="B81" s="37" t="s">
        <v>53</v>
      </c>
      <c r="C81" s="36" t="s">
        <v>236</v>
      </c>
      <c r="D81" s="38">
        <v>34295</v>
      </c>
      <c r="E81" s="40">
        <f t="shared" ca="1" si="4"/>
        <v>22</v>
      </c>
      <c r="F81" s="42">
        <v>118650</v>
      </c>
      <c r="G81" s="43">
        <v>1</v>
      </c>
    </row>
    <row r="82" spans="1:7" x14ac:dyDescent="0.25">
      <c r="A82" s="36" t="s">
        <v>479</v>
      </c>
      <c r="B82" s="37" t="s">
        <v>53</v>
      </c>
      <c r="C82" s="36" t="s">
        <v>710</v>
      </c>
      <c r="D82" s="38">
        <v>37240</v>
      </c>
      <c r="E82" s="40">
        <f t="shared" ca="1" si="4"/>
        <v>14</v>
      </c>
      <c r="F82" s="42">
        <v>82330</v>
      </c>
      <c r="G82" s="43">
        <v>2</v>
      </c>
    </row>
    <row r="83" spans="1:7" x14ac:dyDescent="0.25">
      <c r="A83" s="36" t="s">
        <v>490</v>
      </c>
      <c r="B83" s="37" t="s">
        <v>53</v>
      </c>
      <c r="C83" s="36" t="s">
        <v>547</v>
      </c>
      <c r="D83" s="38">
        <v>37446</v>
      </c>
      <c r="E83" s="40">
        <f t="shared" ca="1" si="4"/>
        <v>14</v>
      </c>
      <c r="F83" s="42">
        <v>83070</v>
      </c>
      <c r="G83" s="43">
        <v>4</v>
      </c>
    </row>
    <row r="84" spans="1:7" x14ac:dyDescent="0.25">
      <c r="A84" s="36" t="s">
        <v>105</v>
      </c>
      <c r="B84" s="37" t="s">
        <v>58</v>
      </c>
      <c r="C84" s="36" t="s">
        <v>710</v>
      </c>
      <c r="D84" s="38">
        <v>36047</v>
      </c>
      <c r="E84" s="40">
        <f t="shared" ca="1" si="4"/>
        <v>18</v>
      </c>
      <c r="F84" s="42">
        <v>44720</v>
      </c>
      <c r="G84" s="43">
        <v>5</v>
      </c>
    </row>
    <row r="85" spans="1:7" x14ac:dyDescent="0.25">
      <c r="A85" s="36" t="s">
        <v>807</v>
      </c>
      <c r="B85" s="37" t="s">
        <v>37</v>
      </c>
      <c r="C85" s="36" t="s">
        <v>92</v>
      </c>
      <c r="D85" s="38">
        <v>34258</v>
      </c>
      <c r="E85" s="40">
        <f t="shared" ca="1" si="4"/>
        <v>23</v>
      </c>
      <c r="F85" s="42">
        <v>66310</v>
      </c>
      <c r="G85" s="43">
        <v>2</v>
      </c>
    </row>
    <row r="86" spans="1:7" x14ac:dyDescent="0.25">
      <c r="A86" s="36" t="s">
        <v>276</v>
      </c>
      <c r="B86" s="37" t="s">
        <v>56</v>
      </c>
      <c r="C86" s="36" t="s">
        <v>458</v>
      </c>
      <c r="D86" s="38">
        <v>41443</v>
      </c>
      <c r="E86" s="40">
        <f t="shared" ca="1" si="4"/>
        <v>3</v>
      </c>
      <c r="F86" s="42">
        <v>82770</v>
      </c>
      <c r="G86" s="43">
        <v>2</v>
      </c>
    </row>
    <row r="87" spans="1:7" x14ac:dyDescent="0.25">
      <c r="A87" s="36" t="s">
        <v>106</v>
      </c>
      <c r="B87" s="37" t="s">
        <v>50</v>
      </c>
      <c r="C87" s="36" t="s">
        <v>547</v>
      </c>
      <c r="D87" s="38">
        <v>36828</v>
      </c>
      <c r="E87" s="40">
        <f t="shared" ca="1" si="4"/>
        <v>16</v>
      </c>
      <c r="F87" s="42">
        <v>98160</v>
      </c>
      <c r="G87" s="43">
        <v>4</v>
      </c>
    </row>
    <row r="88" spans="1:7" x14ac:dyDescent="0.25">
      <c r="A88" s="36" t="s">
        <v>162</v>
      </c>
      <c r="B88" s="37" t="s">
        <v>58</v>
      </c>
      <c r="C88" s="36" t="s">
        <v>485</v>
      </c>
      <c r="D88" s="38">
        <v>34838</v>
      </c>
      <c r="E88" s="40">
        <f t="shared" ca="1" si="4"/>
        <v>21</v>
      </c>
      <c r="F88" s="42">
        <v>90530</v>
      </c>
      <c r="G88" s="43">
        <v>1</v>
      </c>
    </row>
    <row r="89" spans="1:7" x14ac:dyDescent="0.25">
      <c r="A89" s="36" t="s">
        <v>566</v>
      </c>
      <c r="B89" s="37" t="s">
        <v>37</v>
      </c>
      <c r="C89" s="36" t="s">
        <v>92</v>
      </c>
      <c r="D89" s="38">
        <v>36577</v>
      </c>
      <c r="E89" s="40">
        <f t="shared" ca="1" si="4"/>
        <v>16</v>
      </c>
      <c r="F89" s="42">
        <v>54480</v>
      </c>
      <c r="G89" s="43">
        <v>4</v>
      </c>
    </row>
    <row r="90" spans="1:7" x14ac:dyDescent="0.25">
      <c r="A90" s="36" t="s">
        <v>277</v>
      </c>
      <c r="B90" s="37" t="s">
        <v>44</v>
      </c>
      <c r="C90" s="36" t="s">
        <v>406</v>
      </c>
      <c r="D90" s="38">
        <v>37207</v>
      </c>
      <c r="E90" s="40">
        <f t="shared" ca="1" si="4"/>
        <v>14</v>
      </c>
      <c r="F90" s="42">
        <v>61270</v>
      </c>
      <c r="G90" s="43">
        <v>2</v>
      </c>
    </row>
    <row r="91" spans="1:7" x14ac:dyDescent="0.25">
      <c r="A91" s="36" t="s">
        <v>52</v>
      </c>
      <c r="B91" s="37" t="s">
        <v>50</v>
      </c>
      <c r="C91" s="36" t="s">
        <v>245</v>
      </c>
      <c r="D91" s="38">
        <v>36501</v>
      </c>
      <c r="E91" s="40">
        <f t="shared" ca="1" si="4"/>
        <v>16</v>
      </c>
      <c r="F91" s="42">
        <v>81400</v>
      </c>
      <c r="G91" s="43">
        <v>2</v>
      </c>
    </row>
    <row r="92" spans="1:7" x14ac:dyDescent="0.25">
      <c r="A92" s="36" t="s">
        <v>279</v>
      </c>
      <c r="B92" s="37" t="s">
        <v>37</v>
      </c>
      <c r="C92" s="36" t="s">
        <v>76</v>
      </c>
      <c r="D92" s="38">
        <v>37803</v>
      </c>
      <c r="E92" s="40">
        <f t="shared" ca="1" si="4"/>
        <v>13</v>
      </c>
      <c r="F92" s="42">
        <v>44790</v>
      </c>
      <c r="G92" s="43">
        <v>3</v>
      </c>
    </row>
    <row r="93" spans="1:7" x14ac:dyDescent="0.25">
      <c r="A93" s="36" t="s">
        <v>567</v>
      </c>
      <c r="B93" s="37" t="s">
        <v>58</v>
      </c>
      <c r="C93" s="36" t="s">
        <v>197</v>
      </c>
      <c r="D93" s="38">
        <v>34996</v>
      </c>
      <c r="E93" s="40">
        <f t="shared" ca="1" si="4"/>
        <v>21</v>
      </c>
      <c r="F93" s="42">
        <v>42390</v>
      </c>
      <c r="G93" s="43">
        <v>1</v>
      </c>
    </row>
    <row r="94" spans="1:7" x14ac:dyDescent="0.25">
      <c r="A94" s="36" t="s">
        <v>568</v>
      </c>
      <c r="B94" s="37" t="s">
        <v>58</v>
      </c>
      <c r="C94" s="36" t="s">
        <v>92</v>
      </c>
      <c r="D94" s="38">
        <v>37918</v>
      </c>
      <c r="E94" s="40">
        <f t="shared" ca="1" si="4"/>
        <v>13</v>
      </c>
      <c r="F94" s="42">
        <v>48280</v>
      </c>
      <c r="G94" s="43">
        <v>4</v>
      </c>
    </row>
    <row r="95" spans="1:7" x14ac:dyDescent="0.25">
      <c r="A95" s="36" t="s">
        <v>280</v>
      </c>
      <c r="B95" s="37" t="s">
        <v>53</v>
      </c>
      <c r="C95" s="36" t="s">
        <v>710</v>
      </c>
      <c r="D95" s="38">
        <v>34867</v>
      </c>
      <c r="E95" s="40">
        <f t="shared" ca="1" si="4"/>
        <v>21</v>
      </c>
      <c r="F95" s="42">
        <v>79190</v>
      </c>
      <c r="G95" s="43">
        <v>3</v>
      </c>
    </row>
    <row r="96" spans="1:7" x14ac:dyDescent="0.25">
      <c r="A96" s="36" t="s">
        <v>154</v>
      </c>
      <c r="B96" s="37" t="s">
        <v>53</v>
      </c>
      <c r="C96" s="36" t="s">
        <v>197</v>
      </c>
      <c r="D96" s="38">
        <v>34027</v>
      </c>
      <c r="E96" s="40">
        <f t="shared" ca="1" si="4"/>
        <v>23</v>
      </c>
      <c r="F96" s="42">
        <v>47070</v>
      </c>
      <c r="G96" s="43">
        <v>5</v>
      </c>
    </row>
    <row r="97" spans="1:7" x14ac:dyDescent="0.25">
      <c r="A97" s="36" t="s">
        <v>492</v>
      </c>
      <c r="B97" s="37" t="s">
        <v>58</v>
      </c>
      <c r="C97" s="36" t="s">
        <v>547</v>
      </c>
      <c r="D97" s="38">
        <v>34483</v>
      </c>
      <c r="E97" s="40">
        <f t="shared" ca="1" si="4"/>
        <v>22</v>
      </c>
      <c r="F97" s="42">
        <v>95420</v>
      </c>
      <c r="G97" s="43">
        <v>4</v>
      </c>
    </row>
    <row r="98" spans="1:7" x14ac:dyDescent="0.25">
      <c r="A98" s="36" t="s">
        <v>414</v>
      </c>
      <c r="B98" s="37" t="s">
        <v>50</v>
      </c>
      <c r="C98" s="36" t="s">
        <v>710</v>
      </c>
      <c r="D98" s="38">
        <v>37919</v>
      </c>
      <c r="E98" s="40">
        <f t="shared" ca="1" si="4"/>
        <v>13</v>
      </c>
      <c r="F98" s="42">
        <v>104770</v>
      </c>
      <c r="G98" s="43">
        <v>2</v>
      </c>
    </row>
    <row r="99" spans="1:7" x14ac:dyDescent="0.25">
      <c r="A99" s="36" t="s">
        <v>732</v>
      </c>
      <c r="B99" s="37" t="s">
        <v>53</v>
      </c>
      <c r="C99" s="36" t="s">
        <v>245</v>
      </c>
      <c r="D99" s="38">
        <v>37445</v>
      </c>
      <c r="E99" s="40">
        <f t="shared" ca="1" si="4"/>
        <v>14</v>
      </c>
      <c r="F99" s="42">
        <v>101420</v>
      </c>
      <c r="G99" s="43">
        <v>4</v>
      </c>
    </row>
    <row r="100" spans="1:7" x14ac:dyDescent="0.25">
      <c r="A100" s="36" t="s">
        <v>237</v>
      </c>
      <c r="B100" s="37" t="s">
        <v>53</v>
      </c>
      <c r="C100" s="36" t="s">
        <v>245</v>
      </c>
      <c r="D100" s="38">
        <v>34631</v>
      </c>
      <c r="E100" s="40">
        <f t="shared" ca="1" si="4"/>
        <v>22</v>
      </c>
      <c r="F100" s="42">
        <v>46960</v>
      </c>
      <c r="G100" s="43">
        <v>5</v>
      </c>
    </row>
    <row r="101" spans="1:7" x14ac:dyDescent="0.25">
      <c r="A101" s="36" t="s">
        <v>281</v>
      </c>
      <c r="B101" s="37" t="s">
        <v>44</v>
      </c>
      <c r="C101" s="36" t="s">
        <v>92</v>
      </c>
      <c r="D101" s="38">
        <v>35906</v>
      </c>
      <c r="E101" s="40">
        <f t="shared" ca="1" si="4"/>
        <v>18</v>
      </c>
      <c r="F101" s="42">
        <v>90370</v>
      </c>
      <c r="G101" s="43">
        <v>5</v>
      </c>
    </row>
    <row r="102" spans="1:7" x14ac:dyDescent="0.25">
      <c r="A102" s="36" t="s">
        <v>570</v>
      </c>
      <c r="B102" s="37" t="s">
        <v>58</v>
      </c>
      <c r="C102" s="36" t="s">
        <v>92</v>
      </c>
      <c r="D102" s="38">
        <v>37416</v>
      </c>
      <c r="E102" s="40">
        <f t="shared" ca="1" si="4"/>
        <v>14</v>
      </c>
      <c r="F102" s="42">
        <v>42740</v>
      </c>
      <c r="G102" s="43">
        <v>1</v>
      </c>
    </row>
    <row r="103" spans="1:7" x14ac:dyDescent="0.25">
      <c r="A103" s="36" t="s">
        <v>107</v>
      </c>
      <c r="B103" s="37" t="s">
        <v>53</v>
      </c>
      <c r="C103" s="36" t="s">
        <v>406</v>
      </c>
      <c r="D103" s="38">
        <v>36767</v>
      </c>
      <c r="E103" s="40">
        <f t="shared" ca="1" si="4"/>
        <v>16</v>
      </c>
      <c r="F103" s="42">
        <v>109300</v>
      </c>
      <c r="G103" s="43">
        <v>3</v>
      </c>
    </row>
    <row r="104" spans="1:7" x14ac:dyDescent="0.25">
      <c r="A104" s="36" t="s">
        <v>282</v>
      </c>
      <c r="B104" s="37" t="s">
        <v>53</v>
      </c>
      <c r="C104" s="36" t="s">
        <v>485</v>
      </c>
      <c r="D104" s="38">
        <v>34791</v>
      </c>
      <c r="E104" s="40">
        <f t="shared" ca="1" si="4"/>
        <v>21</v>
      </c>
      <c r="F104" s="42">
        <v>62450</v>
      </c>
      <c r="G104" s="43">
        <v>3</v>
      </c>
    </row>
    <row r="105" spans="1:7" x14ac:dyDescent="0.25">
      <c r="A105" s="36" t="s">
        <v>733</v>
      </c>
      <c r="B105" s="37" t="s">
        <v>58</v>
      </c>
      <c r="C105" s="36" t="s">
        <v>458</v>
      </c>
      <c r="D105" s="38">
        <v>36031</v>
      </c>
      <c r="E105" s="40">
        <f t="shared" ca="1" si="4"/>
        <v>18</v>
      </c>
      <c r="F105" s="42">
        <v>42540</v>
      </c>
      <c r="G105" s="43">
        <v>5</v>
      </c>
    </row>
    <row r="106" spans="1:7" x14ac:dyDescent="0.25">
      <c r="A106" s="36" t="s">
        <v>416</v>
      </c>
      <c r="B106" s="37" t="s">
        <v>53</v>
      </c>
      <c r="C106" s="36" t="s">
        <v>171</v>
      </c>
      <c r="D106" s="38">
        <v>36987</v>
      </c>
      <c r="E106" s="40">
        <f t="shared" ca="1" si="4"/>
        <v>15</v>
      </c>
      <c r="F106" s="42">
        <v>66710</v>
      </c>
      <c r="G106" s="43">
        <v>1</v>
      </c>
    </row>
    <row r="107" spans="1:7" x14ac:dyDescent="0.25">
      <c r="A107" s="36" t="s">
        <v>284</v>
      </c>
      <c r="B107" s="37" t="s">
        <v>44</v>
      </c>
      <c r="C107" s="36" t="s">
        <v>805</v>
      </c>
      <c r="D107" s="38">
        <v>38594</v>
      </c>
      <c r="E107" s="40">
        <f t="shared" ca="1" si="4"/>
        <v>11</v>
      </c>
      <c r="F107" s="42">
        <v>56970</v>
      </c>
      <c r="G107" s="43">
        <v>5</v>
      </c>
    </row>
    <row r="108" spans="1:7" x14ac:dyDescent="0.25">
      <c r="A108" s="36" t="s">
        <v>571</v>
      </c>
      <c r="B108" s="37" t="s">
        <v>58</v>
      </c>
      <c r="C108" s="36" t="s">
        <v>636</v>
      </c>
      <c r="D108" s="38">
        <v>35710</v>
      </c>
      <c r="E108" s="40">
        <f t="shared" ca="1" si="4"/>
        <v>19</v>
      </c>
      <c r="F108" s="42">
        <v>110080</v>
      </c>
      <c r="G108" s="43">
        <v>3</v>
      </c>
    </row>
    <row r="109" spans="1:7" x14ac:dyDescent="0.25">
      <c r="A109" s="36" t="s">
        <v>417</v>
      </c>
      <c r="B109" s="37" t="s">
        <v>58</v>
      </c>
      <c r="C109" s="36" t="s">
        <v>530</v>
      </c>
      <c r="D109" s="38">
        <v>34156</v>
      </c>
      <c r="E109" s="40">
        <f t="shared" ca="1" si="4"/>
        <v>23</v>
      </c>
      <c r="F109" s="42">
        <v>95480</v>
      </c>
      <c r="G109" s="43">
        <v>1</v>
      </c>
    </row>
    <row r="110" spans="1:7" x14ac:dyDescent="0.25">
      <c r="A110" s="36" t="s">
        <v>573</v>
      </c>
      <c r="B110" s="37" t="s">
        <v>53</v>
      </c>
      <c r="C110" s="36" t="s">
        <v>245</v>
      </c>
      <c r="D110" s="38">
        <v>35314</v>
      </c>
      <c r="E110" s="40">
        <f t="shared" ca="1" si="4"/>
        <v>20</v>
      </c>
      <c r="F110" s="42">
        <v>44990</v>
      </c>
      <c r="G110" s="43">
        <v>2</v>
      </c>
    </row>
    <row r="111" spans="1:7" x14ac:dyDescent="0.25">
      <c r="A111" s="36" t="s">
        <v>207</v>
      </c>
      <c r="B111" s="37" t="s">
        <v>53</v>
      </c>
      <c r="C111" s="36" t="s">
        <v>485</v>
      </c>
      <c r="D111" s="38">
        <v>36322</v>
      </c>
      <c r="E111" s="40">
        <f t="shared" ca="1" si="4"/>
        <v>17</v>
      </c>
      <c r="F111" s="42">
        <v>103760</v>
      </c>
      <c r="G111" s="43">
        <v>4</v>
      </c>
    </row>
    <row r="112" spans="1:7" x14ac:dyDescent="0.25">
      <c r="A112" s="36" t="s">
        <v>286</v>
      </c>
      <c r="B112" s="37" t="s">
        <v>53</v>
      </c>
      <c r="C112" s="36" t="s">
        <v>92</v>
      </c>
      <c r="D112" s="38">
        <v>40995</v>
      </c>
      <c r="E112" s="40">
        <f t="shared" ca="1" si="4"/>
        <v>4</v>
      </c>
      <c r="F112" s="42">
        <v>55240</v>
      </c>
      <c r="G112" s="43">
        <v>5</v>
      </c>
    </row>
    <row r="113" spans="1:7" x14ac:dyDescent="0.25">
      <c r="A113" s="36" t="s">
        <v>736</v>
      </c>
      <c r="B113" s="37" t="s">
        <v>53</v>
      </c>
      <c r="C113" s="36" t="s">
        <v>530</v>
      </c>
      <c r="D113" s="38">
        <v>34446</v>
      </c>
      <c r="E113" s="40">
        <f t="shared" ca="1" si="4"/>
        <v>22</v>
      </c>
      <c r="F113" s="42">
        <v>108530</v>
      </c>
      <c r="G113" s="43">
        <v>5</v>
      </c>
    </row>
    <row r="114" spans="1:7" x14ac:dyDescent="0.25">
      <c r="A114" s="36" t="s">
        <v>287</v>
      </c>
      <c r="B114" s="37" t="s">
        <v>58</v>
      </c>
      <c r="C114" s="36" t="s">
        <v>710</v>
      </c>
      <c r="D114" s="38">
        <v>36537</v>
      </c>
      <c r="E114" s="40">
        <f t="shared" ca="1" si="4"/>
        <v>16</v>
      </c>
      <c r="F114" s="42">
        <v>55080</v>
      </c>
      <c r="G114" s="43">
        <v>2</v>
      </c>
    </row>
    <row r="115" spans="1:7" x14ac:dyDescent="0.25">
      <c r="A115" s="36" t="s">
        <v>288</v>
      </c>
      <c r="B115" s="37" t="s">
        <v>44</v>
      </c>
      <c r="C115" s="36" t="s">
        <v>245</v>
      </c>
      <c r="D115" s="38">
        <v>36740</v>
      </c>
      <c r="E115" s="40">
        <f t="shared" ca="1" si="4"/>
        <v>16</v>
      </c>
      <c r="F115" s="42">
        <v>47210</v>
      </c>
      <c r="G115" s="43">
        <v>5</v>
      </c>
    </row>
    <row r="116" spans="1:7" x14ac:dyDescent="0.25">
      <c r="A116" s="36" t="s">
        <v>289</v>
      </c>
      <c r="B116" s="37" t="s">
        <v>37</v>
      </c>
      <c r="C116" s="36" t="s">
        <v>406</v>
      </c>
      <c r="D116" s="38">
        <v>37572</v>
      </c>
      <c r="E116" s="40">
        <f t="shared" ca="1" si="4"/>
        <v>13</v>
      </c>
      <c r="F116" s="42">
        <v>69880</v>
      </c>
      <c r="G116" s="43">
        <v>4</v>
      </c>
    </row>
    <row r="117" spans="1:7" x14ac:dyDescent="0.25">
      <c r="A117" s="36" t="s">
        <v>533</v>
      </c>
      <c r="B117" s="37" t="s">
        <v>58</v>
      </c>
      <c r="C117" s="36" t="s">
        <v>547</v>
      </c>
      <c r="D117" s="38">
        <v>38611</v>
      </c>
      <c r="E117" s="40">
        <f t="shared" ca="1" si="4"/>
        <v>11</v>
      </c>
      <c r="F117" s="42">
        <v>43470</v>
      </c>
      <c r="G117" s="43">
        <v>3</v>
      </c>
    </row>
    <row r="118" spans="1:7" x14ac:dyDescent="0.25">
      <c r="A118" s="36" t="s">
        <v>290</v>
      </c>
      <c r="B118" s="37" t="s">
        <v>58</v>
      </c>
      <c r="C118" s="36" t="s">
        <v>245</v>
      </c>
      <c r="D118" s="38">
        <v>35934</v>
      </c>
      <c r="E118" s="40">
        <f t="shared" ca="1" si="4"/>
        <v>18</v>
      </c>
      <c r="F118" s="42">
        <v>97270</v>
      </c>
      <c r="G118" s="43">
        <v>5</v>
      </c>
    </row>
    <row r="119" spans="1:7" x14ac:dyDescent="0.25">
      <c r="A119" s="36" t="s">
        <v>111</v>
      </c>
      <c r="B119" s="37" t="s">
        <v>58</v>
      </c>
      <c r="C119" s="36" t="s">
        <v>245</v>
      </c>
      <c r="D119" s="38">
        <v>36436</v>
      </c>
      <c r="E119" s="40">
        <f t="shared" ca="1" si="4"/>
        <v>17</v>
      </c>
      <c r="F119" s="42">
        <v>43120</v>
      </c>
      <c r="G119" s="43">
        <v>2</v>
      </c>
    </row>
    <row r="120" spans="1:7" x14ac:dyDescent="0.25">
      <c r="A120" s="36" t="s">
        <v>574</v>
      </c>
      <c r="B120" s="37" t="s">
        <v>37</v>
      </c>
      <c r="C120" s="36" t="s">
        <v>245</v>
      </c>
      <c r="D120" s="38">
        <v>37608</v>
      </c>
      <c r="E120" s="40">
        <f t="shared" ca="1" si="4"/>
        <v>13</v>
      </c>
      <c r="F120" s="42">
        <v>43590</v>
      </c>
      <c r="G120" s="43">
        <v>1</v>
      </c>
    </row>
    <row r="121" spans="1:7" x14ac:dyDescent="0.25">
      <c r="A121" s="36" t="s">
        <v>575</v>
      </c>
      <c r="B121" s="37" t="s">
        <v>58</v>
      </c>
      <c r="C121" s="36" t="s">
        <v>245</v>
      </c>
      <c r="D121" s="38">
        <v>39287</v>
      </c>
      <c r="E121" s="40">
        <f t="shared" ca="1" si="4"/>
        <v>9</v>
      </c>
      <c r="F121" s="42">
        <v>116810</v>
      </c>
      <c r="G121" s="43">
        <v>1</v>
      </c>
    </row>
    <row r="122" spans="1:7" x14ac:dyDescent="0.25">
      <c r="A122" s="36" t="s">
        <v>293</v>
      </c>
      <c r="B122" s="37" t="s">
        <v>53</v>
      </c>
      <c r="C122" s="36" t="s">
        <v>406</v>
      </c>
      <c r="D122" s="38">
        <v>41357</v>
      </c>
      <c r="E122" s="40">
        <f t="shared" ca="1" si="4"/>
        <v>3</v>
      </c>
      <c r="F122" s="42">
        <v>45230</v>
      </c>
      <c r="G122" s="43">
        <v>4</v>
      </c>
    </row>
    <row r="123" spans="1:7" x14ac:dyDescent="0.25">
      <c r="A123" s="36" t="s">
        <v>494</v>
      </c>
      <c r="B123" s="37" t="s">
        <v>53</v>
      </c>
      <c r="C123" s="36" t="s">
        <v>191</v>
      </c>
      <c r="D123" s="38">
        <v>36239</v>
      </c>
      <c r="E123" s="40">
        <f t="shared" ca="1" si="4"/>
        <v>17</v>
      </c>
      <c r="F123" s="42">
        <v>88840</v>
      </c>
      <c r="G123" s="43">
        <v>2</v>
      </c>
    </row>
    <row r="124" spans="1:7" x14ac:dyDescent="0.25">
      <c r="A124" s="45" t="s">
        <v>238</v>
      </c>
      <c r="B124" s="37" t="s">
        <v>53</v>
      </c>
      <c r="C124" s="36" t="s">
        <v>547</v>
      </c>
      <c r="D124" s="38">
        <v>35132</v>
      </c>
      <c r="E124" s="40">
        <f t="shared" ca="1" si="4"/>
        <v>20</v>
      </c>
      <c r="F124" s="42">
        <v>83450</v>
      </c>
      <c r="G124" s="43">
        <v>2</v>
      </c>
    </row>
    <row r="125" spans="1:7" x14ac:dyDescent="0.25">
      <c r="A125" s="36" t="s">
        <v>210</v>
      </c>
      <c r="B125" s="37" t="s">
        <v>53</v>
      </c>
      <c r="C125" s="36" t="s">
        <v>406</v>
      </c>
      <c r="D125" s="38">
        <v>41271</v>
      </c>
      <c r="E125" s="40">
        <f t="shared" ca="1" si="4"/>
        <v>3</v>
      </c>
      <c r="F125" s="42">
        <v>100870</v>
      </c>
      <c r="G125" s="43">
        <v>2</v>
      </c>
    </row>
    <row r="126" spans="1:7" x14ac:dyDescent="0.25">
      <c r="A126" s="36" t="s">
        <v>295</v>
      </c>
      <c r="B126" s="37" t="s">
        <v>58</v>
      </c>
      <c r="C126" s="36" t="s">
        <v>245</v>
      </c>
      <c r="D126" s="38">
        <v>37617</v>
      </c>
      <c r="E126" s="40">
        <f t="shared" ca="1" si="4"/>
        <v>13</v>
      </c>
      <c r="F126" s="42">
        <v>51750</v>
      </c>
      <c r="G126" s="43">
        <v>2</v>
      </c>
    </row>
    <row r="127" spans="1:7" x14ac:dyDescent="0.25">
      <c r="A127" s="36" t="s">
        <v>576</v>
      </c>
      <c r="B127" s="37" t="s">
        <v>56</v>
      </c>
      <c r="C127" s="36" t="s">
        <v>197</v>
      </c>
      <c r="D127" s="38">
        <v>37324</v>
      </c>
      <c r="E127" s="40">
        <f t="shared" ca="1" si="4"/>
        <v>14</v>
      </c>
      <c r="F127" s="42">
        <v>52830</v>
      </c>
      <c r="G127" s="43">
        <v>5</v>
      </c>
    </row>
    <row r="128" spans="1:7" x14ac:dyDescent="0.25">
      <c r="A128" s="36" t="s">
        <v>740</v>
      </c>
      <c r="B128" s="37" t="s">
        <v>58</v>
      </c>
      <c r="C128" s="36" t="s">
        <v>485</v>
      </c>
      <c r="D128" s="38">
        <v>39826</v>
      </c>
      <c r="E128" s="40">
        <f t="shared" ca="1" si="4"/>
        <v>7</v>
      </c>
      <c r="F128" s="42">
        <v>48790</v>
      </c>
      <c r="G128" s="43">
        <v>2</v>
      </c>
    </row>
    <row r="129" spans="1:7" x14ac:dyDescent="0.25">
      <c r="A129" s="36" t="s">
        <v>577</v>
      </c>
      <c r="B129" s="37" t="s">
        <v>50</v>
      </c>
      <c r="C129" s="36" t="s">
        <v>245</v>
      </c>
      <c r="D129" s="38">
        <v>36221</v>
      </c>
      <c r="E129" s="40">
        <f t="shared" ca="1" si="4"/>
        <v>17</v>
      </c>
      <c r="F129" s="42">
        <v>52610</v>
      </c>
      <c r="G129" s="43">
        <v>5</v>
      </c>
    </row>
    <row r="130" spans="1:7" x14ac:dyDescent="0.25">
      <c r="A130" s="36" t="s">
        <v>578</v>
      </c>
      <c r="B130" s="37" t="s">
        <v>53</v>
      </c>
      <c r="C130" s="36" t="s">
        <v>245</v>
      </c>
      <c r="D130" s="38">
        <v>34558</v>
      </c>
      <c r="E130" s="40">
        <f t="shared" ref="E130:E193" ca="1" si="5">DATEDIF(D130,TODAY(),"Y")</f>
        <v>22</v>
      </c>
      <c r="F130" s="42">
        <v>80370</v>
      </c>
      <c r="G130" s="43">
        <v>4</v>
      </c>
    </row>
    <row r="131" spans="1:7" x14ac:dyDescent="0.25">
      <c r="A131" s="36" t="s">
        <v>580</v>
      </c>
      <c r="B131" s="37" t="s">
        <v>44</v>
      </c>
      <c r="C131" s="36" t="s">
        <v>245</v>
      </c>
      <c r="D131" s="38">
        <v>36271</v>
      </c>
      <c r="E131" s="40">
        <f t="shared" ca="1" si="5"/>
        <v>17</v>
      </c>
      <c r="F131" s="42">
        <v>78960</v>
      </c>
      <c r="G131" s="43">
        <v>4</v>
      </c>
    </row>
    <row r="132" spans="1:7" x14ac:dyDescent="0.25">
      <c r="A132" s="36" t="s">
        <v>819</v>
      </c>
      <c r="B132" s="37" t="s">
        <v>58</v>
      </c>
      <c r="C132" s="36" t="s">
        <v>245</v>
      </c>
      <c r="D132" s="38">
        <v>41113</v>
      </c>
      <c r="E132" s="40">
        <f t="shared" ca="1" si="5"/>
        <v>4</v>
      </c>
      <c r="F132" s="42">
        <v>47390</v>
      </c>
      <c r="G132" s="43">
        <v>5</v>
      </c>
    </row>
    <row r="133" spans="1:7" x14ac:dyDescent="0.25">
      <c r="A133" s="36" t="s">
        <v>114</v>
      </c>
      <c r="B133" s="37" t="s">
        <v>37</v>
      </c>
      <c r="C133" s="36" t="s">
        <v>485</v>
      </c>
      <c r="D133" s="38">
        <v>34530</v>
      </c>
      <c r="E133" s="40">
        <f t="shared" ca="1" si="5"/>
        <v>22</v>
      </c>
      <c r="F133" s="42">
        <v>57490</v>
      </c>
      <c r="G133" s="43">
        <v>2</v>
      </c>
    </row>
    <row r="134" spans="1:7" x14ac:dyDescent="0.25">
      <c r="A134" s="36" t="s">
        <v>658</v>
      </c>
      <c r="B134" s="37" t="s">
        <v>50</v>
      </c>
      <c r="C134" s="36" t="s">
        <v>710</v>
      </c>
      <c r="D134" s="38">
        <v>39536</v>
      </c>
      <c r="E134" s="40">
        <f t="shared" ca="1" si="5"/>
        <v>8</v>
      </c>
      <c r="F134" s="42">
        <v>59280</v>
      </c>
      <c r="G134" s="43">
        <v>2</v>
      </c>
    </row>
    <row r="135" spans="1:7" x14ac:dyDescent="0.25">
      <c r="A135" s="36" t="s">
        <v>298</v>
      </c>
      <c r="B135" s="37" t="s">
        <v>58</v>
      </c>
      <c r="C135" s="36" t="s">
        <v>636</v>
      </c>
      <c r="D135" s="38">
        <v>37317</v>
      </c>
      <c r="E135" s="40">
        <f t="shared" ca="1" si="5"/>
        <v>14</v>
      </c>
      <c r="F135" s="42">
        <v>61080</v>
      </c>
      <c r="G135" s="43">
        <v>5</v>
      </c>
    </row>
    <row r="136" spans="1:7" x14ac:dyDescent="0.25">
      <c r="A136" s="36" t="s">
        <v>742</v>
      </c>
      <c r="B136" s="37" t="s">
        <v>50</v>
      </c>
      <c r="C136" s="36" t="s">
        <v>485</v>
      </c>
      <c r="D136" s="38">
        <v>41280</v>
      </c>
      <c r="E136" s="40">
        <f t="shared" ca="1" si="5"/>
        <v>3</v>
      </c>
      <c r="F136" s="42">
        <v>88970</v>
      </c>
      <c r="G136" s="43">
        <v>4</v>
      </c>
    </row>
    <row r="137" spans="1:7" x14ac:dyDescent="0.25">
      <c r="A137" s="36" t="s">
        <v>419</v>
      </c>
      <c r="B137" s="37" t="s">
        <v>58</v>
      </c>
      <c r="C137" s="36" t="s">
        <v>547</v>
      </c>
      <c r="D137" s="38">
        <v>40356</v>
      </c>
      <c r="E137" s="40">
        <f t="shared" ca="1" si="5"/>
        <v>6</v>
      </c>
      <c r="F137" s="42">
        <v>59440</v>
      </c>
      <c r="G137" s="43">
        <v>1</v>
      </c>
    </row>
    <row r="138" spans="1:7" x14ac:dyDescent="0.25">
      <c r="A138" s="36" t="s">
        <v>496</v>
      </c>
      <c r="B138" s="37" t="s">
        <v>37</v>
      </c>
      <c r="C138" s="36" t="s">
        <v>245</v>
      </c>
      <c r="D138" s="38">
        <v>37354</v>
      </c>
      <c r="E138" s="40">
        <f t="shared" ca="1" si="5"/>
        <v>14</v>
      </c>
      <c r="F138" s="42">
        <v>89560</v>
      </c>
      <c r="G138" s="43">
        <v>3</v>
      </c>
    </row>
    <row r="139" spans="1:7" x14ac:dyDescent="0.25">
      <c r="A139" s="36" t="s">
        <v>301</v>
      </c>
      <c r="B139" s="37" t="s">
        <v>44</v>
      </c>
      <c r="C139" s="36" t="s">
        <v>485</v>
      </c>
      <c r="D139" s="38">
        <v>35650</v>
      </c>
      <c r="E139" s="40">
        <f t="shared" ca="1" si="5"/>
        <v>19</v>
      </c>
      <c r="F139" s="42">
        <v>103610</v>
      </c>
      <c r="G139" s="43">
        <v>2</v>
      </c>
    </row>
    <row r="140" spans="1:7" x14ac:dyDescent="0.25">
      <c r="A140" s="36" t="s">
        <v>581</v>
      </c>
      <c r="B140" s="37" t="s">
        <v>58</v>
      </c>
      <c r="C140" s="36" t="s">
        <v>547</v>
      </c>
      <c r="D140" s="38">
        <v>36868</v>
      </c>
      <c r="E140" s="40">
        <f t="shared" ca="1" si="5"/>
        <v>15</v>
      </c>
      <c r="F140" s="42">
        <v>81760</v>
      </c>
      <c r="G140" s="43">
        <v>4</v>
      </c>
    </row>
    <row r="141" spans="1:7" x14ac:dyDescent="0.25">
      <c r="A141" s="36" t="s">
        <v>582</v>
      </c>
      <c r="B141" s="37" t="s">
        <v>44</v>
      </c>
      <c r="C141" s="36" t="s">
        <v>171</v>
      </c>
      <c r="D141" s="38">
        <v>38522</v>
      </c>
      <c r="E141" s="40">
        <f t="shared" ca="1" si="5"/>
        <v>11</v>
      </c>
      <c r="F141" s="42">
        <v>52900</v>
      </c>
      <c r="G141" s="43">
        <v>1</v>
      </c>
    </row>
    <row r="142" spans="1:7" x14ac:dyDescent="0.25">
      <c r="A142" s="36" t="s">
        <v>302</v>
      </c>
      <c r="B142" s="37" t="s">
        <v>53</v>
      </c>
      <c r="C142" s="36" t="s">
        <v>636</v>
      </c>
      <c r="D142" s="38">
        <v>34938</v>
      </c>
      <c r="E142" s="40">
        <f t="shared" ca="1" si="5"/>
        <v>21</v>
      </c>
      <c r="F142" s="42">
        <v>88950</v>
      </c>
      <c r="G142" s="43">
        <v>2</v>
      </c>
    </row>
    <row r="143" spans="1:7" x14ac:dyDescent="0.25">
      <c r="A143" s="36" t="s">
        <v>497</v>
      </c>
      <c r="B143" s="37" t="s">
        <v>37</v>
      </c>
      <c r="C143" s="36" t="s">
        <v>245</v>
      </c>
      <c r="D143" s="38">
        <v>34630</v>
      </c>
      <c r="E143" s="40">
        <f t="shared" ca="1" si="5"/>
        <v>22</v>
      </c>
      <c r="F143" s="42">
        <v>78420</v>
      </c>
      <c r="G143" s="43">
        <v>1</v>
      </c>
    </row>
    <row r="144" spans="1:7" x14ac:dyDescent="0.25">
      <c r="A144" s="36" t="s">
        <v>534</v>
      </c>
      <c r="B144" s="37" t="s">
        <v>44</v>
      </c>
      <c r="C144" s="36" t="s">
        <v>547</v>
      </c>
      <c r="D144" s="38">
        <v>39333</v>
      </c>
      <c r="E144" s="40">
        <f t="shared" ca="1" si="5"/>
        <v>9</v>
      </c>
      <c r="F144" s="42">
        <v>81640</v>
      </c>
      <c r="G144" s="43">
        <v>2</v>
      </c>
    </row>
    <row r="145" spans="1:7" x14ac:dyDescent="0.25">
      <c r="A145" s="36" t="s">
        <v>466</v>
      </c>
      <c r="B145" s="37" t="s">
        <v>58</v>
      </c>
      <c r="C145" s="36" t="s">
        <v>636</v>
      </c>
      <c r="D145" s="38">
        <v>37436</v>
      </c>
      <c r="E145" s="40">
        <f t="shared" ca="1" si="5"/>
        <v>14</v>
      </c>
      <c r="F145" s="42">
        <v>51060</v>
      </c>
      <c r="G145" s="43">
        <v>4</v>
      </c>
    </row>
    <row r="146" spans="1:7" x14ac:dyDescent="0.25">
      <c r="A146" s="36" t="s">
        <v>304</v>
      </c>
      <c r="B146" s="37" t="s">
        <v>53</v>
      </c>
      <c r="C146" s="36" t="s">
        <v>547</v>
      </c>
      <c r="D146" s="38">
        <v>36998</v>
      </c>
      <c r="E146" s="40">
        <f t="shared" ca="1" si="5"/>
        <v>15</v>
      </c>
      <c r="F146" s="42">
        <v>72660</v>
      </c>
      <c r="G146" s="43">
        <v>4</v>
      </c>
    </row>
    <row r="147" spans="1:7" x14ac:dyDescent="0.25">
      <c r="A147" s="36" t="s">
        <v>583</v>
      </c>
      <c r="B147" s="37" t="s">
        <v>58</v>
      </c>
      <c r="C147" s="36" t="s">
        <v>245</v>
      </c>
      <c r="D147" s="38">
        <v>41513</v>
      </c>
      <c r="E147" s="40">
        <f t="shared" ca="1" si="5"/>
        <v>3</v>
      </c>
      <c r="F147" s="42">
        <v>58920</v>
      </c>
      <c r="G147" s="43">
        <v>1</v>
      </c>
    </row>
    <row r="148" spans="1:7" x14ac:dyDescent="0.25">
      <c r="A148" s="36" t="s">
        <v>177</v>
      </c>
      <c r="B148" s="37" t="s">
        <v>58</v>
      </c>
      <c r="C148" s="36" t="s">
        <v>636</v>
      </c>
      <c r="D148" s="38">
        <v>40655</v>
      </c>
      <c r="E148" s="40">
        <f t="shared" ca="1" si="5"/>
        <v>5</v>
      </c>
      <c r="F148" s="42">
        <v>39040</v>
      </c>
      <c r="G148" s="43">
        <v>5</v>
      </c>
    </row>
    <row r="149" spans="1:7" x14ac:dyDescent="0.25">
      <c r="A149" s="36" t="s">
        <v>211</v>
      </c>
      <c r="B149" s="37" t="s">
        <v>58</v>
      </c>
      <c r="C149" s="36" t="s">
        <v>547</v>
      </c>
      <c r="D149" s="38">
        <v>34038</v>
      </c>
      <c r="E149" s="40">
        <f t="shared" ca="1" si="5"/>
        <v>23</v>
      </c>
      <c r="F149" s="42">
        <v>61380</v>
      </c>
      <c r="G149" s="43">
        <v>4</v>
      </c>
    </row>
    <row r="150" spans="1:7" x14ac:dyDescent="0.25">
      <c r="A150" s="36" t="s">
        <v>240</v>
      </c>
      <c r="B150" s="37" t="s">
        <v>58</v>
      </c>
      <c r="C150" s="36" t="s">
        <v>406</v>
      </c>
      <c r="D150" s="38">
        <v>34944</v>
      </c>
      <c r="E150" s="40">
        <f t="shared" ca="1" si="5"/>
        <v>21</v>
      </c>
      <c r="F150" s="42">
        <v>60140</v>
      </c>
      <c r="G150" s="43">
        <v>5</v>
      </c>
    </row>
    <row r="151" spans="1:7" x14ac:dyDescent="0.25">
      <c r="A151" s="36" t="s">
        <v>745</v>
      </c>
      <c r="B151" s="37" t="s">
        <v>58</v>
      </c>
      <c r="C151" s="36" t="s">
        <v>547</v>
      </c>
      <c r="D151" s="38">
        <v>38478</v>
      </c>
      <c r="E151" s="40">
        <f t="shared" ca="1" si="5"/>
        <v>11</v>
      </c>
      <c r="F151" s="42">
        <v>60040</v>
      </c>
      <c r="G151" s="43">
        <v>2</v>
      </c>
    </row>
    <row r="152" spans="1:7" x14ac:dyDescent="0.25">
      <c r="A152" s="36" t="s">
        <v>305</v>
      </c>
      <c r="B152" s="37" t="s">
        <v>53</v>
      </c>
      <c r="C152" s="36" t="s">
        <v>530</v>
      </c>
      <c r="D152" s="38">
        <v>34370</v>
      </c>
      <c r="E152" s="40">
        <f t="shared" ca="1" si="5"/>
        <v>22</v>
      </c>
      <c r="F152" s="42">
        <v>103460</v>
      </c>
      <c r="G152" s="43">
        <v>3</v>
      </c>
    </row>
    <row r="153" spans="1:7" x14ac:dyDescent="0.25">
      <c r="A153" s="36" t="s">
        <v>535</v>
      </c>
      <c r="B153" s="37" t="s">
        <v>37</v>
      </c>
      <c r="C153" s="36" t="s">
        <v>245</v>
      </c>
      <c r="D153" s="38">
        <v>39643</v>
      </c>
      <c r="E153" s="40">
        <f t="shared" ca="1" si="5"/>
        <v>8</v>
      </c>
      <c r="F153" s="42">
        <v>91460</v>
      </c>
      <c r="G153" s="43">
        <v>4</v>
      </c>
    </row>
    <row r="154" spans="1:7" x14ac:dyDescent="0.25">
      <c r="A154" s="36" t="s">
        <v>584</v>
      </c>
      <c r="B154" s="37" t="s">
        <v>37</v>
      </c>
      <c r="C154" s="36" t="s">
        <v>485</v>
      </c>
      <c r="D154" s="38">
        <v>40567</v>
      </c>
      <c r="E154" s="40">
        <f t="shared" ca="1" si="5"/>
        <v>5</v>
      </c>
      <c r="F154" s="42">
        <v>107660</v>
      </c>
      <c r="G154" s="43">
        <v>1</v>
      </c>
    </row>
    <row r="155" spans="1:7" x14ac:dyDescent="0.25">
      <c r="A155" s="36" t="s">
        <v>536</v>
      </c>
      <c r="B155" s="37" t="s">
        <v>56</v>
      </c>
      <c r="C155" s="36" t="s">
        <v>245</v>
      </c>
      <c r="D155" s="38">
        <v>36994</v>
      </c>
      <c r="E155" s="40">
        <f t="shared" ca="1" si="5"/>
        <v>15</v>
      </c>
      <c r="F155" s="42">
        <v>44210</v>
      </c>
      <c r="G155" s="43">
        <v>4</v>
      </c>
    </row>
    <row r="156" spans="1:7" x14ac:dyDescent="0.25">
      <c r="A156" s="36" t="s">
        <v>499</v>
      </c>
      <c r="B156" s="37" t="s">
        <v>58</v>
      </c>
      <c r="C156" s="36" t="s">
        <v>406</v>
      </c>
      <c r="D156" s="38">
        <v>34605</v>
      </c>
      <c r="E156" s="40">
        <f t="shared" ca="1" si="5"/>
        <v>22</v>
      </c>
      <c r="F156" s="42">
        <v>80610</v>
      </c>
      <c r="G156" s="43">
        <v>4</v>
      </c>
    </row>
    <row r="157" spans="1:7" x14ac:dyDescent="0.25">
      <c r="A157" s="36" t="s">
        <v>306</v>
      </c>
      <c r="B157" s="37" t="s">
        <v>53</v>
      </c>
      <c r="C157" s="36" t="s">
        <v>710</v>
      </c>
      <c r="D157" s="38">
        <v>35335</v>
      </c>
      <c r="E157" s="40">
        <f t="shared" ca="1" si="5"/>
        <v>20</v>
      </c>
      <c r="F157" s="42">
        <v>98300</v>
      </c>
      <c r="G157" s="43">
        <v>2</v>
      </c>
    </row>
    <row r="158" spans="1:7" x14ac:dyDescent="0.25">
      <c r="A158" s="36" t="s">
        <v>420</v>
      </c>
      <c r="B158" s="37" t="s">
        <v>37</v>
      </c>
      <c r="C158" s="36" t="s">
        <v>406</v>
      </c>
      <c r="D158" s="38">
        <v>34133</v>
      </c>
      <c r="E158" s="40">
        <f t="shared" ca="1" si="5"/>
        <v>23</v>
      </c>
      <c r="F158" s="42">
        <v>41620</v>
      </c>
      <c r="G158" s="43">
        <v>5</v>
      </c>
    </row>
    <row r="159" spans="1:7" x14ac:dyDescent="0.25">
      <c r="A159" s="36" t="s">
        <v>309</v>
      </c>
      <c r="B159" s="37" t="s">
        <v>37</v>
      </c>
      <c r="C159" s="36" t="s">
        <v>547</v>
      </c>
      <c r="D159" s="38">
        <v>36004</v>
      </c>
      <c r="E159" s="40">
        <f t="shared" ca="1" si="5"/>
        <v>18</v>
      </c>
      <c r="F159" s="42">
        <v>81390</v>
      </c>
      <c r="G159" s="43">
        <v>2</v>
      </c>
    </row>
    <row r="160" spans="1:7" x14ac:dyDescent="0.25">
      <c r="A160" s="36" t="s">
        <v>421</v>
      </c>
      <c r="B160" s="37" t="s">
        <v>53</v>
      </c>
      <c r="C160" s="36" t="s">
        <v>171</v>
      </c>
      <c r="D160" s="38">
        <v>38023</v>
      </c>
      <c r="E160" s="40">
        <f t="shared" ca="1" si="5"/>
        <v>12</v>
      </c>
      <c r="F160" s="42">
        <v>81400</v>
      </c>
      <c r="G160" s="43">
        <v>4</v>
      </c>
    </row>
    <row r="161" spans="1:7" x14ac:dyDescent="0.25">
      <c r="A161" s="36" t="s">
        <v>813</v>
      </c>
      <c r="B161" s="37" t="s">
        <v>44</v>
      </c>
      <c r="C161" s="36" t="s">
        <v>710</v>
      </c>
      <c r="D161" s="38">
        <v>36686</v>
      </c>
      <c r="E161" s="40">
        <f t="shared" ca="1" si="5"/>
        <v>16</v>
      </c>
      <c r="F161" s="42">
        <v>114900</v>
      </c>
      <c r="G161" s="43">
        <v>4</v>
      </c>
    </row>
    <row r="162" spans="1:7" x14ac:dyDescent="0.25">
      <c r="A162" s="36" t="s">
        <v>241</v>
      </c>
      <c r="B162" s="37" t="s">
        <v>53</v>
      </c>
      <c r="C162" s="36" t="s">
        <v>92</v>
      </c>
      <c r="D162" s="38">
        <v>41411</v>
      </c>
      <c r="E162" s="40">
        <f t="shared" ca="1" si="5"/>
        <v>3</v>
      </c>
      <c r="F162" s="42">
        <v>103590</v>
      </c>
      <c r="G162" s="43">
        <v>3</v>
      </c>
    </row>
    <row r="163" spans="1:7" x14ac:dyDescent="0.25">
      <c r="A163" s="36" t="s">
        <v>313</v>
      </c>
      <c r="B163" s="37" t="s">
        <v>58</v>
      </c>
      <c r="C163" s="36" t="s">
        <v>152</v>
      </c>
      <c r="D163" s="38">
        <v>38793</v>
      </c>
      <c r="E163" s="40">
        <f t="shared" ca="1" si="5"/>
        <v>10</v>
      </c>
      <c r="F163" s="42">
        <v>115190</v>
      </c>
      <c r="G163" s="43">
        <v>1</v>
      </c>
    </row>
    <row r="164" spans="1:7" x14ac:dyDescent="0.25">
      <c r="A164" s="36" t="s">
        <v>663</v>
      </c>
      <c r="B164" s="37" t="s">
        <v>44</v>
      </c>
      <c r="C164" s="36" t="s">
        <v>171</v>
      </c>
      <c r="D164" s="38">
        <v>36397</v>
      </c>
      <c r="E164" s="40">
        <f t="shared" ca="1" si="5"/>
        <v>17</v>
      </c>
      <c r="F164" s="42">
        <v>106650</v>
      </c>
      <c r="G164" s="43">
        <v>4</v>
      </c>
    </row>
    <row r="165" spans="1:7" x14ac:dyDescent="0.25">
      <c r="A165" s="36" t="s">
        <v>467</v>
      </c>
      <c r="B165" s="37" t="s">
        <v>37</v>
      </c>
      <c r="C165" s="36" t="s">
        <v>245</v>
      </c>
      <c r="D165" s="38">
        <v>41488</v>
      </c>
      <c r="E165" s="40">
        <f t="shared" ca="1" si="5"/>
        <v>3</v>
      </c>
      <c r="F165" s="42">
        <v>58340</v>
      </c>
      <c r="G165" s="43">
        <v>2</v>
      </c>
    </row>
    <row r="166" spans="1:7" x14ac:dyDescent="0.25">
      <c r="A166" s="36" t="s">
        <v>314</v>
      </c>
      <c r="B166" s="37" t="s">
        <v>44</v>
      </c>
      <c r="C166" s="36" t="s">
        <v>54</v>
      </c>
      <c r="D166" s="38">
        <v>39979</v>
      </c>
      <c r="E166" s="40">
        <f t="shared" ca="1" si="5"/>
        <v>7</v>
      </c>
      <c r="F166" s="42">
        <v>50150</v>
      </c>
      <c r="G166" s="43">
        <v>3</v>
      </c>
    </row>
    <row r="167" spans="1:7" x14ac:dyDescent="0.25">
      <c r="A167" s="36" t="s">
        <v>59</v>
      </c>
      <c r="B167" s="37" t="s">
        <v>56</v>
      </c>
      <c r="C167" s="36" t="s">
        <v>458</v>
      </c>
      <c r="D167" s="38">
        <v>37477</v>
      </c>
      <c r="E167" s="40">
        <f t="shared" ca="1" si="5"/>
        <v>14</v>
      </c>
      <c r="F167" s="42">
        <v>60500</v>
      </c>
      <c r="G167" s="43">
        <v>5</v>
      </c>
    </row>
    <row r="168" spans="1:7" x14ac:dyDescent="0.25">
      <c r="A168" s="36" t="s">
        <v>60</v>
      </c>
      <c r="B168" s="37" t="s">
        <v>37</v>
      </c>
      <c r="C168" s="36" t="s">
        <v>485</v>
      </c>
      <c r="D168" s="38">
        <v>34546</v>
      </c>
      <c r="E168" s="40">
        <f t="shared" ca="1" si="5"/>
        <v>22</v>
      </c>
      <c r="F168" s="42">
        <v>47190</v>
      </c>
      <c r="G168" s="43">
        <v>1</v>
      </c>
    </row>
    <row r="169" spans="1:7" x14ac:dyDescent="0.25">
      <c r="A169" s="36" t="s">
        <v>315</v>
      </c>
      <c r="B169" s="37" t="s">
        <v>50</v>
      </c>
      <c r="C169" s="36" t="s">
        <v>406</v>
      </c>
      <c r="D169" s="38">
        <v>36192</v>
      </c>
      <c r="E169" s="40">
        <f t="shared" ca="1" si="5"/>
        <v>17</v>
      </c>
      <c r="F169" s="42">
        <v>76620</v>
      </c>
      <c r="G169" s="43">
        <v>4</v>
      </c>
    </row>
    <row r="170" spans="1:7" x14ac:dyDescent="0.25">
      <c r="A170" s="36" t="s">
        <v>748</v>
      </c>
      <c r="B170" s="37" t="s">
        <v>53</v>
      </c>
      <c r="C170" s="36" t="s">
        <v>245</v>
      </c>
      <c r="D170" s="38">
        <v>37011</v>
      </c>
      <c r="E170" s="40">
        <f t="shared" ca="1" si="5"/>
        <v>15</v>
      </c>
      <c r="F170" s="42">
        <v>117460</v>
      </c>
      <c r="G170" s="43">
        <v>5</v>
      </c>
    </row>
    <row r="171" spans="1:7" x14ac:dyDescent="0.25">
      <c r="A171" s="36" t="s">
        <v>317</v>
      </c>
      <c r="B171" s="37" t="s">
        <v>58</v>
      </c>
      <c r="C171" s="36" t="s">
        <v>530</v>
      </c>
      <c r="D171" s="38">
        <v>34190</v>
      </c>
      <c r="E171" s="40">
        <f t="shared" ca="1" si="5"/>
        <v>23</v>
      </c>
      <c r="F171" s="42">
        <v>117070</v>
      </c>
      <c r="G171" s="43">
        <v>4</v>
      </c>
    </row>
    <row r="172" spans="1:7" x14ac:dyDescent="0.25">
      <c r="A172" s="36" t="s">
        <v>424</v>
      </c>
      <c r="B172" s="37" t="s">
        <v>58</v>
      </c>
      <c r="C172" s="36" t="s">
        <v>710</v>
      </c>
      <c r="D172" s="38">
        <v>35962</v>
      </c>
      <c r="E172" s="40">
        <f t="shared" ca="1" si="5"/>
        <v>18</v>
      </c>
      <c r="F172" s="42">
        <v>86230</v>
      </c>
      <c r="G172" s="43">
        <v>5</v>
      </c>
    </row>
    <row r="173" spans="1:7" x14ac:dyDescent="0.25">
      <c r="A173" s="36" t="s">
        <v>589</v>
      </c>
      <c r="B173" s="37" t="s">
        <v>58</v>
      </c>
      <c r="C173" s="36" t="s">
        <v>547</v>
      </c>
      <c r="D173" s="38">
        <v>36438</v>
      </c>
      <c r="E173" s="40">
        <f t="shared" ca="1" si="5"/>
        <v>17</v>
      </c>
      <c r="F173" s="42">
        <v>84220</v>
      </c>
      <c r="G173" s="43">
        <v>1</v>
      </c>
    </row>
    <row r="174" spans="1:7" x14ac:dyDescent="0.25">
      <c r="A174" s="36" t="s">
        <v>504</v>
      </c>
      <c r="B174" s="37" t="s">
        <v>50</v>
      </c>
      <c r="C174" s="36" t="s">
        <v>92</v>
      </c>
      <c r="D174" s="38">
        <v>41485</v>
      </c>
      <c r="E174" s="40">
        <f t="shared" ca="1" si="5"/>
        <v>3</v>
      </c>
      <c r="F174" s="42">
        <v>99440</v>
      </c>
      <c r="G174" s="43">
        <v>2</v>
      </c>
    </row>
    <row r="175" spans="1:7" x14ac:dyDescent="0.25">
      <c r="A175" s="36" t="s">
        <v>590</v>
      </c>
      <c r="B175" s="37" t="s">
        <v>58</v>
      </c>
      <c r="C175" s="36" t="s">
        <v>54</v>
      </c>
      <c r="D175" s="38">
        <v>37170</v>
      </c>
      <c r="E175" s="40">
        <f t="shared" ca="1" si="5"/>
        <v>15</v>
      </c>
      <c r="F175" s="42">
        <v>100040</v>
      </c>
      <c r="G175" s="43">
        <v>1</v>
      </c>
    </row>
    <row r="176" spans="1:7" x14ac:dyDescent="0.25">
      <c r="A176" s="36" t="s">
        <v>751</v>
      </c>
      <c r="B176" s="37" t="s">
        <v>58</v>
      </c>
      <c r="C176" s="36" t="s">
        <v>245</v>
      </c>
      <c r="D176" s="38">
        <v>39731</v>
      </c>
      <c r="E176" s="40">
        <f t="shared" ca="1" si="5"/>
        <v>8</v>
      </c>
      <c r="F176" s="42">
        <v>87490</v>
      </c>
      <c r="G176" s="43">
        <v>1</v>
      </c>
    </row>
    <row r="177" spans="1:7" x14ac:dyDescent="0.25">
      <c r="A177" s="36" t="s">
        <v>166</v>
      </c>
      <c r="B177" s="37" t="s">
        <v>58</v>
      </c>
      <c r="C177" s="36" t="s">
        <v>245</v>
      </c>
      <c r="D177" s="38">
        <v>36109</v>
      </c>
      <c r="E177" s="40">
        <f t="shared" ca="1" si="5"/>
        <v>17</v>
      </c>
      <c r="F177" s="42">
        <v>97770</v>
      </c>
      <c r="G177" s="43">
        <v>3</v>
      </c>
    </row>
    <row r="178" spans="1:7" x14ac:dyDescent="0.25">
      <c r="A178" s="36" t="s">
        <v>591</v>
      </c>
      <c r="B178" s="37" t="s">
        <v>58</v>
      </c>
      <c r="C178" s="36" t="s">
        <v>245</v>
      </c>
      <c r="D178" s="38">
        <v>34523</v>
      </c>
      <c r="E178" s="40">
        <f t="shared" ca="1" si="5"/>
        <v>22</v>
      </c>
      <c r="F178" s="42">
        <v>75740</v>
      </c>
      <c r="G178" s="43">
        <v>5</v>
      </c>
    </row>
    <row r="179" spans="1:7" x14ac:dyDescent="0.25">
      <c r="A179" s="36" t="s">
        <v>212</v>
      </c>
      <c r="B179" s="37" t="s">
        <v>44</v>
      </c>
      <c r="C179" s="36" t="s">
        <v>485</v>
      </c>
      <c r="D179" s="38">
        <v>40588</v>
      </c>
      <c r="E179" s="40">
        <f t="shared" ca="1" si="5"/>
        <v>5</v>
      </c>
      <c r="F179" s="42">
        <v>106610</v>
      </c>
      <c r="G179" s="43">
        <v>2</v>
      </c>
    </row>
    <row r="180" spans="1:7" x14ac:dyDescent="0.25">
      <c r="A180" s="36" t="s">
        <v>664</v>
      </c>
      <c r="B180" s="37" t="s">
        <v>50</v>
      </c>
      <c r="C180" s="36" t="s">
        <v>92</v>
      </c>
      <c r="D180" s="38">
        <v>36107</v>
      </c>
      <c r="E180" s="40">
        <f t="shared" ca="1" si="5"/>
        <v>17</v>
      </c>
      <c r="F180" s="42">
        <v>109310</v>
      </c>
      <c r="G180" s="43">
        <v>5</v>
      </c>
    </row>
    <row r="181" spans="1:7" x14ac:dyDescent="0.25">
      <c r="A181" s="36" t="s">
        <v>753</v>
      </c>
      <c r="B181" s="37" t="s">
        <v>37</v>
      </c>
      <c r="C181" s="36" t="s">
        <v>245</v>
      </c>
      <c r="D181" s="38">
        <v>37032</v>
      </c>
      <c r="E181" s="40">
        <f t="shared" ca="1" si="5"/>
        <v>15</v>
      </c>
      <c r="F181" s="42">
        <v>42270</v>
      </c>
      <c r="G181" s="43">
        <v>2</v>
      </c>
    </row>
    <row r="182" spans="1:7" x14ac:dyDescent="0.25">
      <c r="A182" s="36" t="s">
        <v>820</v>
      </c>
      <c r="B182" s="37" t="s">
        <v>58</v>
      </c>
      <c r="C182" s="36" t="s">
        <v>485</v>
      </c>
      <c r="D182" s="38">
        <v>39717</v>
      </c>
      <c r="E182" s="40">
        <f t="shared" ca="1" si="5"/>
        <v>8</v>
      </c>
      <c r="F182" s="42">
        <v>62650</v>
      </c>
      <c r="G182" s="43">
        <v>4</v>
      </c>
    </row>
    <row r="183" spans="1:7" x14ac:dyDescent="0.25">
      <c r="A183" s="36" t="s">
        <v>538</v>
      </c>
      <c r="B183" s="37" t="s">
        <v>58</v>
      </c>
      <c r="C183" s="36" t="s">
        <v>485</v>
      </c>
      <c r="D183" s="38">
        <v>40314</v>
      </c>
      <c r="E183" s="40">
        <f t="shared" ca="1" si="5"/>
        <v>6</v>
      </c>
      <c r="F183" s="42">
        <v>67870</v>
      </c>
      <c r="G183" s="43">
        <v>4</v>
      </c>
    </row>
    <row r="184" spans="1:7" x14ac:dyDescent="0.25">
      <c r="A184" s="36" t="s">
        <v>181</v>
      </c>
      <c r="B184" s="37" t="s">
        <v>56</v>
      </c>
      <c r="C184" s="36" t="s">
        <v>236</v>
      </c>
      <c r="D184" s="38">
        <v>37953</v>
      </c>
      <c r="E184" s="40">
        <f t="shared" ca="1" si="5"/>
        <v>12</v>
      </c>
      <c r="F184" s="42">
        <v>60110</v>
      </c>
      <c r="G184" s="43">
        <v>1</v>
      </c>
    </row>
    <row r="185" spans="1:7" x14ac:dyDescent="0.25">
      <c r="A185" s="36" t="s">
        <v>320</v>
      </c>
      <c r="B185" s="37" t="s">
        <v>53</v>
      </c>
      <c r="C185" s="36" t="s">
        <v>547</v>
      </c>
      <c r="D185" s="38">
        <v>34436</v>
      </c>
      <c r="E185" s="40">
        <f t="shared" ca="1" si="5"/>
        <v>22</v>
      </c>
      <c r="F185" s="42">
        <v>105690</v>
      </c>
      <c r="G185" s="43">
        <v>4</v>
      </c>
    </row>
    <row r="186" spans="1:7" x14ac:dyDescent="0.25">
      <c r="A186" s="36" t="s">
        <v>425</v>
      </c>
      <c r="B186" s="37" t="s">
        <v>50</v>
      </c>
      <c r="C186" s="36" t="s">
        <v>710</v>
      </c>
      <c r="D186" s="38">
        <v>36217</v>
      </c>
      <c r="E186" s="40">
        <f t="shared" ca="1" si="5"/>
        <v>17</v>
      </c>
      <c r="F186" s="42">
        <v>42190</v>
      </c>
      <c r="G186" s="43">
        <v>4</v>
      </c>
    </row>
    <row r="187" spans="1:7" x14ac:dyDescent="0.25">
      <c r="A187" s="36" t="s">
        <v>213</v>
      </c>
      <c r="B187" s="37" t="s">
        <v>58</v>
      </c>
      <c r="C187" s="36" t="s">
        <v>398</v>
      </c>
      <c r="D187" s="38">
        <v>38846</v>
      </c>
      <c r="E187" s="40">
        <f t="shared" ca="1" si="5"/>
        <v>10</v>
      </c>
      <c r="F187" s="42">
        <v>71710</v>
      </c>
      <c r="G187" s="43">
        <v>2</v>
      </c>
    </row>
    <row r="188" spans="1:7" x14ac:dyDescent="0.25">
      <c r="A188" s="36" t="s">
        <v>78</v>
      </c>
      <c r="B188" s="37" t="s">
        <v>37</v>
      </c>
      <c r="C188" s="36" t="s">
        <v>406</v>
      </c>
      <c r="D188" s="38">
        <v>34612</v>
      </c>
      <c r="E188" s="40">
        <f t="shared" ca="1" si="5"/>
        <v>22</v>
      </c>
      <c r="F188" s="42">
        <v>49280</v>
      </c>
      <c r="G188" s="43">
        <v>2</v>
      </c>
    </row>
    <row r="189" spans="1:7" x14ac:dyDescent="0.25">
      <c r="A189" s="36" t="s">
        <v>754</v>
      </c>
      <c r="B189" s="37" t="s">
        <v>56</v>
      </c>
      <c r="C189" s="36" t="s">
        <v>636</v>
      </c>
      <c r="D189" s="38">
        <v>36625</v>
      </c>
      <c r="E189" s="40">
        <f t="shared" ca="1" si="5"/>
        <v>16</v>
      </c>
      <c r="F189" s="42">
        <v>42760</v>
      </c>
      <c r="G189" s="43">
        <v>1</v>
      </c>
    </row>
    <row r="190" spans="1:7" x14ac:dyDescent="0.25">
      <c r="A190" s="36" t="s">
        <v>427</v>
      </c>
      <c r="B190" s="37" t="s">
        <v>50</v>
      </c>
      <c r="C190" s="36" t="s">
        <v>636</v>
      </c>
      <c r="D190" s="38">
        <v>34931</v>
      </c>
      <c r="E190" s="40">
        <f t="shared" ca="1" si="5"/>
        <v>21</v>
      </c>
      <c r="F190" s="42">
        <v>60050</v>
      </c>
      <c r="G190" s="43">
        <v>2</v>
      </c>
    </row>
    <row r="191" spans="1:7" x14ac:dyDescent="0.25">
      <c r="A191" s="36" t="s">
        <v>667</v>
      </c>
      <c r="B191" s="37" t="s">
        <v>58</v>
      </c>
      <c r="C191" s="36" t="s">
        <v>710</v>
      </c>
      <c r="D191" s="38">
        <v>39238</v>
      </c>
      <c r="E191" s="40">
        <f t="shared" ca="1" si="5"/>
        <v>9</v>
      </c>
      <c r="F191" s="42">
        <v>64270</v>
      </c>
      <c r="G191" s="43">
        <v>4</v>
      </c>
    </row>
    <row r="192" spans="1:7" x14ac:dyDescent="0.25">
      <c r="A192" s="36" t="s">
        <v>507</v>
      </c>
      <c r="B192" s="37" t="s">
        <v>37</v>
      </c>
      <c r="C192" s="36" t="s">
        <v>92</v>
      </c>
      <c r="D192" s="38">
        <v>36875</v>
      </c>
      <c r="E192" s="47">
        <f t="shared" ca="1" si="5"/>
        <v>15</v>
      </c>
      <c r="F192" s="42">
        <v>46300</v>
      </c>
      <c r="G192" s="43">
        <v>4</v>
      </c>
    </row>
    <row r="193" spans="1:7" x14ac:dyDescent="0.25">
      <c r="A193" s="36" t="s">
        <v>668</v>
      </c>
      <c r="B193" s="37" t="s">
        <v>58</v>
      </c>
      <c r="C193" s="36" t="s">
        <v>636</v>
      </c>
      <c r="D193" s="38">
        <v>35070</v>
      </c>
      <c r="E193" s="40">
        <f t="shared" ca="1" si="5"/>
        <v>20</v>
      </c>
      <c r="F193" s="42">
        <v>72150</v>
      </c>
      <c r="G193" s="43">
        <v>4</v>
      </c>
    </row>
    <row r="194" spans="1:7" x14ac:dyDescent="0.25">
      <c r="A194" s="36" t="s">
        <v>428</v>
      </c>
      <c r="B194" s="37" t="s">
        <v>37</v>
      </c>
      <c r="C194" s="36" t="s">
        <v>636</v>
      </c>
      <c r="D194" s="38">
        <v>37200</v>
      </c>
      <c r="E194" s="40">
        <f t="shared" ref="E194:E257" ca="1" si="6">DATEDIF(D194,TODAY(),"Y")</f>
        <v>14</v>
      </c>
      <c r="F194" s="42">
        <v>51910</v>
      </c>
      <c r="G194" s="43">
        <v>3</v>
      </c>
    </row>
    <row r="195" spans="1:7" x14ac:dyDescent="0.25">
      <c r="A195" s="36" t="s">
        <v>594</v>
      </c>
      <c r="B195" s="37" t="s">
        <v>58</v>
      </c>
      <c r="C195" s="36" t="s">
        <v>710</v>
      </c>
      <c r="D195" s="38">
        <v>37877</v>
      </c>
      <c r="E195" s="40">
        <f t="shared" ca="1" si="6"/>
        <v>13</v>
      </c>
      <c r="F195" s="42">
        <v>83950</v>
      </c>
      <c r="G195" s="43">
        <v>4</v>
      </c>
    </row>
    <row r="196" spans="1:7" x14ac:dyDescent="0.25">
      <c r="A196" s="36" t="s">
        <v>468</v>
      </c>
      <c r="B196" s="37" t="s">
        <v>44</v>
      </c>
      <c r="C196" s="36" t="s">
        <v>245</v>
      </c>
      <c r="D196" s="38">
        <v>39231</v>
      </c>
      <c r="E196" s="40">
        <f t="shared" ca="1" si="6"/>
        <v>9</v>
      </c>
      <c r="F196" s="42">
        <v>94190</v>
      </c>
      <c r="G196" s="43">
        <v>1</v>
      </c>
    </row>
    <row r="197" spans="1:7" x14ac:dyDescent="0.25">
      <c r="A197" s="36" t="s">
        <v>756</v>
      </c>
      <c r="B197" s="37" t="s">
        <v>37</v>
      </c>
      <c r="C197" s="36" t="s">
        <v>636</v>
      </c>
      <c r="D197" s="38">
        <v>40063</v>
      </c>
      <c r="E197" s="40">
        <f t="shared" ca="1" si="6"/>
        <v>7</v>
      </c>
      <c r="F197" s="42">
        <v>58040</v>
      </c>
      <c r="G197" s="43">
        <v>5</v>
      </c>
    </row>
    <row r="198" spans="1:7" x14ac:dyDescent="0.25">
      <c r="A198" s="36" t="s">
        <v>325</v>
      </c>
      <c r="B198" s="37" t="s">
        <v>58</v>
      </c>
      <c r="C198" s="36" t="s">
        <v>547</v>
      </c>
      <c r="D198" s="38">
        <v>41387</v>
      </c>
      <c r="E198" s="40">
        <f t="shared" ca="1" si="6"/>
        <v>3</v>
      </c>
      <c r="F198" s="42">
        <v>84130</v>
      </c>
      <c r="G198" s="43">
        <v>1</v>
      </c>
    </row>
    <row r="199" spans="1:7" x14ac:dyDescent="0.25">
      <c r="A199" s="36" t="s">
        <v>326</v>
      </c>
      <c r="B199" s="37" t="s">
        <v>50</v>
      </c>
      <c r="C199" s="36" t="s">
        <v>710</v>
      </c>
      <c r="D199" s="38">
        <v>36990</v>
      </c>
      <c r="E199" s="40">
        <f t="shared" ca="1" si="6"/>
        <v>15</v>
      </c>
      <c r="F199" s="42">
        <v>64440</v>
      </c>
      <c r="G199" s="43">
        <v>5</v>
      </c>
    </row>
    <row r="200" spans="1:7" x14ac:dyDescent="0.25">
      <c r="A200" s="36" t="s">
        <v>595</v>
      </c>
      <c r="B200" s="37" t="s">
        <v>37</v>
      </c>
      <c r="C200" s="36" t="s">
        <v>245</v>
      </c>
      <c r="D200" s="38">
        <v>36421</v>
      </c>
      <c r="E200" s="40">
        <f t="shared" ca="1" si="6"/>
        <v>17</v>
      </c>
      <c r="F200" s="42">
        <v>97370</v>
      </c>
      <c r="G200" s="43">
        <v>5</v>
      </c>
    </row>
    <row r="201" spans="1:7" x14ac:dyDescent="0.25">
      <c r="A201" s="36" t="s">
        <v>429</v>
      </c>
      <c r="B201" s="37" t="s">
        <v>56</v>
      </c>
      <c r="C201" s="36" t="s">
        <v>710</v>
      </c>
      <c r="D201" s="38">
        <v>37153</v>
      </c>
      <c r="E201" s="40">
        <f t="shared" ca="1" si="6"/>
        <v>15</v>
      </c>
      <c r="F201" s="42">
        <v>103400</v>
      </c>
      <c r="G201" s="43">
        <v>3</v>
      </c>
    </row>
    <row r="202" spans="1:7" x14ac:dyDescent="0.25">
      <c r="A202" s="36" t="s">
        <v>672</v>
      </c>
      <c r="B202" s="37" t="s">
        <v>58</v>
      </c>
      <c r="C202" s="36" t="s">
        <v>547</v>
      </c>
      <c r="D202" s="38">
        <v>41348</v>
      </c>
      <c r="E202" s="40">
        <f t="shared" ca="1" si="6"/>
        <v>3</v>
      </c>
      <c r="F202" s="42">
        <v>78740</v>
      </c>
      <c r="G202" s="43">
        <v>4</v>
      </c>
    </row>
    <row r="203" spans="1:7" x14ac:dyDescent="0.25">
      <c r="A203" s="36" t="s">
        <v>214</v>
      </c>
      <c r="B203" s="37" t="s">
        <v>37</v>
      </c>
      <c r="C203" s="36" t="s">
        <v>76</v>
      </c>
      <c r="D203" s="38">
        <v>37529</v>
      </c>
      <c r="E203" s="40">
        <f t="shared" ca="1" si="6"/>
        <v>14</v>
      </c>
      <c r="F203" s="42">
        <v>75130</v>
      </c>
      <c r="G203" s="43">
        <v>1</v>
      </c>
    </row>
    <row r="204" spans="1:7" x14ac:dyDescent="0.25">
      <c r="A204" s="36" t="s">
        <v>757</v>
      </c>
      <c r="B204" s="37" t="s">
        <v>58</v>
      </c>
      <c r="C204" s="36" t="s">
        <v>406</v>
      </c>
      <c r="D204" s="38">
        <v>34977</v>
      </c>
      <c r="E204" s="40">
        <f t="shared" ca="1" si="6"/>
        <v>21</v>
      </c>
      <c r="F204" s="42">
        <v>115200</v>
      </c>
      <c r="G204" s="43">
        <v>4</v>
      </c>
    </row>
    <row r="205" spans="1:7" x14ac:dyDescent="0.25">
      <c r="A205" s="36" t="s">
        <v>327</v>
      </c>
      <c r="B205" s="37" t="s">
        <v>56</v>
      </c>
      <c r="C205" s="36" t="s">
        <v>710</v>
      </c>
      <c r="D205" s="38">
        <v>40351</v>
      </c>
      <c r="E205" s="40">
        <f t="shared" ca="1" si="6"/>
        <v>6</v>
      </c>
      <c r="F205" s="42">
        <v>91670</v>
      </c>
      <c r="G205" s="43">
        <v>2</v>
      </c>
    </row>
    <row r="206" spans="1:7" x14ac:dyDescent="0.25">
      <c r="A206" s="36" t="s">
        <v>469</v>
      </c>
      <c r="B206" s="37" t="s">
        <v>56</v>
      </c>
      <c r="C206" s="36" t="s">
        <v>245</v>
      </c>
      <c r="D206" s="38">
        <v>37323</v>
      </c>
      <c r="E206" s="40">
        <f t="shared" ca="1" si="6"/>
        <v>14</v>
      </c>
      <c r="F206" s="42">
        <v>53330</v>
      </c>
      <c r="G206" s="43">
        <v>3</v>
      </c>
    </row>
    <row r="207" spans="1:7" x14ac:dyDescent="0.25">
      <c r="A207" s="36" t="s">
        <v>329</v>
      </c>
      <c r="B207" s="37" t="s">
        <v>58</v>
      </c>
      <c r="C207" s="36" t="s">
        <v>54</v>
      </c>
      <c r="D207" s="38">
        <v>34741</v>
      </c>
      <c r="E207" s="40">
        <f t="shared" ca="1" si="6"/>
        <v>21</v>
      </c>
      <c r="F207" s="42">
        <v>106170</v>
      </c>
      <c r="G207" s="43">
        <v>5</v>
      </c>
    </row>
    <row r="208" spans="1:7" x14ac:dyDescent="0.25">
      <c r="A208" s="36" t="s">
        <v>760</v>
      </c>
      <c r="B208" s="37" t="s">
        <v>58</v>
      </c>
      <c r="C208" s="36" t="s">
        <v>92</v>
      </c>
      <c r="D208" s="38">
        <v>37928</v>
      </c>
      <c r="E208" s="40">
        <f t="shared" ca="1" si="6"/>
        <v>12</v>
      </c>
      <c r="F208" s="42">
        <v>50240</v>
      </c>
      <c r="G208" s="43">
        <v>4</v>
      </c>
    </row>
    <row r="209" spans="1:7" x14ac:dyDescent="0.25">
      <c r="A209" s="36" t="s">
        <v>597</v>
      </c>
      <c r="B209" s="37" t="s">
        <v>53</v>
      </c>
      <c r="C209" s="36" t="s">
        <v>636</v>
      </c>
      <c r="D209" s="38">
        <v>34762</v>
      </c>
      <c r="E209" s="40">
        <f t="shared" ca="1" si="6"/>
        <v>21</v>
      </c>
      <c r="F209" s="42">
        <v>114800</v>
      </c>
      <c r="G209" s="43">
        <v>1</v>
      </c>
    </row>
    <row r="210" spans="1:7" x14ac:dyDescent="0.25">
      <c r="A210" s="36" t="s">
        <v>242</v>
      </c>
      <c r="B210" s="37" t="s">
        <v>58</v>
      </c>
      <c r="C210" s="36" t="s">
        <v>710</v>
      </c>
      <c r="D210" s="38">
        <v>35196</v>
      </c>
      <c r="E210" s="40">
        <f t="shared" ca="1" si="6"/>
        <v>20</v>
      </c>
      <c r="F210" s="42">
        <v>116100</v>
      </c>
      <c r="G210" s="43">
        <v>1</v>
      </c>
    </row>
    <row r="211" spans="1:7" x14ac:dyDescent="0.25">
      <c r="A211" s="36" t="s">
        <v>470</v>
      </c>
      <c r="B211" s="37" t="s">
        <v>58</v>
      </c>
      <c r="C211" s="36" t="s">
        <v>245</v>
      </c>
      <c r="D211" s="38">
        <v>38304</v>
      </c>
      <c r="E211" s="40">
        <f t="shared" ca="1" si="6"/>
        <v>11</v>
      </c>
      <c r="F211" s="42">
        <v>50670</v>
      </c>
      <c r="G211" s="43">
        <v>3</v>
      </c>
    </row>
    <row r="212" spans="1:7" x14ac:dyDescent="0.25">
      <c r="A212" s="36" t="s">
        <v>432</v>
      </c>
      <c r="B212" s="37" t="s">
        <v>56</v>
      </c>
      <c r="C212" s="36" t="s">
        <v>636</v>
      </c>
      <c r="D212" s="38">
        <v>38703</v>
      </c>
      <c r="E212" s="40">
        <f t="shared" ca="1" si="6"/>
        <v>10</v>
      </c>
      <c r="F212" s="42">
        <v>50990</v>
      </c>
      <c r="G212" s="43">
        <v>5</v>
      </c>
    </row>
    <row r="213" spans="1:7" x14ac:dyDescent="0.25">
      <c r="A213" s="36" t="s">
        <v>675</v>
      </c>
      <c r="B213" s="37" t="s">
        <v>53</v>
      </c>
      <c r="C213" s="36" t="s">
        <v>92</v>
      </c>
      <c r="D213" s="38">
        <v>34437</v>
      </c>
      <c r="E213" s="40">
        <f t="shared" ca="1" si="6"/>
        <v>22</v>
      </c>
      <c r="F213" s="42">
        <v>114370</v>
      </c>
      <c r="G213" s="43">
        <v>4</v>
      </c>
    </row>
    <row r="214" spans="1:7" x14ac:dyDescent="0.25">
      <c r="A214" s="36" t="s">
        <v>508</v>
      </c>
      <c r="B214" s="37" t="s">
        <v>53</v>
      </c>
      <c r="C214" s="36" t="s">
        <v>197</v>
      </c>
      <c r="D214" s="38">
        <v>38198</v>
      </c>
      <c r="E214" s="40">
        <f t="shared" ca="1" si="6"/>
        <v>12</v>
      </c>
      <c r="F214" s="42">
        <v>56560</v>
      </c>
      <c r="G214" s="43">
        <v>3</v>
      </c>
    </row>
    <row r="215" spans="1:7" x14ac:dyDescent="0.25">
      <c r="A215" s="36" t="s">
        <v>598</v>
      </c>
      <c r="B215" s="37" t="s">
        <v>53</v>
      </c>
      <c r="C215" s="36" t="s">
        <v>710</v>
      </c>
      <c r="D215" s="38">
        <v>34716</v>
      </c>
      <c r="E215" s="40">
        <f t="shared" ca="1" si="6"/>
        <v>21</v>
      </c>
      <c r="F215" s="42">
        <v>83570</v>
      </c>
      <c r="G215" s="43">
        <v>3</v>
      </c>
    </row>
    <row r="216" spans="1:7" x14ac:dyDescent="0.25">
      <c r="A216" s="36" t="s">
        <v>509</v>
      </c>
      <c r="B216" s="37" t="s">
        <v>56</v>
      </c>
      <c r="C216" s="45" t="s">
        <v>54</v>
      </c>
      <c r="D216" s="38">
        <v>36652</v>
      </c>
      <c r="E216" s="40">
        <f t="shared" ca="1" si="6"/>
        <v>16</v>
      </c>
      <c r="F216" s="42">
        <v>113550</v>
      </c>
      <c r="G216" s="43">
        <v>2</v>
      </c>
    </row>
    <row r="217" spans="1:7" x14ac:dyDescent="0.25">
      <c r="A217" s="36" t="s">
        <v>332</v>
      </c>
      <c r="B217" s="37" t="s">
        <v>53</v>
      </c>
      <c r="C217" s="36" t="s">
        <v>636</v>
      </c>
      <c r="D217" s="38">
        <v>36283</v>
      </c>
      <c r="E217" s="40">
        <f t="shared" ca="1" si="6"/>
        <v>17</v>
      </c>
      <c r="F217" s="42">
        <v>88440</v>
      </c>
      <c r="G217" s="43">
        <v>3</v>
      </c>
    </row>
    <row r="218" spans="1:7" x14ac:dyDescent="0.25">
      <c r="A218" s="36" t="s">
        <v>599</v>
      </c>
      <c r="B218" s="37" t="s">
        <v>53</v>
      </c>
      <c r="C218" s="36" t="s">
        <v>636</v>
      </c>
      <c r="D218" s="38">
        <v>36922</v>
      </c>
      <c r="E218" s="40">
        <f t="shared" ca="1" si="6"/>
        <v>15</v>
      </c>
      <c r="F218" s="42">
        <v>105090</v>
      </c>
      <c r="G218" s="43">
        <v>1</v>
      </c>
    </row>
    <row r="219" spans="1:7" x14ac:dyDescent="0.25">
      <c r="A219" s="36" t="s">
        <v>600</v>
      </c>
      <c r="B219" s="37" t="s">
        <v>50</v>
      </c>
      <c r="C219" s="36" t="s">
        <v>406</v>
      </c>
      <c r="D219" s="38">
        <v>34317</v>
      </c>
      <c r="E219" s="40">
        <f t="shared" ca="1" si="6"/>
        <v>22</v>
      </c>
      <c r="F219" s="42">
        <v>42590</v>
      </c>
      <c r="G219" s="43">
        <v>1</v>
      </c>
    </row>
    <row r="220" spans="1:7" x14ac:dyDescent="0.25">
      <c r="A220" s="36" t="s">
        <v>215</v>
      </c>
      <c r="B220" s="37" t="s">
        <v>44</v>
      </c>
      <c r="C220" s="36" t="s">
        <v>406</v>
      </c>
      <c r="D220" s="38">
        <v>40993</v>
      </c>
      <c r="E220" s="40">
        <f t="shared" ca="1" si="6"/>
        <v>4</v>
      </c>
      <c r="F220" s="42">
        <v>58780</v>
      </c>
      <c r="G220" s="43">
        <v>4</v>
      </c>
    </row>
    <row r="221" spans="1:7" x14ac:dyDescent="0.25">
      <c r="A221" s="36" t="s">
        <v>216</v>
      </c>
      <c r="B221" s="37" t="s">
        <v>58</v>
      </c>
      <c r="C221" s="36" t="s">
        <v>485</v>
      </c>
      <c r="D221" s="38">
        <v>34367</v>
      </c>
      <c r="E221" s="40">
        <f t="shared" ca="1" si="6"/>
        <v>22</v>
      </c>
      <c r="F221" s="42">
        <v>81820</v>
      </c>
      <c r="G221" s="43">
        <v>5</v>
      </c>
    </row>
    <row r="222" spans="1:7" x14ac:dyDescent="0.25">
      <c r="A222" s="36" t="s">
        <v>471</v>
      </c>
      <c r="B222" s="37" t="s">
        <v>53</v>
      </c>
      <c r="C222" s="36" t="s">
        <v>92</v>
      </c>
      <c r="D222" s="38">
        <v>38151</v>
      </c>
      <c r="E222" s="40">
        <f t="shared" ca="1" si="6"/>
        <v>12</v>
      </c>
      <c r="F222" s="42">
        <v>95770</v>
      </c>
      <c r="G222" s="43">
        <v>5</v>
      </c>
    </row>
    <row r="223" spans="1:7" x14ac:dyDescent="0.25">
      <c r="A223" s="36" t="s">
        <v>63</v>
      </c>
      <c r="B223" s="37" t="s">
        <v>53</v>
      </c>
      <c r="C223" s="36" t="s">
        <v>406</v>
      </c>
      <c r="D223" s="38">
        <v>41119</v>
      </c>
      <c r="E223" s="40">
        <f t="shared" ca="1" si="6"/>
        <v>4</v>
      </c>
      <c r="F223" s="42">
        <v>60250</v>
      </c>
      <c r="G223" s="43">
        <v>4</v>
      </c>
    </row>
    <row r="224" spans="1:7" x14ac:dyDescent="0.25">
      <c r="A224" s="36" t="s">
        <v>764</v>
      </c>
      <c r="B224" s="37" t="s">
        <v>37</v>
      </c>
      <c r="C224" s="36" t="s">
        <v>636</v>
      </c>
      <c r="D224" s="38">
        <v>36361</v>
      </c>
      <c r="E224" s="40">
        <f t="shared" ca="1" si="6"/>
        <v>17</v>
      </c>
      <c r="F224" s="42">
        <v>83810</v>
      </c>
      <c r="G224" s="43">
        <v>1</v>
      </c>
    </row>
    <row r="225" spans="1:7" x14ac:dyDescent="0.25">
      <c r="A225" s="36" t="s">
        <v>676</v>
      </c>
      <c r="B225" s="37" t="s">
        <v>58</v>
      </c>
      <c r="C225" s="36" t="s">
        <v>547</v>
      </c>
      <c r="D225" s="38">
        <v>36079</v>
      </c>
      <c r="E225" s="40">
        <f t="shared" ca="1" si="6"/>
        <v>18</v>
      </c>
      <c r="F225" s="42">
        <v>96690</v>
      </c>
      <c r="G225" s="43">
        <v>3</v>
      </c>
    </row>
    <row r="226" spans="1:7" x14ac:dyDescent="0.25">
      <c r="A226" s="36" t="s">
        <v>605</v>
      </c>
      <c r="B226" s="37" t="s">
        <v>53</v>
      </c>
      <c r="C226" s="36" t="s">
        <v>245</v>
      </c>
      <c r="D226" s="38">
        <v>38853</v>
      </c>
      <c r="E226" s="40">
        <f t="shared" ca="1" si="6"/>
        <v>10</v>
      </c>
      <c r="F226" s="42">
        <v>100070</v>
      </c>
      <c r="G226" s="43">
        <v>3</v>
      </c>
    </row>
    <row r="227" spans="1:7" x14ac:dyDescent="0.25">
      <c r="A227" s="36" t="s">
        <v>217</v>
      </c>
      <c r="B227" s="37" t="s">
        <v>53</v>
      </c>
      <c r="C227" s="36" t="s">
        <v>547</v>
      </c>
      <c r="D227" s="38">
        <v>41047</v>
      </c>
      <c r="E227" s="40">
        <f t="shared" ca="1" si="6"/>
        <v>4</v>
      </c>
      <c r="F227" s="42">
        <v>72130</v>
      </c>
      <c r="G227" s="43">
        <v>4</v>
      </c>
    </row>
    <row r="228" spans="1:7" x14ac:dyDescent="0.25">
      <c r="A228" s="36" t="s">
        <v>678</v>
      </c>
      <c r="B228" s="37" t="s">
        <v>37</v>
      </c>
      <c r="C228" s="36" t="s">
        <v>92</v>
      </c>
      <c r="D228" s="38">
        <v>38870</v>
      </c>
      <c r="E228" s="40">
        <f t="shared" ca="1" si="6"/>
        <v>10</v>
      </c>
      <c r="F228" s="42">
        <v>89040</v>
      </c>
      <c r="G228" s="43">
        <v>5</v>
      </c>
    </row>
    <row r="229" spans="1:7" x14ac:dyDescent="0.25">
      <c r="A229" s="36" t="s">
        <v>436</v>
      </c>
      <c r="B229" s="37" t="s">
        <v>58</v>
      </c>
      <c r="C229" s="36" t="s">
        <v>406</v>
      </c>
      <c r="D229" s="38">
        <v>35785</v>
      </c>
      <c r="E229" s="40">
        <f t="shared" ca="1" si="6"/>
        <v>18</v>
      </c>
      <c r="F229" s="42">
        <v>89080</v>
      </c>
      <c r="G229" s="43">
        <v>2</v>
      </c>
    </row>
    <row r="230" spans="1:7" x14ac:dyDescent="0.25">
      <c r="A230" s="36" t="s">
        <v>606</v>
      </c>
      <c r="B230" s="37" t="s">
        <v>53</v>
      </c>
      <c r="C230" s="36" t="s">
        <v>92</v>
      </c>
      <c r="D230" s="38">
        <v>38086</v>
      </c>
      <c r="E230" s="40">
        <f t="shared" ca="1" si="6"/>
        <v>12</v>
      </c>
      <c r="F230" s="42">
        <v>83580</v>
      </c>
      <c r="G230" s="43">
        <v>2</v>
      </c>
    </row>
    <row r="231" spans="1:7" x14ac:dyDescent="0.25">
      <c r="A231" s="36" t="s">
        <v>437</v>
      </c>
      <c r="B231" s="37" t="s">
        <v>58</v>
      </c>
      <c r="C231" s="36" t="s">
        <v>245</v>
      </c>
      <c r="D231" s="38">
        <v>35881</v>
      </c>
      <c r="E231" s="40">
        <f t="shared" ca="1" si="6"/>
        <v>18</v>
      </c>
      <c r="F231" s="42">
        <v>89260</v>
      </c>
      <c r="G231" s="43">
        <v>4</v>
      </c>
    </row>
    <row r="232" spans="1:7" x14ac:dyDescent="0.25">
      <c r="A232" s="36" t="s">
        <v>679</v>
      </c>
      <c r="B232" s="37" t="s">
        <v>37</v>
      </c>
      <c r="C232" s="36" t="s">
        <v>406</v>
      </c>
      <c r="D232" s="38">
        <v>36130</v>
      </c>
      <c r="E232" s="40">
        <f t="shared" ca="1" si="6"/>
        <v>17</v>
      </c>
      <c r="F232" s="42">
        <v>93820</v>
      </c>
      <c r="G232" s="43">
        <v>4</v>
      </c>
    </row>
    <row r="233" spans="1:7" x14ac:dyDescent="0.25">
      <c r="A233" s="36" t="s">
        <v>766</v>
      </c>
      <c r="B233" s="37" t="s">
        <v>58</v>
      </c>
      <c r="C233" s="36" t="s">
        <v>710</v>
      </c>
      <c r="D233" s="38">
        <v>37582</v>
      </c>
      <c r="E233" s="40">
        <f t="shared" ca="1" si="6"/>
        <v>13</v>
      </c>
      <c r="F233" s="42">
        <v>86950</v>
      </c>
      <c r="G233" s="43">
        <v>5</v>
      </c>
    </row>
    <row r="234" spans="1:7" x14ac:dyDescent="0.25">
      <c r="A234" s="36" t="s">
        <v>218</v>
      </c>
      <c r="B234" s="37" t="s">
        <v>58</v>
      </c>
      <c r="C234" s="36" t="s">
        <v>480</v>
      </c>
      <c r="D234" s="38">
        <v>35724</v>
      </c>
      <c r="E234" s="40">
        <f t="shared" ca="1" si="6"/>
        <v>19</v>
      </c>
      <c r="F234" s="42">
        <v>84110</v>
      </c>
      <c r="G234" s="43">
        <v>1</v>
      </c>
    </row>
    <row r="235" spans="1:7" x14ac:dyDescent="0.25">
      <c r="A235" s="36" t="s">
        <v>338</v>
      </c>
      <c r="B235" s="37" t="s">
        <v>53</v>
      </c>
      <c r="C235" s="36" t="s">
        <v>245</v>
      </c>
      <c r="D235" s="38">
        <v>41544</v>
      </c>
      <c r="E235" s="40">
        <f t="shared" ca="1" si="6"/>
        <v>3</v>
      </c>
      <c r="F235" s="42">
        <v>63160</v>
      </c>
      <c r="G235" s="43">
        <v>3</v>
      </c>
    </row>
    <row r="236" spans="1:7" x14ac:dyDescent="0.25">
      <c r="A236" s="36" t="s">
        <v>339</v>
      </c>
      <c r="B236" s="37" t="s">
        <v>44</v>
      </c>
      <c r="C236" s="36" t="s">
        <v>636</v>
      </c>
      <c r="D236" s="38">
        <v>38535</v>
      </c>
      <c r="E236" s="40">
        <f t="shared" ca="1" si="6"/>
        <v>11</v>
      </c>
      <c r="F236" s="42">
        <v>109810</v>
      </c>
      <c r="G236" s="43">
        <v>5</v>
      </c>
    </row>
    <row r="237" spans="1:7" x14ac:dyDescent="0.25">
      <c r="A237" s="36" t="s">
        <v>127</v>
      </c>
      <c r="B237" s="37" t="s">
        <v>53</v>
      </c>
      <c r="C237" s="36" t="s">
        <v>245</v>
      </c>
      <c r="D237" s="38">
        <v>36098</v>
      </c>
      <c r="E237" s="40">
        <f t="shared" ca="1" si="6"/>
        <v>18</v>
      </c>
      <c r="F237" s="42">
        <v>58930</v>
      </c>
      <c r="G237" s="43">
        <v>2</v>
      </c>
    </row>
    <row r="238" spans="1:7" x14ac:dyDescent="0.25">
      <c r="A238" s="36" t="s">
        <v>767</v>
      </c>
      <c r="B238" s="37" t="s">
        <v>53</v>
      </c>
      <c r="C238" s="36" t="s">
        <v>245</v>
      </c>
      <c r="D238" s="38">
        <v>34903</v>
      </c>
      <c r="E238" s="40">
        <f t="shared" ca="1" si="6"/>
        <v>21</v>
      </c>
      <c r="F238" s="42">
        <v>60570</v>
      </c>
      <c r="G238" s="43">
        <v>3</v>
      </c>
    </row>
    <row r="239" spans="1:7" x14ac:dyDescent="0.25">
      <c r="A239" s="36" t="s">
        <v>340</v>
      </c>
      <c r="B239" s="37" t="s">
        <v>56</v>
      </c>
      <c r="C239" s="36" t="s">
        <v>398</v>
      </c>
      <c r="D239" s="38">
        <v>34742</v>
      </c>
      <c r="E239" s="40">
        <f t="shared" ca="1" si="6"/>
        <v>21</v>
      </c>
      <c r="F239" s="42">
        <v>52130</v>
      </c>
      <c r="G239" s="43">
        <v>3</v>
      </c>
    </row>
    <row r="240" spans="1:7" x14ac:dyDescent="0.25">
      <c r="A240" s="36" t="s">
        <v>220</v>
      </c>
      <c r="B240" s="37" t="s">
        <v>58</v>
      </c>
      <c r="C240" s="36" t="s">
        <v>636</v>
      </c>
      <c r="D240" s="38">
        <v>34179</v>
      </c>
      <c r="E240" s="40">
        <f t="shared" ca="1" si="6"/>
        <v>23</v>
      </c>
      <c r="F240" s="42">
        <v>45170</v>
      </c>
      <c r="G240" s="43">
        <v>1</v>
      </c>
    </row>
    <row r="241" spans="1:7" x14ac:dyDescent="0.25">
      <c r="A241" s="36" t="s">
        <v>128</v>
      </c>
      <c r="B241" s="37" t="s">
        <v>37</v>
      </c>
      <c r="C241" s="36" t="s">
        <v>547</v>
      </c>
      <c r="D241" s="38">
        <v>35899</v>
      </c>
      <c r="E241" s="40">
        <f t="shared" ca="1" si="6"/>
        <v>18</v>
      </c>
      <c r="F241" s="42">
        <v>67310</v>
      </c>
      <c r="G241" s="43">
        <v>4</v>
      </c>
    </row>
    <row r="242" spans="1:7" x14ac:dyDescent="0.25">
      <c r="A242" s="36" t="s">
        <v>157</v>
      </c>
      <c r="B242" s="37" t="s">
        <v>50</v>
      </c>
      <c r="C242" s="36" t="s">
        <v>245</v>
      </c>
      <c r="D242" s="38">
        <v>36711</v>
      </c>
      <c r="E242" s="40">
        <f t="shared" ca="1" si="6"/>
        <v>16</v>
      </c>
      <c r="F242" s="42">
        <v>104580</v>
      </c>
      <c r="G242" s="43">
        <v>1</v>
      </c>
    </row>
    <row r="243" spans="1:7" x14ac:dyDescent="0.25">
      <c r="A243" s="36" t="s">
        <v>64</v>
      </c>
      <c r="B243" s="37" t="s">
        <v>53</v>
      </c>
      <c r="C243" s="36" t="s">
        <v>485</v>
      </c>
      <c r="D243" s="38">
        <v>35021</v>
      </c>
      <c r="E243" s="40">
        <f t="shared" ca="1" si="6"/>
        <v>20</v>
      </c>
      <c r="F243" s="42">
        <v>97210</v>
      </c>
      <c r="G243" s="43">
        <v>5</v>
      </c>
    </row>
    <row r="244" spans="1:7" x14ac:dyDescent="0.25">
      <c r="A244" s="36" t="s">
        <v>512</v>
      </c>
      <c r="B244" s="37" t="s">
        <v>58</v>
      </c>
      <c r="C244" s="36" t="s">
        <v>197</v>
      </c>
      <c r="D244" s="38">
        <v>36411</v>
      </c>
      <c r="E244" s="40">
        <f t="shared" ca="1" si="6"/>
        <v>17</v>
      </c>
      <c r="F244" s="42">
        <v>50250</v>
      </c>
      <c r="G244" s="43">
        <v>5</v>
      </c>
    </row>
    <row r="245" spans="1:7" x14ac:dyDescent="0.25">
      <c r="A245" s="36" t="s">
        <v>342</v>
      </c>
      <c r="B245" s="37" t="s">
        <v>53</v>
      </c>
      <c r="C245" s="36" t="s">
        <v>805</v>
      </c>
      <c r="D245" s="38">
        <v>37901</v>
      </c>
      <c r="E245" s="40">
        <f t="shared" ca="1" si="6"/>
        <v>13</v>
      </c>
      <c r="F245" s="42">
        <v>84760</v>
      </c>
      <c r="G245" s="43">
        <v>5</v>
      </c>
    </row>
    <row r="246" spans="1:7" x14ac:dyDescent="0.25">
      <c r="A246" s="36" t="s">
        <v>184</v>
      </c>
      <c r="B246" s="37" t="s">
        <v>53</v>
      </c>
      <c r="C246" s="36" t="s">
        <v>547</v>
      </c>
      <c r="D246" s="38">
        <v>37303</v>
      </c>
      <c r="E246" s="40">
        <f t="shared" ca="1" si="6"/>
        <v>14</v>
      </c>
      <c r="F246" s="42">
        <v>87740</v>
      </c>
      <c r="G246" s="43">
        <v>5</v>
      </c>
    </row>
    <row r="247" spans="1:7" x14ac:dyDescent="0.25">
      <c r="A247" s="36" t="s">
        <v>513</v>
      </c>
      <c r="B247" s="37" t="s">
        <v>37</v>
      </c>
      <c r="C247" s="36" t="s">
        <v>710</v>
      </c>
      <c r="D247" s="38">
        <v>40512</v>
      </c>
      <c r="E247" s="40">
        <f t="shared" ca="1" si="6"/>
        <v>5</v>
      </c>
      <c r="F247" s="42">
        <v>105660</v>
      </c>
      <c r="G247" s="43">
        <v>5</v>
      </c>
    </row>
    <row r="248" spans="1:7" x14ac:dyDescent="0.25">
      <c r="A248" s="36" t="s">
        <v>243</v>
      </c>
      <c r="B248" s="37" t="s">
        <v>58</v>
      </c>
      <c r="C248" s="36" t="s">
        <v>92</v>
      </c>
      <c r="D248" s="38">
        <v>34805</v>
      </c>
      <c r="E248" s="40">
        <f t="shared" ca="1" si="6"/>
        <v>21</v>
      </c>
      <c r="F248" s="42">
        <v>95410</v>
      </c>
      <c r="G248" s="43">
        <v>4</v>
      </c>
    </row>
    <row r="249" spans="1:7" x14ac:dyDescent="0.25">
      <c r="A249" s="36" t="s">
        <v>609</v>
      </c>
      <c r="B249" s="37" t="s">
        <v>50</v>
      </c>
      <c r="C249" s="36" t="s">
        <v>54</v>
      </c>
      <c r="D249" s="38">
        <v>38314</v>
      </c>
      <c r="E249" s="40">
        <f t="shared" ca="1" si="6"/>
        <v>11</v>
      </c>
      <c r="F249" s="42">
        <v>40980</v>
      </c>
      <c r="G249" s="43">
        <v>4</v>
      </c>
    </row>
    <row r="250" spans="1:7" x14ac:dyDescent="0.25">
      <c r="A250" s="36" t="s">
        <v>771</v>
      </c>
      <c r="B250" s="37" t="s">
        <v>37</v>
      </c>
      <c r="C250" s="36" t="s">
        <v>191</v>
      </c>
      <c r="D250" s="38">
        <v>37479</v>
      </c>
      <c r="E250" s="40">
        <f t="shared" ca="1" si="6"/>
        <v>14</v>
      </c>
      <c r="F250" s="42">
        <v>99920</v>
      </c>
      <c r="G250" s="43">
        <v>5</v>
      </c>
    </row>
    <row r="251" spans="1:7" x14ac:dyDescent="0.25">
      <c r="A251" s="36" t="s">
        <v>514</v>
      </c>
      <c r="B251" s="37" t="s">
        <v>37</v>
      </c>
      <c r="C251" s="36" t="s">
        <v>485</v>
      </c>
      <c r="D251" s="38">
        <v>36249</v>
      </c>
      <c r="E251" s="40">
        <f t="shared" ca="1" si="6"/>
        <v>17</v>
      </c>
      <c r="F251" s="42">
        <v>57790</v>
      </c>
      <c r="G251" s="43">
        <v>1</v>
      </c>
    </row>
    <row r="252" spans="1:7" x14ac:dyDescent="0.25">
      <c r="A252" s="36" t="s">
        <v>344</v>
      </c>
      <c r="B252" s="37" t="s">
        <v>58</v>
      </c>
      <c r="C252" s="36" t="s">
        <v>636</v>
      </c>
      <c r="D252" s="38">
        <v>34621</v>
      </c>
      <c r="E252" s="40">
        <f t="shared" ca="1" si="6"/>
        <v>22</v>
      </c>
      <c r="F252" s="42">
        <v>91140</v>
      </c>
      <c r="G252" s="43">
        <v>4</v>
      </c>
    </row>
    <row r="253" spans="1:7" x14ac:dyDescent="0.25">
      <c r="A253" s="36" t="s">
        <v>129</v>
      </c>
      <c r="B253" s="37" t="s">
        <v>56</v>
      </c>
      <c r="C253" s="36" t="s">
        <v>710</v>
      </c>
      <c r="D253" s="38">
        <v>40081</v>
      </c>
      <c r="E253" s="40">
        <f t="shared" ca="1" si="6"/>
        <v>7</v>
      </c>
      <c r="F253" s="42">
        <v>46300</v>
      </c>
      <c r="G253" s="43">
        <v>2</v>
      </c>
    </row>
    <row r="254" spans="1:7" x14ac:dyDescent="0.25">
      <c r="A254" s="36" t="s">
        <v>130</v>
      </c>
      <c r="B254" s="37" t="s">
        <v>50</v>
      </c>
      <c r="C254" s="36" t="s">
        <v>710</v>
      </c>
      <c r="D254" s="38">
        <v>37753</v>
      </c>
      <c r="E254" s="40">
        <f t="shared" ca="1" si="6"/>
        <v>13</v>
      </c>
      <c r="F254" s="42">
        <v>63410</v>
      </c>
      <c r="G254" s="43">
        <v>3</v>
      </c>
    </row>
    <row r="255" spans="1:7" x14ac:dyDescent="0.25">
      <c r="A255" s="36" t="s">
        <v>772</v>
      </c>
      <c r="B255" s="37" t="s">
        <v>58</v>
      </c>
      <c r="C255" s="36" t="s">
        <v>54</v>
      </c>
      <c r="D255" s="38">
        <v>36374</v>
      </c>
      <c r="E255" s="40">
        <f t="shared" ca="1" si="6"/>
        <v>17</v>
      </c>
      <c r="F255" s="42">
        <v>80980</v>
      </c>
      <c r="G255" s="43">
        <v>2</v>
      </c>
    </row>
    <row r="256" spans="1:7" x14ac:dyDescent="0.25">
      <c r="A256" s="36" t="s">
        <v>610</v>
      </c>
      <c r="B256" s="37" t="s">
        <v>58</v>
      </c>
      <c r="C256" s="36" t="s">
        <v>710</v>
      </c>
      <c r="D256" s="38">
        <v>34591</v>
      </c>
      <c r="E256" s="40">
        <f t="shared" ca="1" si="6"/>
        <v>22</v>
      </c>
      <c r="F256" s="42">
        <v>61970</v>
      </c>
      <c r="G256" s="43">
        <v>4</v>
      </c>
    </row>
    <row r="257" spans="1:7" x14ac:dyDescent="0.25">
      <c r="A257" s="36" t="s">
        <v>773</v>
      </c>
      <c r="B257" s="37" t="s">
        <v>53</v>
      </c>
      <c r="C257" s="36" t="s">
        <v>76</v>
      </c>
      <c r="D257" s="38">
        <v>36369</v>
      </c>
      <c r="E257" s="40">
        <f t="shared" ca="1" si="6"/>
        <v>17</v>
      </c>
      <c r="F257" s="42">
        <v>65710</v>
      </c>
      <c r="G257" s="43">
        <v>2</v>
      </c>
    </row>
    <row r="258" spans="1:7" x14ac:dyDescent="0.25">
      <c r="A258" s="36" t="s">
        <v>681</v>
      </c>
      <c r="B258" s="37" t="s">
        <v>53</v>
      </c>
      <c r="C258" s="36" t="s">
        <v>245</v>
      </c>
      <c r="D258" s="38">
        <v>36906</v>
      </c>
      <c r="E258" s="40">
        <f t="shared" ref="E258:E321" ca="1" si="7">DATEDIF(D258,TODAY(),"Y")</f>
        <v>15</v>
      </c>
      <c r="F258" s="42">
        <v>53710</v>
      </c>
      <c r="G258" s="43">
        <v>2</v>
      </c>
    </row>
    <row r="259" spans="1:7" x14ac:dyDescent="0.25">
      <c r="A259" s="36" t="s">
        <v>346</v>
      </c>
      <c r="B259" s="37" t="s">
        <v>53</v>
      </c>
      <c r="C259" s="36" t="s">
        <v>636</v>
      </c>
      <c r="D259" s="38">
        <v>35195</v>
      </c>
      <c r="E259" s="40">
        <f t="shared" ca="1" si="7"/>
        <v>20</v>
      </c>
      <c r="F259" s="42">
        <v>64550</v>
      </c>
      <c r="G259" s="43">
        <v>2</v>
      </c>
    </row>
    <row r="260" spans="1:7" x14ac:dyDescent="0.25">
      <c r="A260" s="36" t="s">
        <v>683</v>
      </c>
      <c r="B260" s="37" t="s">
        <v>58</v>
      </c>
      <c r="C260" s="36" t="s">
        <v>92</v>
      </c>
      <c r="D260" s="38">
        <v>34656</v>
      </c>
      <c r="E260" s="40">
        <f t="shared" ca="1" si="7"/>
        <v>21</v>
      </c>
      <c r="F260" s="42">
        <v>42380</v>
      </c>
      <c r="G260" s="43">
        <v>3</v>
      </c>
    </row>
    <row r="261" spans="1:7" x14ac:dyDescent="0.25">
      <c r="A261" s="36" t="s">
        <v>348</v>
      </c>
      <c r="B261" s="37" t="s">
        <v>58</v>
      </c>
      <c r="C261" s="36" t="s">
        <v>152</v>
      </c>
      <c r="D261" s="38">
        <v>40833</v>
      </c>
      <c r="E261" s="40">
        <f t="shared" ca="1" si="7"/>
        <v>5</v>
      </c>
      <c r="F261" s="42">
        <v>101750</v>
      </c>
      <c r="G261" s="43">
        <v>3</v>
      </c>
    </row>
    <row r="262" spans="1:7" x14ac:dyDescent="0.25">
      <c r="A262" s="36" t="s">
        <v>185</v>
      </c>
      <c r="B262" s="37" t="s">
        <v>58</v>
      </c>
      <c r="C262" s="36" t="s">
        <v>76</v>
      </c>
      <c r="D262" s="38">
        <v>35211</v>
      </c>
      <c r="E262" s="40">
        <f t="shared" ca="1" si="7"/>
        <v>20</v>
      </c>
      <c r="F262" s="42">
        <v>97760</v>
      </c>
      <c r="G262" s="43">
        <v>1</v>
      </c>
    </row>
    <row r="263" spans="1:7" x14ac:dyDescent="0.25">
      <c r="A263" s="36" t="s">
        <v>402</v>
      </c>
      <c r="B263" s="37" t="s">
        <v>37</v>
      </c>
      <c r="C263" s="36" t="s">
        <v>547</v>
      </c>
      <c r="D263" s="38">
        <v>36196</v>
      </c>
      <c r="E263" s="40">
        <f t="shared" ca="1" si="7"/>
        <v>17</v>
      </c>
      <c r="F263" s="42">
        <v>96770</v>
      </c>
      <c r="G263" s="43">
        <v>5</v>
      </c>
    </row>
    <row r="264" spans="1:7" x14ac:dyDescent="0.25">
      <c r="A264" s="36" t="s">
        <v>822</v>
      </c>
      <c r="B264" s="37" t="s">
        <v>50</v>
      </c>
      <c r="C264" s="36" t="s">
        <v>636</v>
      </c>
      <c r="D264" s="38">
        <v>34364</v>
      </c>
      <c r="E264" s="40">
        <f t="shared" ca="1" si="7"/>
        <v>22</v>
      </c>
      <c r="F264" s="42">
        <v>90410</v>
      </c>
      <c r="G264" s="43">
        <v>4</v>
      </c>
    </row>
    <row r="265" spans="1:7" x14ac:dyDescent="0.25">
      <c r="A265" s="45" t="s">
        <v>684</v>
      </c>
      <c r="B265" s="37" t="s">
        <v>50</v>
      </c>
      <c r="C265" s="36" t="s">
        <v>406</v>
      </c>
      <c r="D265" s="38">
        <v>37302</v>
      </c>
      <c r="E265" s="40">
        <f t="shared" ca="1" si="7"/>
        <v>14</v>
      </c>
      <c r="F265" s="42">
        <v>68440</v>
      </c>
      <c r="G265" s="43">
        <v>4</v>
      </c>
    </row>
    <row r="266" spans="1:7" x14ac:dyDescent="0.25">
      <c r="A266" s="36" t="s">
        <v>132</v>
      </c>
      <c r="B266" s="37" t="s">
        <v>37</v>
      </c>
      <c r="C266" s="36" t="s">
        <v>245</v>
      </c>
      <c r="D266" s="38">
        <v>35451</v>
      </c>
      <c r="E266" s="40">
        <f t="shared" ca="1" si="7"/>
        <v>19</v>
      </c>
      <c r="F266" s="42">
        <v>45910</v>
      </c>
      <c r="G266" s="43">
        <v>3</v>
      </c>
    </row>
    <row r="267" spans="1:7" x14ac:dyDescent="0.25">
      <c r="A267" s="36" t="s">
        <v>89</v>
      </c>
      <c r="B267" s="37" t="s">
        <v>58</v>
      </c>
      <c r="C267" s="36" t="s">
        <v>710</v>
      </c>
      <c r="D267" s="38">
        <v>37866</v>
      </c>
      <c r="E267" s="40">
        <f t="shared" ca="1" si="7"/>
        <v>13</v>
      </c>
      <c r="F267" s="42">
        <v>66470</v>
      </c>
      <c r="G267" s="43">
        <v>1</v>
      </c>
    </row>
    <row r="268" spans="1:7" x14ac:dyDescent="0.25">
      <c r="A268" s="36" t="s">
        <v>133</v>
      </c>
      <c r="B268" s="37" t="s">
        <v>53</v>
      </c>
      <c r="C268" s="36" t="s">
        <v>547</v>
      </c>
      <c r="D268" s="38">
        <v>34271</v>
      </c>
      <c r="E268" s="40">
        <f t="shared" ca="1" si="7"/>
        <v>23</v>
      </c>
      <c r="F268" s="42">
        <v>44170</v>
      </c>
      <c r="G268" s="43">
        <v>4</v>
      </c>
    </row>
    <row r="269" spans="1:7" x14ac:dyDescent="0.25">
      <c r="A269" s="36" t="s">
        <v>823</v>
      </c>
      <c r="B269" s="37" t="s">
        <v>56</v>
      </c>
      <c r="C269" s="36" t="s">
        <v>547</v>
      </c>
      <c r="D269" s="38">
        <v>35603</v>
      </c>
      <c r="E269" s="40">
        <f t="shared" ca="1" si="7"/>
        <v>19</v>
      </c>
      <c r="F269" s="42">
        <v>118230</v>
      </c>
      <c r="G269" s="43">
        <v>2</v>
      </c>
    </row>
    <row r="270" spans="1:7" x14ac:dyDescent="0.25">
      <c r="A270" s="36" t="s">
        <v>440</v>
      </c>
      <c r="B270" s="37" t="s">
        <v>37</v>
      </c>
      <c r="C270" s="36" t="s">
        <v>92</v>
      </c>
      <c r="D270" s="38">
        <v>34696</v>
      </c>
      <c r="E270" s="40">
        <f t="shared" ca="1" si="7"/>
        <v>21</v>
      </c>
      <c r="F270" s="42">
        <v>94710</v>
      </c>
      <c r="G270" s="43">
        <v>2</v>
      </c>
    </row>
    <row r="271" spans="1:7" x14ac:dyDescent="0.25">
      <c r="A271" s="36" t="s">
        <v>611</v>
      </c>
      <c r="B271" s="37" t="s">
        <v>58</v>
      </c>
      <c r="C271" s="36" t="s">
        <v>710</v>
      </c>
      <c r="D271" s="38">
        <v>37459</v>
      </c>
      <c r="E271" s="40">
        <f t="shared" ca="1" si="7"/>
        <v>14</v>
      </c>
      <c r="F271" s="42">
        <v>47210</v>
      </c>
      <c r="G271" s="43">
        <v>1</v>
      </c>
    </row>
    <row r="272" spans="1:7" x14ac:dyDescent="0.25">
      <c r="A272" s="36" t="s">
        <v>685</v>
      </c>
      <c r="B272" s="37" t="s">
        <v>37</v>
      </c>
      <c r="C272" s="36" t="s">
        <v>245</v>
      </c>
      <c r="D272" s="38">
        <v>36624</v>
      </c>
      <c r="E272" s="40">
        <f t="shared" ca="1" si="7"/>
        <v>16</v>
      </c>
      <c r="F272" s="42">
        <v>93210</v>
      </c>
      <c r="G272" s="43">
        <v>3</v>
      </c>
    </row>
    <row r="273" spans="1:7" x14ac:dyDescent="0.25">
      <c r="A273" s="36" t="s">
        <v>612</v>
      </c>
      <c r="B273" s="37" t="s">
        <v>53</v>
      </c>
      <c r="C273" s="36" t="s">
        <v>245</v>
      </c>
      <c r="D273" s="38">
        <v>36605</v>
      </c>
      <c r="E273" s="40">
        <f t="shared" ca="1" si="7"/>
        <v>16</v>
      </c>
      <c r="F273" s="42">
        <v>80010</v>
      </c>
      <c r="G273" s="43">
        <v>1</v>
      </c>
    </row>
    <row r="274" spans="1:7" x14ac:dyDescent="0.25">
      <c r="A274" s="36" t="s">
        <v>349</v>
      </c>
      <c r="B274" s="37" t="s">
        <v>37</v>
      </c>
      <c r="C274" s="36" t="s">
        <v>245</v>
      </c>
      <c r="D274" s="38">
        <v>39719</v>
      </c>
      <c r="E274" s="40">
        <f t="shared" ca="1" si="7"/>
        <v>8</v>
      </c>
      <c r="F274" s="42">
        <v>101940</v>
      </c>
      <c r="G274" s="43">
        <v>1</v>
      </c>
    </row>
    <row r="275" spans="1:7" x14ac:dyDescent="0.25">
      <c r="A275" s="36" t="s">
        <v>540</v>
      </c>
      <c r="B275" s="37" t="s">
        <v>53</v>
      </c>
      <c r="C275" s="36" t="s">
        <v>245</v>
      </c>
      <c r="D275" s="38">
        <v>38346</v>
      </c>
      <c r="E275" s="40">
        <f t="shared" ca="1" si="7"/>
        <v>11</v>
      </c>
      <c r="F275" s="42">
        <v>85360</v>
      </c>
      <c r="G275" s="43">
        <v>1</v>
      </c>
    </row>
    <row r="276" spans="1:7" x14ac:dyDescent="0.25">
      <c r="A276" s="36" t="s">
        <v>613</v>
      </c>
      <c r="B276" s="37" t="s">
        <v>44</v>
      </c>
      <c r="C276" s="36" t="s">
        <v>530</v>
      </c>
      <c r="D276" s="38">
        <v>34423</v>
      </c>
      <c r="E276" s="40">
        <f t="shared" ca="1" si="7"/>
        <v>22</v>
      </c>
      <c r="F276" s="42">
        <v>59320</v>
      </c>
      <c r="G276" s="43">
        <v>2</v>
      </c>
    </row>
    <row r="277" spans="1:7" x14ac:dyDescent="0.25">
      <c r="A277" s="36" t="s">
        <v>824</v>
      </c>
      <c r="B277" s="37" t="s">
        <v>58</v>
      </c>
      <c r="C277" s="36" t="s">
        <v>245</v>
      </c>
      <c r="D277" s="38">
        <v>36613</v>
      </c>
      <c r="E277" s="40">
        <f t="shared" ca="1" si="7"/>
        <v>16</v>
      </c>
      <c r="F277" s="42">
        <v>88430</v>
      </c>
      <c r="G277" s="43">
        <v>2</v>
      </c>
    </row>
    <row r="278" spans="1:7" x14ac:dyDescent="0.25">
      <c r="A278" s="45" t="s">
        <v>224</v>
      </c>
      <c r="B278" s="37" t="s">
        <v>53</v>
      </c>
      <c r="C278" s="36" t="s">
        <v>245</v>
      </c>
      <c r="D278" s="38">
        <v>35061</v>
      </c>
      <c r="E278" s="40">
        <f t="shared" ca="1" si="7"/>
        <v>20</v>
      </c>
      <c r="F278" s="42">
        <v>109120</v>
      </c>
      <c r="G278" s="43">
        <v>2</v>
      </c>
    </row>
    <row r="279" spans="1:7" x14ac:dyDescent="0.25">
      <c r="A279" s="36" t="s">
        <v>168</v>
      </c>
      <c r="B279" s="37" t="s">
        <v>53</v>
      </c>
      <c r="C279" s="36" t="s">
        <v>547</v>
      </c>
      <c r="D279" s="38">
        <v>36900</v>
      </c>
      <c r="E279" s="40">
        <f t="shared" ca="1" si="7"/>
        <v>15</v>
      </c>
      <c r="F279" s="42">
        <v>49110</v>
      </c>
      <c r="G279" s="43">
        <v>1</v>
      </c>
    </row>
    <row r="280" spans="1:7" x14ac:dyDescent="0.25">
      <c r="A280" s="36" t="s">
        <v>225</v>
      </c>
      <c r="B280" s="37" t="s">
        <v>53</v>
      </c>
      <c r="C280" s="36" t="s">
        <v>245</v>
      </c>
      <c r="D280" s="38">
        <v>36919</v>
      </c>
      <c r="E280" s="40">
        <f t="shared" ca="1" si="7"/>
        <v>15</v>
      </c>
      <c r="F280" s="42">
        <v>99990</v>
      </c>
      <c r="G280" s="43">
        <v>5</v>
      </c>
    </row>
    <row r="281" spans="1:7" x14ac:dyDescent="0.25">
      <c r="A281" s="36" t="s">
        <v>403</v>
      </c>
      <c r="B281" s="37" t="s">
        <v>44</v>
      </c>
      <c r="C281" s="36" t="s">
        <v>547</v>
      </c>
      <c r="D281" s="38">
        <v>40127</v>
      </c>
      <c r="E281" s="40">
        <f t="shared" ca="1" si="7"/>
        <v>6</v>
      </c>
      <c r="F281" s="42">
        <v>98280</v>
      </c>
      <c r="G281" s="43">
        <v>2</v>
      </c>
    </row>
    <row r="282" spans="1:7" x14ac:dyDescent="0.25">
      <c r="A282" s="36" t="s">
        <v>615</v>
      </c>
      <c r="B282" s="37" t="s">
        <v>53</v>
      </c>
      <c r="C282" s="36" t="s">
        <v>710</v>
      </c>
      <c r="D282" s="38">
        <v>41590</v>
      </c>
      <c r="E282" s="40">
        <f t="shared" ca="1" si="7"/>
        <v>2</v>
      </c>
      <c r="F282" s="42">
        <v>53600</v>
      </c>
      <c r="G282" s="43">
        <v>5</v>
      </c>
    </row>
    <row r="283" spans="1:7" x14ac:dyDescent="0.25">
      <c r="A283" s="36" t="s">
        <v>353</v>
      </c>
      <c r="B283" s="37" t="s">
        <v>44</v>
      </c>
      <c r="C283" s="36" t="s">
        <v>245</v>
      </c>
      <c r="D283" s="38">
        <v>40222</v>
      </c>
      <c r="E283" s="40">
        <f t="shared" ca="1" si="7"/>
        <v>6</v>
      </c>
      <c r="F283" s="42">
        <v>94550</v>
      </c>
      <c r="G283" s="43">
        <v>3</v>
      </c>
    </row>
    <row r="284" spans="1:7" x14ac:dyDescent="0.25">
      <c r="A284" s="36" t="s">
        <v>541</v>
      </c>
      <c r="B284" s="37" t="s">
        <v>53</v>
      </c>
      <c r="C284" s="36" t="s">
        <v>530</v>
      </c>
      <c r="D284" s="38">
        <v>34230</v>
      </c>
      <c r="E284" s="40">
        <f t="shared" ca="1" si="7"/>
        <v>23</v>
      </c>
      <c r="F284" s="42">
        <v>47020</v>
      </c>
      <c r="G284" s="43">
        <v>3</v>
      </c>
    </row>
    <row r="285" spans="1:7" x14ac:dyDescent="0.25">
      <c r="A285" s="36" t="s">
        <v>616</v>
      </c>
      <c r="B285" s="37" t="s">
        <v>44</v>
      </c>
      <c r="C285" s="36" t="s">
        <v>710</v>
      </c>
      <c r="D285" s="38">
        <v>41446</v>
      </c>
      <c r="E285" s="40">
        <f t="shared" ca="1" si="7"/>
        <v>3</v>
      </c>
      <c r="F285" s="42">
        <v>94150</v>
      </c>
      <c r="G285" s="43">
        <v>1</v>
      </c>
    </row>
    <row r="286" spans="1:7" x14ac:dyDescent="0.25">
      <c r="A286" s="36" t="s">
        <v>687</v>
      </c>
      <c r="B286" s="37" t="s">
        <v>44</v>
      </c>
      <c r="C286" s="36" t="s">
        <v>161</v>
      </c>
      <c r="D286" s="38">
        <v>36424</v>
      </c>
      <c r="E286" s="40">
        <f t="shared" ca="1" si="7"/>
        <v>17</v>
      </c>
      <c r="F286" s="42">
        <v>47390</v>
      </c>
      <c r="G286" s="43">
        <v>1</v>
      </c>
    </row>
    <row r="287" spans="1:7" x14ac:dyDescent="0.25">
      <c r="A287" s="36" t="s">
        <v>688</v>
      </c>
      <c r="B287" s="37" t="s">
        <v>58</v>
      </c>
      <c r="C287" s="36" t="s">
        <v>171</v>
      </c>
      <c r="D287" s="38">
        <v>37179</v>
      </c>
      <c r="E287" s="40">
        <f t="shared" ca="1" si="7"/>
        <v>15</v>
      </c>
      <c r="F287" s="42">
        <v>81640</v>
      </c>
      <c r="G287" s="43">
        <v>1</v>
      </c>
    </row>
    <row r="288" spans="1:7" x14ac:dyDescent="0.25">
      <c r="A288" s="36" t="s">
        <v>689</v>
      </c>
      <c r="B288" s="37" t="s">
        <v>58</v>
      </c>
      <c r="C288" s="36" t="s">
        <v>710</v>
      </c>
      <c r="D288" s="38">
        <v>40193</v>
      </c>
      <c r="E288" s="40">
        <f t="shared" ca="1" si="7"/>
        <v>6</v>
      </c>
      <c r="F288" s="42">
        <v>45360</v>
      </c>
      <c r="G288" s="43">
        <v>3</v>
      </c>
    </row>
    <row r="289" spans="1:7" x14ac:dyDescent="0.25">
      <c r="A289" s="36" t="s">
        <v>809</v>
      </c>
      <c r="B289" s="37" t="s">
        <v>58</v>
      </c>
      <c r="C289" s="36" t="s">
        <v>547</v>
      </c>
      <c r="D289" s="38">
        <v>36603</v>
      </c>
      <c r="E289" s="40">
        <f t="shared" ca="1" si="7"/>
        <v>16</v>
      </c>
      <c r="F289" s="42">
        <v>44510</v>
      </c>
      <c r="G289" s="43">
        <v>4</v>
      </c>
    </row>
    <row r="290" spans="1:7" x14ac:dyDescent="0.25">
      <c r="A290" s="36" t="s">
        <v>690</v>
      </c>
      <c r="B290" s="37" t="s">
        <v>53</v>
      </c>
      <c r="C290" s="36" t="s">
        <v>710</v>
      </c>
      <c r="D290" s="38">
        <v>36274</v>
      </c>
      <c r="E290" s="40">
        <f t="shared" ca="1" si="7"/>
        <v>17</v>
      </c>
      <c r="F290" s="42">
        <v>48220</v>
      </c>
      <c r="G290" s="43">
        <v>5</v>
      </c>
    </row>
    <row r="291" spans="1:7" x14ac:dyDescent="0.25">
      <c r="A291" s="36" t="s">
        <v>778</v>
      </c>
      <c r="B291" s="37" t="s">
        <v>37</v>
      </c>
      <c r="C291" s="36" t="s">
        <v>710</v>
      </c>
      <c r="D291" s="38">
        <v>39257</v>
      </c>
      <c r="E291" s="40">
        <f t="shared" ca="1" si="7"/>
        <v>9</v>
      </c>
      <c r="F291" s="42">
        <v>108280</v>
      </c>
      <c r="G291" s="43">
        <v>2</v>
      </c>
    </row>
    <row r="292" spans="1:7" x14ac:dyDescent="0.25">
      <c r="A292" s="36" t="s">
        <v>354</v>
      </c>
      <c r="B292" s="37" t="s">
        <v>53</v>
      </c>
      <c r="C292" s="36" t="s">
        <v>485</v>
      </c>
      <c r="D292" s="38">
        <v>35811</v>
      </c>
      <c r="E292" s="40">
        <f t="shared" ca="1" si="7"/>
        <v>18</v>
      </c>
      <c r="F292" s="42">
        <v>46490</v>
      </c>
      <c r="G292" s="43">
        <v>5</v>
      </c>
    </row>
    <row r="293" spans="1:7" x14ac:dyDescent="0.25">
      <c r="A293" s="36" t="s">
        <v>355</v>
      </c>
      <c r="B293" s="37" t="s">
        <v>53</v>
      </c>
      <c r="C293" s="36" t="s">
        <v>92</v>
      </c>
      <c r="D293" s="38">
        <v>41184</v>
      </c>
      <c r="E293" s="40">
        <f t="shared" ca="1" si="7"/>
        <v>4</v>
      </c>
      <c r="F293" s="42">
        <v>51560</v>
      </c>
      <c r="G293" s="43">
        <v>1</v>
      </c>
    </row>
    <row r="294" spans="1:7" x14ac:dyDescent="0.25">
      <c r="A294" s="36" t="s">
        <v>618</v>
      </c>
      <c r="B294" s="37" t="s">
        <v>53</v>
      </c>
      <c r="C294" s="36" t="s">
        <v>547</v>
      </c>
      <c r="D294" s="38">
        <v>35079</v>
      </c>
      <c r="E294" s="40">
        <f t="shared" ca="1" si="7"/>
        <v>20</v>
      </c>
      <c r="F294" s="42">
        <v>92400</v>
      </c>
      <c r="G294" s="43">
        <v>2</v>
      </c>
    </row>
    <row r="295" spans="1:7" x14ac:dyDescent="0.25">
      <c r="A295" s="36" t="s">
        <v>442</v>
      </c>
      <c r="B295" s="37" t="s">
        <v>37</v>
      </c>
      <c r="C295" s="36" t="s">
        <v>406</v>
      </c>
      <c r="D295" s="38">
        <v>36766</v>
      </c>
      <c r="E295" s="40">
        <f t="shared" ca="1" si="7"/>
        <v>16</v>
      </c>
      <c r="F295" s="42">
        <v>115580</v>
      </c>
      <c r="G295" s="43">
        <v>3</v>
      </c>
    </row>
    <row r="296" spans="1:7" x14ac:dyDescent="0.25">
      <c r="A296" s="36" t="s">
        <v>356</v>
      </c>
      <c r="B296" s="37" t="s">
        <v>58</v>
      </c>
      <c r="C296" s="36" t="s">
        <v>636</v>
      </c>
      <c r="D296" s="38">
        <v>37155</v>
      </c>
      <c r="E296" s="40">
        <f t="shared" ca="1" si="7"/>
        <v>15</v>
      </c>
      <c r="F296" s="42">
        <v>77750</v>
      </c>
      <c r="G296" s="43">
        <v>5</v>
      </c>
    </row>
    <row r="297" spans="1:7" x14ac:dyDescent="0.25">
      <c r="A297" s="36" t="s">
        <v>825</v>
      </c>
      <c r="B297" s="37" t="s">
        <v>56</v>
      </c>
      <c r="C297" s="36" t="s">
        <v>197</v>
      </c>
      <c r="D297" s="38">
        <v>34782</v>
      </c>
      <c r="E297" s="40">
        <f t="shared" ca="1" si="7"/>
        <v>21</v>
      </c>
      <c r="F297" s="42">
        <v>85870</v>
      </c>
      <c r="G297" s="43">
        <v>3</v>
      </c>
    </row>
    <row r="298" spans="1:7" x14ac:dyDescent="0.25">
      <c r="A298" s="36" t="s">
        <v>619</v>
      </c>
      <c r="B298" s="37" t="s">
        <v>37</v>
      </c>
      <c r="C298" s="36" t="s">
        <v>245</v>
      </c>
      <c r="D298" s="38">
        <v>39056</v>
      </c>
      <c r="E298" s="40">
        <f t="shared" ca="1" si="7"/>
        <v>9</v>
      </c>
      <c r="F298" s="42">
        <v>63020</v>
      </c>
      <c r="G298" s="43">
        <v>2</v>
      </c>
    </row>
    <row r="299" spans="1:7" x14ac:dyDescent="0.25">
      <c r="A299" s="36" t="s">
        <v>358</v>
      </c>
      <c r="B299" s="37" t="s">
        <v>37</v>
      </c>
      <c r="C299" s="36" t="s">
        <v>197</v>
      </c>
      <c r="D299" s="38">
        <v>37553</v>
      </c>
      <c r="E299" s="40">
        <f t="shared" ca="1" si="7"/>
        <v>14</v>
      </c>
      <c r="F299" s="42">
        <v>95010</v>
      </c>
      <c r="G299" s="43">
        <v>2</v>
      </c>
    </row>
    <row r="300" spans="1:7" x14ac:dyDescent="0.25">
      <c r="A300" s="36" t="s">
        <v>187</v>
      </c>
      <c r="B300" s="37" t="s">
        <v>58</v>
      </c>
      <c r="C300" s="36" t="s">
        <v>161</v>
      </c>
      <c r="D300" s="38">
        <v>40057</v>
      </c>
      <c r="E300" s="40">
        <f t="shared" ca="1" si="7"/>
        <v>7</v>
      </c>
      <c r="F300" s="42">
        <v>58150</v>
      </c>
      <c r="G300" s="43">
        <v>5</v>
      </c>
    </row>
    <row r="301" spans="1:7" x14ac:dyDescent="0.25">
      <c r="A301" s="36" t="s">
        <v>360</v>
      </c>
      <c r="B301" s="37" t="s">
        <v>58</v>
      </c>
      <c r="C301" s="36" t="s">
        <v>92</v>
      </c>
      <c r="D301" s="38">
        <v>41506</v>
      </c>
      <c r="E301" s="40">
        <f t="shared" ca="1" si="7"/>
        <v>3</v>
      </c>
      <c r="F301" s="42">
        <v>91730</v>
      </c>
      <c r="G301" s="43">
        <v>5</v>
      </c>
    </row>
    <row r="302" spans="1:7" x14ac:dyDescent="0.25">
      <c r="A302" s="36" t="s">
        <v>361</v>
      </c>
      <c r="B302" s="37" t="s">
        <v>56</v>
      </c>
      <c r="C302" s="36" t="s">
        <v>245</v>
      </c>
      <c r="D302" s="38">
        <v>36439</v>
      </c>
      <c r="E302" s="40">
        <f t="shared" ca="1" si="7"/>
        <v>17</v>
      </c>
      <c r="F302" s="42">
        <v>59800</v>
      </c>
      <c r="G302" s="43">
        <v>1</v>
      </c>
    </row>
    <row r="303" spans="1:7" x14ac:dyDescent="0.25">
      <c r="A303" s="36" t="s">
        <v>138</v>
      </c>
      <c r="B303" s="37" t="s">
        <v>53</v>
      </c>
      <c r="C303" s="36" t="s">
        <v>547</v>
      </c>
      <c r="D303" s="38">
        <v>34420</v>
      </c>
      <c r="E303" s="40">
        <f t="shared" ca="1" si="7"/>
        <v>22</v>
      </c>
      <c r="F303" s="42">
        <v>72550</v>
      </c>
      <c r="G303" s="43">
        <v>5</v>
      </c>
    </row>
    <row r="304" spans="1:7" x14ac:dyDescent="0.25">
      <c r="A304" s="36" t="s">
        <v>443</v>
      </c>
      <c r="B304" s="37" t="s">
        <v>53</v>
      </c>
      <c r="C304" s="36" t="s">
        <v>197</v>
      </c>
      <c r="D304" s="38">
        <v>34315</v>
      </c>
      <c r="E304" s="40">
        <f t="shared" ca="1" si="7"/>
        <v>22</v>
      </c>
      <c r="F304" s="42">
        <v>42780</v>
      </c>
      <c r="G304" s="43">
        <v>2</v>
      </c>
    </row>
    <row r="305" spans="1:7" x14ac:dyDescent="0.25">
      <c r="A305" s="36" t="s">
        <v>139</v>
      </c>
      <c r="B305" s="37" t="s">
        <v>58</v>
      </c>
      <c r="C305" s="36" t="s">
        <v>245</v>
      </c>
      <c r="D305" s="38">
        <v>35791</v>
      </c>
      <c r="E305" s="40">
        <f t="shared" ca="1" si="7"/>
        <v>18</v>
      </c>
      <c r="F305" s="42">
        <v>83960</v>
      </c>
      <c r="G305" s="43">
        <v>1</v>
      </c>
    </row>
    <row r="306" spans="1:7" x14ac:dyDescent="0.25">
      <c r="A306" s="36" t="s">
        <v>159</v>
      </c>
      <c r="B306" s="37" t="s">
        <v>58</v>
      </c>
      <c r="C306" s="36" t="s">
        <v>485</v>
      </c>
      <c r="D306" s="38">
        <v>36289</v>
      </c>
      <c r="E306" s="40">
        <f t="shared" ca="1" si="7"/>
        <v>17</v>
      </c>
      <c r="F306" s="42">
        <v>89490</v>
      </c>
      <c r="G306" s="43">
        <v>4</v>
      </c>
    </row>
    <row r="307" spans="1:7" x14ac:dyDescent="0.25">
      <c r="A307" s="36" t="s">
        <v>521</v>
      </c>
      <c r="B307" s="37" t="s">
        <v>44</v>
      </c>
      <c r="C307" s="36" t="s">
        <v>636</v>
      </c>
      <c r="D307" s="38">
        <v>34458</v>
      </c>
      <c r="E307" s="40">
        <f t="shared" ca="1" si="7"/>
        <v>22</v>
      </c>
      <c r="F307" s="42">
        <v>83930</v>
      </c>
      <c r="G307" s="43">
        <v>3</v>
      </c>
    </row>
    <row r="308" spans="1:7" x14ac:dyDescent="0.25">
      <c r="A308" s="36" t="s">
        <v>444</v>
      </c>
      <c r="B308" s="37" t="s">
        <v>53</v>
      </c>
      <c r="C308" s="36" t="s">
        <v>530</v>
      </c>
      <c r="D308" s="38">
        <v>34350</v>
      </c>
      <c r="E308" s="40">
        <f t="shared" ca="1" si="7"/>
        <v>22</v>
      </c>
      <c r="F308" s="42">
        <v>92380</v>
      </c>
      <c r="G308" s="43">
        <v>5</v>
      </c>
    </row>
    <row r="309" spans="1:7" x14ac:dyDescent="0.25">
      <c r="A309" s="36" t="s">
        <v>69</v>
      </c>
      <c r="B309" s="37" t="s">
        <v>56</v>
      </c>
      <c r="C309" s="36" t="s">
        <v>197</v>
      </c>
      <c r="D309" s="38">
        <v>33989</v>
      </c>
      <c r="E309" s="40">
        <f t="shared" ca="1" si="7"/>
        <v>23</v>
      </c>
      <c r="F309" s="42">
        <v>43080</v>
      </c>
      <c r="G309" s="43">
        <v>4</v>
      </c>
    </row>
    <row r="310" spans="1:7" x14ac:dyDescent="0.25">
      <c r="A310" s="36" t="s">
        <v>364</v>
      </c>
      <c r="B310" s="37" t="s">
        <v>58</v>
      </c>
      <c r="C310" s="36" t="s">
        <v>710</v>
      </c>
      <c r="D310" s="38">
        <v>37529</v>
      </c>
      <c r="E310" s="40">
        <f t="shared" ca="1" si="7"/>
        <v>14</v>
      </c>
      <c r="F310" s="42">
        <v>95800</v>
      </c>
      <c r="G310" s="43">
        <v>4</v>
      </c>
    </row>
    <row r="311" spans="1:7" x14ac:dyDescent="0.25">
      <c r="A311" s="36" t="s">
        <v>140</v>
      </c>
      <c r="B311" s="37" t="s">
        <v>58</v>
      </c>
      <c r="C311" s="36" t="s">
        <v>458</v>
      </c>
      <c r="D311" s="38">
        <v>34651</v>
      </c>
      <c r="E311" s="40">
        <f t="shared" ca="1" si="7"/>
        <v>21</v>
      </c>
      <c r="F311" s="42">
        <v>64630</v>
      </c>
      <c r="G311" s="43">
        <v>5</v>
      </c>
    </row>
    <row r="312" spans="1:7" x14ac:dyDescent="0.25">
      <c r="A312" s="36" t="s">
        <v>522</v>
      </c>
      <c r="B312" s="37" t="s">
        <v>53</v>
      </c>
      <c r="C312" s="36" t="s">
        <v>245</v>
      </c>
      <c r="D312" s="38">
        <v>40606</v>
      </c>
      <c r="E312" s="40">
        <f t="shared" ca="1" si="7"/>
        <v>5</v>
      </c>
      <c r="F312" s="42">
        <v>92270</v>
      </c>
      <c r="G312" s="43">
        <v>3</v>
      </c>
    </row>
    <row r="313" spans="1:7" x14ac:dyDescent="0.25">
      <c r="A313" s="36" t="s">
        <v>227</v>
      </c>
      <c r="B313" s="37" t="s">
        <v>58</v>
      </c>
      <c r="C313" s="36" t="s">
        <v>485</v>
      </c>
      <c r="D313" s="38">
        <v>34788</v>
      </c>
      <c r="E313" s="40">
        <f t="shared" ca="1" si="7"/>
        <v>21</v>
      </c>
      <c r="F313" s="42">
        <v>100320</v>
      </c>
      <c r="G313" s="43">
        <v>2</v>
      </c>
    </row>
    <row r="314" spans="1:7" x14ac:dyDescent="0.25">
      <c r="A314" s="36" t="s">
        <v>621</v>
      </c>
      <c r="B314" s="37" t="s">
        <v>53</v>
      </c>
      <c r="C314" s="36" t="s">
        <v>245</v>
      </c>
      <c r="D314" s="38">
        <v>36499</v>
      </c>
      <c r="E314" s="40">
        <f t="shared" ca="1" si="7"/>
        <v>16</v>
      </c>
      <c r="F314" s="42">
        <v>80240</v>
      </c>
      <c r="G314" s="43">
        <v>1</v>
      </c>
    </row>
    <row r="315" spans="1:7" x14ac:dyDescent="0.25">
      <c r="A315" s="36" t="s">
        <v>622</v>
      </c>
      <c r="B315" s="37" t="s">
        <v>53</v>
      </c>
      <c r="C315" s="36" t="s">
        <v>245</v>
      </c>
      <c r="D315" s="38">
        <v>40300</v>
      </c>
      <c r="E315" s="40">
        <f t="shared" ca="1" si="7"/>
        <v>6</v>
      </c>
      <c r="F315" s="42">
        <v>95170</v>
      </c>
      <c r="G315" s="43">
        <v>5</v>
      </c>
    </row>
    <row r="316" spans="1:7" x14ac:dyDescent="0.25">
      <c r="A316" s="36" t="s">
        <v>366</v>
      </c>
      <c r="B316" s="37" t="s">
        <v>37</v>
      </c>
      <c r="C316" s="36" t="s">
        <v>636</v>
      </c>
      <c r="D316" s="38">
        <v>34920</v>
      </c>
      <c r="E316" s="40">
        <f t="shared" ca="1" si="7"/>
        <v>21</v>
      </c>
      <c r="F316" s="42">
        <v>72240</v>
      </c>
      <c r="G316" s="43">
        <v>3</v>
      </c>
    </row>
    <row r="317" spans="1:7" x14ac:dyDescent="0.25">
      <c r="A317" s="36" t="s">
        <v>693</v>
      </c>
      <c r="B317" s="37" t="s">
        <v>53</v>
      </c>
      <c r="C317" s="36" t="s">
        <v>161</v>
      </c>
      <c r="D317" s="38">
        <v>36359</v>
      </c>
      <c r="E317" s="40">
        <f t="shared" ca="1" si="7"/>
        <v>17</v>
      </c>
      <c r="F317" s="42">
        <v>42620</v>
      </c>
      <c r="G317" s="43">
        <v>3</v>
      </c>
    </row>
    <row r="318" spans="1:7" x14ac:dyDescent="0.25">
      <c r="A318" s="36" t="s">
        <v>826</v>
      </c>
      <c r="B318" s="37" t="s">
        <v>53</v>
      </c>
      <c r="C318" s="36" t="s">
        <v>197</v>
      </c>
      <c r="D318" s="38">
        <v>35994</v>
      </c>
      <c r="E318" s="40">
        <f t="shared" ca="1" si="7"/>
        <v>18</v>
      </c>
      <c r="F318" s="42">
        <v>65580</v>
      </c>
      <c r="G318" s="43">
        <v>3</v>
      </c>
    </row>
    <row r="319" spans="1:7" x14ac:dyDescent="0.25">
      <c r="A319" s="36" t="s">
        <v>623</v>
      </c>
      <c r="B319" s="37" t="s">
        <v>53</v>
      </c>
      <c r="C319" s="36" t="s">
        <v>547</v>
      </c>
      <c r="D319" s="38">
        <v>36129</v>
      </c>
      <c r="E319" s="40">
        <f t="shared" ca="1" si="7"/>
        <v>17</v>
      </c>
      <c r="F319" s="42">
        <v>63020</v>
      </c>
      <c r="G319" s="43">
        <v>2</v>
      </c>
    </row>
    <row r="320" spans="1:7" x14ac:dyDescent="0.25">
      <c r="A320" s="36" t="s">
        <v>370</v>
      </c>
      <c r="B320" s="37" t="s">
        <v>53</v>
      </c>
      <c r="C320" s="36" t="s">
        <v>547</v>
      </c>
      <c r="D320" s="38">
        <v>34008</v>
      </c>
      <c r="E320" s="40">
        <f t="shared" ca="1" si="7"/>
        <v>23</v>
      </c>
      <c r="F320" s="42">
        <v>64000</v>
      </c>
      <c r="G320" s="43">
        <v>2</v>
      </c>
    </row>
    <row r="321" spans="1:7" x14ac:dyDescent="0.25">
      <c r="A321" s="36" t="s">
        <v>781</v>
      </c>
      <c r="B321" s="37" t="s">
        <v>50</v>
      </c>
      <c r="C321" s="36" t="s">
        <v>54</v>
      </c>
      <c r="D321" s="38">
        <v>37053</v>
      </c>
      <c r="E321" s="40">
        <f t="shared" ca="1" si="7"/>
        <v>15</v>
      </c>
      <c r="F321" s="42">
        <v>95960</v>
      </c>
      <c r="G321" s="43">
        <v>5</v>
      </c>
    </row>
    <row r="322" spans="1:7" x14ac:dyDescent="0.25">
      <c r="A322" s="36" t="s">
        <v>695</v>
      </c>
      <c r="B322" s="37" t="s">
        <v>50</v>
      </c>
      <c r="C322" s="36" t="s">
        <v>398</v>
      </c>
      <c r="D322" s="38">
        <v>38317</v>
      </c>
      <c r="E322" s="40">
        <f t="shared" ref="E322:E385" ca="1" si="8">DATEDIF(D322,TODAY(),"Y")</f>
        <v>11</v>
      </c>
      <c r="F322" s="42">
        <v>78720</v>
      </c>
      <c r="G322" s="43">
        <v>5</v>
      </c>
    </row>
    <row r="323" spans="1:7" x14ac:dyDescent="0.25">
      <c r="A323" s="36" t="s">
        <v>448</v>
      </c>
      <c r="B323" s="37" t="s">
        <v>58</v>
      </c>
      <c r="C323" s="36" t="s">
        <v>636</v>
      </c>
      <c r="D323" s="38">
        <v>34132</v>
      </c>
      <c r="E323" s="40">
        <f t="shared" ca="1" si="8"/>
        <v>23</v>
      </c>
      <c r="F323" s="42">
        <v>71750</v>
      </c>
      <c r="G323" s="43">
        <v>5</v>
      </c>
    </row>
    <row r="324" spans="1:7" x14ac:dyDescent="0.25">
      <c r="A324" s="36" t="s">
        <v>194</v>
      </c>
      <c r="B324" s="37" t="s">
        <v>58</v>
      </c>
      <c r="C324" s="36" t="s">
        <v>547</v>
      </c>
      <c r="D324" s="38">
        <v>36526</v>
      </c>
      <c r="E324" s="40">
        <f t="shared" ca="1" si="8"/>
        <v>16</v>
      </c>
      <c r="F324" s="42">
        <v>45350</v>
      </c>
      <c r="G324" s="43">
        <v>2</v>
      </c>
    </row>
    <row r="325" spans="1:7" x14ac:dyDescent="0.25">
      <c r="A325" s="36" t="s">
        <v>783</v>
      </c>
      <c r="B325" s="37" t="s">
        <v>58</v>
      </c>
      <c r="C325" s="36" t="s">
        <v>636</v>
      </c>
      <c r="D325" s="38">
        <v>36806</v>
      </c>
      <c r="E325" s="40">
        <f t="shared" ca="1" si="8"/>
        <v>16</v>
      </c>
      <c r="F325" s="42">
        <v>93550</v>
      </c>
      <c r="G325" s="43">
        <v>3</v>
      </c>
    </row>
    <row r="326" spans="1:7" x14ac:dyDescent="0.25">
      <c r="A326" s="36" t="s">
        <v>371</v>
      </c>
      <c r="B326" s="37" t="s">
        <v>58</v>
      </c>
      <c r="C326" s="36" t="s">
        <v>245</v>
      </c>
      <c r="D326" s="38">
        <v>38776</v>
      </c>
      <c r="E326" s="40">
        <f t="shared" ca="1" si="8"/>
        <v>10</v>
      </c>
      <c r="F326" s="42">
        <v>72190</v>
      </c>
      <c r="G326" s="43">
        <v>5</v>
      </c>
    </row>
    <row r="327" spans="1:7" x14ac:dyDescent="0.25">
      <c r="A327" s="36" t="s">
        <v>543</v>
      </c>
      <c r="B327" s="37" t="s">
        <v>56</v>
      </c>
      <c r="C327" s="36" t="s">
        <v>245</v>
      </c>
      <c r="D327" s="38">
        <v>34978</v>
      </c>
      <c r="E327" s="40">
        <f t="shared" ca="1" si="8"/>
        <v>21</v>
      </c>
      <c r="F327" s="42">
        <v>43160</v>
      </c>
      <c r="G327" s="43">
        <v>4</v>
      </c>
    </row>
    <row r="328" spans="1:7" x14ac:dyDescent="0.25">
      <c r="A328" s="36" t="s">
        <v>784</v>
      </c>
      <c r="B328" s="37" t="s">
        <v>53</v>
      </c>
      <c r="C328" s="36" t="s">
        <v>245</v>
      </c>
      <c r="D328" s="38">
        <v>41180</v>
      </c>
      <c r="E328" s="40">
        <f t="shared" ca="1" si="8"/>
        <v>4</v>
      </c>
      <c r="F328" s="42">
        <v>47000</v>
      </c>
      <c r="G328" s="43">
        <v>5</v>
      </c>
    </row>
    <row r="329" spans="1:7" x14ac:dyDescent="0.25">
      <c r="A329" s="36" t="s">
        <v>141</v>
      </c>
      <c r="B329" s="37" t="s">
        <v>37</v>
      </c>
      <c r="C329" s="36" t="s">
        <v>406</v>
      </c>
      <c r="D329" s="38">
        <v>40067</v>
      </c>
      <c r="E329" s="40">
        <f t="shared" ca="1" si="8"/>
        <v>7</v>
      </c>
      <c r="F329" s="42">
        <v>63380</v>
      </c>
      <c r="G329" s="43">
        <v>4</v>
      </c>
    </row>
    <row r="330" spans="1:7" x14ac:dyDescent="0.25">
      <c r="A330" s="36" t="s">
        <v>785</v>
      </c>
      <c r="B330" s="37" t="s">
        <v>50</v>
      </c>
      <c r="C330" s="36" t="s">
        <v>245</v>
      </c>
      <c r="D330" s="38">
        <v>35695</v>
      </c>
      <c r="E330" s="40">
        <f t="shared" ca="1" si="8"/>
        <v>19</v>
      </c>
      <c r="F330" s="42">
        <v>44460</v>
      </c>
      <c r="G330" s="43">
        <v>3</v>
      </c>
    </row>
    <row r="331" spans="1:7" x14ac:dyDescent="0.25">
      <c r="A331" s="36" t="s">
        <v>195</v>
      </c>
      <c r="B331" s="37" t="s">
        <v>37</v>
      </c>
      <c r="C331" s="36" t="s">
        <v>92</v>
      </c>
      <c r="D331" s="38">
        <v>41202</v>
      </c>
      <c r="E331" s="40">
        <f t="shared" ca="1" si="8"/>
        <v>4</v>
      </c>
      <c r="F331" s="42">
        <v>43090</v>
      </c>
      <c r="G331" s="43">
        <v>1</v>
      </c>
    </row>
    <row r="332" spans="1:7" x14ac:dyDescent="0.25">
      <c r="A332" s="36" t="s">
        <v>787</v>
      </c>
      <c r="B332" s="37" t="s">
        <v>53</v>
      </c>
      <c r="C332" s="36" t="s">
        <v>245</v>
      </c>
      <c r="D332" s="38">
        <v>36066</v>
      </c>
      <c r="E332" s="40">
        <f t="shared" ca="1" si="8"/>
        <v>18</v>
      </c>
      <c r="F332" s="42">
        <v>114820</v>
      </c>
      <c r="G332" s="43">
        <v>3</v>
      </c>
    </row>
    <row r="333" spans="1:7" x14ac:dyDescent="0.25">
      <c r="A333" s="36" t="s">
        <v>142</v>
      </c>
      <c r="B333" s="37" t="s">
        <v>58</v>
      </c>
      <c r="C333" s="36" t="s">
        <v>458</v>
      </c>
      <c r="D333" s="38">
        <v>34814</v>
      </c>
      <c r="E333" s="40">
        <f t="shared" ca="1" si="8"/>
        <v>21</v>
      </c>
      <c r="F333" s="42">
        <v>117110</v>
      </c>
      <c r="G333" s="43">
        <v>1</v>
      </c>
    </row>
    <row r="334" spans="1:7" x14ac:dyDescent="0.25">
      <c r="A334" s="36" t="s">
        <v>788</v>
      </c>
      <c r="B334" s="37" t="s">
        <v>53</v>
      </c>
      <c r="C334" s="45" t="s">
        <v>54</v>
      </c>
      <c r="D334" s="38">
        <v>39052</v>
      </c>
      <c r="E334" s="40">
        <f t="shared" ca="1" si="8"/>
        <v>9</v>
      </c>
      <c r="F334" s="42">
        <v>65700</v>
      </c>
      <c r="G334" s="43">
        <v>4</v>
      </c>
    </row>
    <row r="335" spans="1:7" x14ac:dyDescent="0.25">
      <c r="A335" s="36" t="s">
        <v>473</v>
      </c>
      <c r="B335" s="37" t="s">
        <v>58</v>
      </c>
      <c r="C335" s="36" t="s">
        <v>406</v>
      </c>
      <c r="D335" s="38">
        <v>35087</v>
      </c>
      <c r="E335" s="40">
        <f t="shared" ca="1" si="8"/>
        <v>20</v>
      </c>
      <c r="F335" s="42">
        <v>86860</v>
      </c>
      <c r="G335" s="43">
        <v>2</v>
      </c>
    </row>
    <row r="336" spans="1:7" x14ac:dyDescent="0.25">
      <c r="A336" s="36" t="s">
        <v>229</v>
      </c>
      <c r="B336" s="37" t="s">
        <v>56</v>
      </c>
      <c r="C336" s="36" t="s">
        <v>245</v>
      </c>
      <c r="D336" s="38">
        <v>38139</v>
      </c>
      <c r="E336" s="40">
        <f t="shared" ca="1" si="8"/>
        <v>12</v>
      </c>
      <c r="F336" s="42">
        <v>45800</v>
      </c>
      <c r="G336" s="43">
        <v>4</v>
      </c>
    </row>
    <row r="337" spans="1:7" x14ac:dyDescent="0.25">
      <c r="A337" s="36" t="s">
        <v>696</v>
      </c>
      <c r="B337" s="37" t="s">
        <v>58</v>
      </c>
      <c r="C337" s="36" t="s">
        <v>245</v>
      </c>
      <c r="D337" s="38">
        <v>37341</v>
      </c>
      <c r="E337" s="40">
        <f t="shared" ca="1" si="8"/>
        <v>14</v>
      </c>
      <c r="F337" s="42">
        <v>47690</v>
      </c>
      <c r="G337" s="43">
        <v>2</v>
      </c>
    </row>
    <row r="338" spans="1:7" x14ac:dyDescent="0.25">
      <c r="A338" s="36" t="s">
        <v>789</v>
      </c>
      <c r="B338" s="37" t="s">
        <v>53</v>
      </c>
      <c r="C338" s="36" t="s">
        <v>92</v>
      </c>
      <c r="D338" s="38">
        <v>35742</v>
      </c>
      <c r="E338" s="40">
        <f t="shared" ca="1" si="8"/>
        <v>18</v>
      </c>
      <c r="F338" s="42">
        <v>42490</v>
      </c>
      <c r="G338" s="43">
        <v>5</v>
      </c>
    </row>
    <row r="339" spans="1:7" x14ac:dyDescent="0.25">
      <c r="A339" s="36" t="s">
        <v>230</v>
      </c>
      <c r="B339" s="37" t="s">
        <v>50</v>
      </c>
      <c r="C339" s="36" t="s">
        <v>811</v>
      </c>
      <c r="D339" s="38">
        <v>41294</v>
      </c>
      <c r="E339" s="40">
        <f t="shared" ca="1" si="8"/>
        <v>3</v>
      </c>
      <c r="F339" s="42">
        <v>62140</v>
      </c>
      <c r="G339" s="43">
        <v>1</v>
      </c>
    </row>
    <row r="340" spans="1:7" x14ac:dyDescent="0.25">
      <c r="A340" s="36" t="s">
        <v>231</v>
      </c>
      <c r="B340" s="37" t="s">
        <v>53</v>
      </c>
      <c r="C340" s="36" t="s">
        <v>171</v>
      </c>
      <c r="D340" s="38">
        <v>34523</v>
      </c>
      <c r="E340" s="40">
        <f t="shared" ca="1" si="8"/>
        <v>22</v>
      </c>
      <c r="F340" s="42">
        <v>109820</v>
      </c>
      <c r="G340" s="43">
        <v>5</v>
      </c>
    </row>
    <row r="341" spans="1:7" x14ac:dyDescent="0.25">
      <c r="A341" s="36" t="s">
        <v>624</v>
      </c>
      <c r="B341" s="37" t="s">
        <v>58</v>
      </c>
      <c r="C341" s="36" t="s">
        <v>245</v>
      </c>
      <c r="D341" s="38">
        <v>39574</v>
      </c>
      <c r="E341" s="40">
        <f t="shared" ca="1" si="8"/>
        <v>8</v>
      </c>
      <c r="F341" s="42">
        <v>81280</v>
      </c>
      <c r="G341" s="43">
        <v>5</v>
      </c>
    </row>
    <row r="342" spans="1:7" x14ac:dyDescent="0.25">
      <c r="A342" s="36" t="s">
        <v>232</v>
      </c>
      <c r="B342" s="37" t="s">
        <v>58</v>
      </c>
      <c r="C342" s="36" t="s">
        <v>530</v>
      </c>
      <c r="D342" s="38">
        <v>34096</v>
      </c>
      <c r="E342" s="40">
        <f t="shared" ca="1" si="8"/>
        <v>23</v>
      </c>
      <c r="F342" s="42">
        <v>54500</v>
      </c>
      <c r="G342" s="43">
        <v>3</v>
      </c>
    </row>
    <row r="343" spans="1:7" x14ac:dyDescent="0.25">
      <c r="A343" s="36" t="s">
        <v>525</v>
      </c>
      <c r="B343" s="37" t="s">
        <v>56</v>
      </c>
      <c r="C343" s="36" t="s">
        <v>406</v>
      </c>
      <c r="D343" s="38">
        <v>34157</v>
      </c>
      <c r="E343" s="40">
        <f t="shared" ca="1" si="8"/>
        <v>23</v>
      </c>
      <c r="F343" s="42">
        <v>83520</v>
      </c>
      <c r="G343" s="43">
        <v>4</v>
      </c>
    </row>
    <row r="344" spans="1:7" x14ac:dyDescent="0.25">
      <c r="A344" s="36" t="s">
        <v>828</v>
      </c>
      <c r="B344" s="37" t="s">
        <v>58</v>
      </c>
      <c r="C344" s="36" t="s">
        <v>197</v>
      </c>
      <c r="D344" s="38">
        <v>36163</v>
      </c>
      <c r="E344" s="40">
        <f t="shared" ca="1" si="8"/>
        <v>17</v>
      </c>
      <c r="F344" s="42">
        <v>84900</v>
      </c>
      <c r="G344" s="43">
        <v>5</v>
      </c>
    </row>
    <row r="345" spans="1:7" x14ac:dyDescent="0.25">
      <c r="A345" s="36" t="s">
        <v>544</v>
      </c>
      <c r="B345" s="37" t="s">
        <v>37</v>
      </c>
      <c r="C345" s="36" t="s">
        <v>76</v>
      </c>
      <c r="D345" s="38">
        <v>41016</v>
      </c>
      <c r="E345" s="40">
        <f t="shared" ca="1" si="8"/>
        <v>4</v>
      </c>
      <c r="F345" s="42">
        <v>68130</v>
      </c>
      <c r="G345" s="43">
        <v>3</v>
      </c>
    </row>
    <row r="346" spans="1:7" x14ac:dyDescent="0.25">
      <c r="A346" s="36" t="s">
        <v>526</v>
      </c>
      <c r="B346" s="37" t="s">
        <v>58</v>
      </c>
      <c r="C346" s="36" t="s">
        <v>245</v>
      </c>
      <c r="D346" s="38">
        <v>37242</v>
      </c>
      <c r="E346" s="40">
        <f t="shared" ca="1" si="8"/>
        <v>14</v>
      </c>
      <c r="F346" s="42">
        <v>50260</v>
      </c>
      <c r="G346" s="43">
        <v>2</v>
      </c>
    </row>
    <row r="347" spans="1:7" x14ac:dyDescent="0.25">
      <c r="A347" s="36" t="s">
        <v>451</v>
      </c>
      <c r="B347" s="37" t="s">
        <v>37</v>
      </c>
      <c r="C347" s="36" t="s">
        <v>636</v>
      </c>
      <c r="D347" s="38">
        <v>37270</v>
      </c>
      <c r="E347" s="40">
        <f t="shared" ca="1" si="8"/>
        <v>14</v>
      </c>
      <c r="F347" s="42">
        <v>89210</v>
      </c>
      <c r="G347" s="43">
        <v>1</v>
      </c>
    </row>
    <row r="348" spans="1:7" x14ac:dyDescent="0.25">
      <c r="A348" s="36" t="s">
        <v>71</v>
      </c>
      <c r="B348" s="37" t="s">
        <v>58</v>
      </c>
      <c r="C348" s="36" t="s">
        <v>171</v>
      </c>
      <c r="D348" s="38">
        <v>34733</v>
      </c>
      <c r="E348" s="40">
        <f t="shared" ca="1" si="8"/>
        <v>21</v>
      </c>
      <c r="F348" s="42">
        <v>110160</v>
      </c>
      <c r="G348" s="43">
        <v>4</v>
      </c>
    </row>
    <row r="349" spans="1:7" x14ac:dyDescent="0.25">
      <c r="A349" s="36" t="s">
        <v>791</v>
      </c>
      <c r="B349" s="37" t="s">
        <v>37</v>
      </c>
      <c r="C349" s="36" t="s">
        <v>636</v>
      </c>
      <c r="D349" s="38">
        <v>36991</v>
      </c>
      <c r="E349" s="40">
        <f t="shared" ca="1" si="8"/>
        <v>15</v>
      </c>
      <c r="F349" s="42">
        <v>89730</v>
      </c>
      <c r="G349" s="43">
        <v>5</v>
      </c>
    </row>
    <row r="350" spans="1:7" x14ac:dyDescent="0.25">
      <c r="A350" s="36" t="s">
        <v>82</v>
      </c>
      <c r="B350" s="37" t="s">
        <v>53</v>
      </c>
      <c r="C350" s="36" t="s">
        <v>636</v>
      </c>
      <c r="D350" s="38">
        <v>36266</v>
      </c>
      <c r="E350" s="40">
        <f t="shared" ca="1" si="8"/>
        <v>17</v>
      </c>
      <c r="F350" s="42">
        <v>83900</v>
      </c>
      <c r="G350" s="43">
        <v>1</v>
      </c>
    </row>
    <row r="351" spans="1:7" x14ac:dyDescent="0.25">
      <c r="A351" s="36" t="s">
        <v>233</v>
      </c>
      <c r="B351" s="37" t="s">
        <v>56</v>
      </c>
      <c r="C351" s="36" t="s">
        <v>547</v>
      </c>
      <c r="D351" s="38">
        <v>38758</v>
      </c>
      <c r="E351" s="40">
        <f t="shared" ca="1" si="8"/>
        <v>10</v>
      </c>
      <c r="F351" s="42">
        <v>102380</v>
      </c>
      <c r="G351" s="43">
        <v>2</v>
      </c>
    </row>
    <row r="352" spans="1:7" x14ac:dyDescent="0.25">
      <c r="A352" s="36" t="s">
        <v>793</v>
      </c>
      <c r="B352" s="37" t="s">
        <v>56</v>
      </c>
      <c r="C352" s="36" t="s">
        <v>485</v>
      </c>
      <c r="D352" s="38">
        <v>36043</v>
      </c>
      <c r="E352" s="40">
        <f t="shared" ca="1" si="8"/>
        <v>18</v>
      </c>
      <c r="F352" s="42">
        <v>83970</v>
      </c>
      <c r="G352" s="43">
        <v>5</v>
      </c>
    </row>
    <row r="353" spans="1:7" x14ac:dyDescent="0.25">
      <c r="A353" s="36" t="s">
        <v>376</v>
      </c>
      <c r="B353" s="37" t="s">
        <v>53</v>
      </c>
      <c r="C353" s="36" t="s">
        <v>197</v>
      </c>
      <c r="D353" s="38">
        <v>35123</v>
      </c>
      <c r="E353" s="40">
        <f t="shared" ca="1" si="8"/>
        <v>20</v>
      </c>
      <c r="F353" s="42">
        <v>97040</v>
      </c>
      <c r="G353" s="43">
        <v>3</v>
      </c>
    </row>
    <row r="354" spans="1:7" x14ac:dyDescent="0.25">
      <c r="A354" s="36" t="s">
        <v>189</v>
      </c>
      <c r="B354" s="37" t="s">
        <v>44</v>
      </c>
      <c r="C354" s="36" t="s">
        <v>710</v>
      </c>
      <c r="D354" s="38">
        <v>34831</v>
      </c>
      <c r="E354" s="40">
        <f t="shared" ca="1" si="8"/>
        <v>21</v>
      </c>
      <c r="F354" s="42">
        <v>42820</v>
      </c>
      <c r="G354" s="43">
        <v>3</v>
      </c>
    </row>
    <row r="355" spans="1:7" x14ac:dyDescent="0.25">
      <c r="A355" s="36" t="s">
        <v>378</v>
      </c>
      <c r="B355" s="37" t="s">
        <v>58</v>
      </c>
      <c r="C355" s="36" t="s">
        <v>636</v>
      </c>
      <c r="D355" s="38">
        <v>36479</v>
      </c>
      <c r="E355" s="40">
        <f t="shared" ca="1" si="8"/>
        <v>16</v>
      </c>
      <c r="F355" s="42">
        <v>50290</v>
      </c>
      <c r="G355" s="43">
        <v>5</v>
      </c>
    </row>
    <row r="356" spans="1:7" x14ac:dyDescent="0.25">
      <c r="A356" s="36" t="s">
        <v>794</v>
      </c>
      <c r="B356" s="37" t="s">
        <v>53</v>
      </c>
      <c r="C356" s="36" t="s">
        <v>245</v>
      </c>
      <c r="D356" s="38">
        <v>38419</v>
      </c>
      <c r="E356" s="40">
        <f t="shared" ca="1" si="8"/>
        <v>11</v>
      </c>
      <c r="F356" s="42">
        <v>91950</v>
      </c>
      <c r="G356" s="43">
        <v>3</v>
      </c>
    </row>
    <row r="357" spans="1:7" x14ac:dyDescent="0.25">
      <c r="A357" s="36" t="s">
        <v>380</v>
      </c>
      <c r="B357" s="37" t="s">
        <v>58</v>
      </c>
      <c r="C357" s="36" t="s">
        <v>87</v>
      </c>
      <c r="D357" s="38">
        <v>34623</v>
      </c>
      <c r="E357" s="40">
        <f t="shared" ca="1" si="8"/>
        <v>22</v>
      </c>
      <c r="F357" s="42">
        <v>61530</v>
      </c>
      <c r="G357" s="43">
        <v>3</v>
      </c>
    </row>
    <row r="358" spans="1:7" x14ac:dyDescent="0.25">
      <c r="A358" s="36" t="s">
        <v>382</v>
      </c>
      <c r="B358" s="37" t="s">
        <v>37</v>
      </c>
      <c r="C358" s="45" t="s">
        <v>38</v>
      </c>
      <c r="D358" s="38">
        <v>37081</v>
      </c>
      <c r="E358" s="40">
        <f t="shared" ca="1" si="8"/>
        <v>15</v>
      </c>
      <c r="F358" s="42">
        <v>59310</v>
      </c>
      <c r="G358" s="43">
        <v>1</v>
      </c>
    </row>
    <row r="359" spans="1:7" x14ac:dyDescent="0.25">
      <c r="A359" s="36" t="s">
        <v>627</v>
      </c>
      <c r="B359" s="37" t="s">
        <v>44</v>
      </c>
      <c r="C359" s="36" t="s">
        <v>530</v>
      </c>
      <c r="D359" s="38">
        <v>34089</v>
      </c>
      <c r="E359" s="40">
        <f t="shared" ca="1" si="8"/>
        <v>23</v>
      </c>
      <c r="F359" s="42">
        <v>57390</v>
      </c>
      <c r="G359" s="43">
        <v>2</v>
      </c>
    </row>
    <row r="360" spans="1:7" x14ac:dyDescent="0.25">
      <c r="A360" s="36" t="s">
        <v>795</v>
      </c>
      <c r="B360" s="37" t="s">
        <v>53</v>
      </c>
      <c r="C360" s="36" t="s">
        <v>245</v>
      </c>
      <c r="D360" s="38">
        <v>36430</v>
      </c>
      <c r="E360" s="40">
        <f t="shared" ca="1" si="8"/>
        <v>17</v>
      </c>
      <c r="F360" s="42">
        <v>106130</v>
      </c>
      <c r="G360" s="43">
        <v>2</v>
      </c>
    </row>
    <row r="361" spans="1:7" x14ac:dyDescent="0.25">
      <c r="A361" s="36" t="s">
        <v>698</v>
      </c>
      <c r="B361" s="37" t="s">
        <v>53</v>
      </c>
      <c r="C361" s="36" t="s">
        <v>485</v>
      </c>
      <c r="D361" s="38">
        <v>34488</v>
      </c>
      <c r="E361" s="40">
        <f t="shared" ca="1" si="8"/>
        <v>22</v>
      </c>
      <c r="F361" s="42">
        <v>58020</v>
      </c>
      <c r="G361" s="43">
        <v>5</v>
      </c>
    </row>
    <row r="362" spans="1:7" x14ac:dyDescent="0.25">
      <c r="A362" s="36" t="s">
        <v>143</v>
      </c>
      <c r="B362" s="37" t="s">
        <v>58</v>
      </c>
      <c r="C362" s="36" t="s">
        <v>710</v>
      </c>
      <c r="D362" s="38">
        <v>36935</v>
      </c>
      <c r="E362" s="40">
        <f t="shared" ca="1" si="8"/>
        <v>15</v>
      </c>
      <c r="F362" s="42">
        <v>85820</v>
      </c>
      <c r="G362" s="43">
        <v>5</v>
      </c>
    </row>
    <row r="363" spans="1:7" x14ac:dyDescent="0.25">
      <c r="A363" s="36" t="s">
        <v>476</v>
      </c>
      <c r="B363" s="37" t="s">
        <v>56</v>
      </c>
      <c r="C363" s="36" t="s">
        <v>485</v>
      </c>
      <c r="D363" s="38">
        <v>35612</v>
      </c>
      <c r="E363" s="40">
        <f t="shared" ca="1" si="8"/>
        <v>19</v>
      </c>
      <c r="F363" s="42">
        <v>115850</v>
      </c>
      <c r="G363" s="43">
        <v>3</v>
      </c>
    </row>
    <row r="364" spans="1:7" x14ac:dyDescent="0.25">
      <c r="A364" s="36" t="s">
        <v>797</v>
      </c>
      <c r="B364" s="37" t="s">
        <v>58</v>
      </c>
      <c r="C364" s="36" t="s">
        <v>710</v>
      </c>
      <c r="D364" s="38">
        <v>38720</v>
      </c>
      <c r="E364" s="40">
        <f t="shared" ca="1" si="8"/>
        <v>10</v>
      </c>
      <c r="F364" s="42">
        <v>63910</v>
      </c>
      <c r="G364" s="43">
        <v>3</v>
      </c>
    </row>
    <row r="365" spans="1:7" x14ac:dyDescent="0.25">
      <c r="A365" s="36" t="s">
        <v>384</v>
      </c>
      <c r="B365" s="37" t="s">
        <v>44</v>
      </c>
      <c r="C365" s="36" t="s">
        <v>245</v>
      </c>
      <c r="D365" s="38">
        <v>38846</v>
      </c>
      <c r="E365" s="40">
        <f t="shared" ca="1" si="8"/>
        <v>10</v>
      </c>
      <c r="F365" s="42">
        <v>41170</v>
      </c>
      <c r="G365" s="43">
        <v>5</v>
      </c>
    </row>
    <row r="366" spans="1:7" x14ac:dyDescent="0.25">
      <c r="A366" s="36" t="s">
        <v>477</v>
      </c>
      <c r="B366" s="37" t="s">
        <v>58</v>
      </c>
      <c r="C366" s="36" t="s">
        <v>197</v>
      </c>
      <c r="D366" s="38">
        <v>41380</v>
      </c>
      <c r="E366" s="40">
        <f t="shared" ca="1" si="8"/>
        <v>3</v>
      </c>
      <c r="F366" s="42">
        <v>56740</v>
      </c>
      <c r="G366" s="43">
        <v>3</v>
      </c>
    </row>
    <row r="367" spans="1:7" x14ac:dyDescent="0.25">
      <c r="A367" s="36" t="s">
        <v>699</v>
      </c>
      <c r="B367" s="37" t="s">
        <v>53</v>
      </c>
      <c r="C367" s="36" t="s">
        <v>197</v>
      </c>
      <c r="D367" s="38">
        <v>36515</v>
      </c>
      <c r="E367" s="40">
        <f t="shared" ca="1" si="8"/>
        <v>16</v>
      </c>
      <c r="F367" s="42">
        <v>75710</v>
      </c>
      <c r="G367" s="43">
        <v>1</v>
      </c>
    </row>
    <row r="368" spans="1:7" x14ac:dyDescent="0.25">
      <c r="A368" s="36" t="s">
        <v>385</v>
      </c>
      <c r="B368" s="37" t="s">
        <v>58</v>
      </c>
      <c r="C368" s="36" t="s">
        <v>92</v>
      </c>
      <c r="D368" s="38">
        <v>38258</v>
      </c>
      <c r="E368" s="40">
        <f t="shared" ca="1" si="8"/>
        <v>12</v>
      </c>
      <c r="F368" s="42">
        <v>114320</v>
      </c>
      <c r="G368" s="43">
        <v>3</v>
      </c>
    </row>
    <row r="369" spans="1:7" x14ac:dyDescent="0.25">
      <c r="A369" s="36" t="s">
        <v>798</v>
      </c>
      <c r="B369" s="37" t="s">
        <v>58</v>
      </c>
      <c r="C369" s="36" t="s">
        <v>547</v>
      </c>
      <c r="D369" s="38">
        <v>35059</v>
      </c>
      <c r="E369" s="40">
        <f t="shared" ca="1" si="8"/>
        <v>20</v>
      </c>
      <c r="F369" s="42">
        <v>84450</v>
      </c>
      <c r="G369" s="43">
        <v>3</v>
      </c>
    </row>
    <row r="370" spans="1:7" x14ac:dyDescent="0.25">
      <c r="A370" s="36" t="s">
        <v>145</v>
      </c>
      <c r="B370" s="37" t="s">
        <v>50</v>
      </c>
      <c r="C370" s="36" t="s">
        <v>197</v>
      </c>
      <c r="D370" s="38">
        <v>34833</v>
      </c>
      <c r="E370" s="40">
        <f t="shared" ca="1" si="8"/>
        <v>21</v>
      </c>
      <c r="F370" s="42">
        <v>61690</v>
      </c>
      <c r="G370" s="43">
        <v>5</v>
      </c>
    </row>
    <row r="371" spans="1:7" x14ac:dyDescent="0.25">
      <c r="A371" s="36" t="s">
        <v>386</v>
      </c>
      <c r="B371" s="37" t="s">
        <v>50</v>
      </c>
      <c r="C371" s="36" t="s">
        <v>197</v>
      </c>
      <c r="D371" s="38">
        <v>36992</v>
      </c>
      <c r="E371" s="40">
        <f t="shared" ca="1" si="8"/>
        <v>15</v>
      </c>
      <c r="F371" s="42">
        <v>109690</v>
      </c>
      <c r="G371" s="43">
        <v>2</v>
      </c>
    </row>
    <row r="372" spans="1:7" x14ac:dyDescent="0.25">
      <c r="A372" s="36" t="s">
        <v>800</v>
      </c>
      <c r="B372" s="37" t="s">
        <v>37</v>
      </c>
      <c r="C372" s="36" t="s">
        <v>76</v>
      </c>
      <c r="D372" s="38">
        <v>34461</v>
      </c>
      <c r="E372" s="40">
        <f t="shared" ca="1" si="8"/>
        <v>22</v>
      </c>
      <c r="F372" s="42">
        <v>55050</v>
      </c>
      <c r="G372" s="43">
        <v>2</v>
      </c>
    </row>
    <row r="373" spans="1:7" x14ac:dyDescent="0.25">
      <c r="A373" s="36" t="s">
        <v>387</v>
      </c>
      <c r="B373" s="37" t="s">
        <v>58</v>
      </c>
      <c r="C373" s="36" t="s">
        <v>710</v>
      </c>
      <c r="D373" s="38">
        <v>41478</v>
      </c>
      <c r="E373" s="40">
        <f t="shared" ca="1" si="8"/>
        <v>3</v>
      </c>
      <c r="F373" s="42">
        <v>61760</v>
      </c>
      <c r="G373" s="43">
        <v>5</v>
      </c>
    </row>
    <row r="374" spans="1:7" x14ac:dyDescent="0.25">
      <c r="A374" s="36" t="s">
        <v>388</v>
      </c>
      <c r="B374" s="37" t="s">
        <v>58</v>
      </c>
      <c r="C374" s="36" t="s">
        <v>92</v>
      </c>
      <c r="D374" s="38">
        <v>36739</v>
      </c>
      <c r="E374" s="40">
        <f t="shared" ca="1" si="8"/>
        <v>16</v>
      </c>
      <c r="F374" s="42">
        <v>81240</v>
      </c>
      <c r="G374" s="43">
        <v>3</v>
      </c>
    </row>
    <row r="375" spans="1:7" x14ac:dyDescent="0.25">
      <c r="A375" s="36" t="s">
        <v>389</v>
      </c>
      <c r="B375" s="37" t="s">
        <v>37</v>
      </c>
      <c r="C375" s="36" t="s">
        <v>191</v>
      </c>
      <c r="D375" s="38">
        <v>41310</v>
      </c>
      <c r="E375" s="40">
        <f t="shared" ca="1" si="8"/>
        <v>3</v>
      </c>
      <c r="F375" s="42">
        <v>105360</v>
      </c>
      <c r="G375" s="43">
        <v>2</v>
      </c>
    </row>
    <row r="376" spans="1:7" x14ac:dyDescent="0.25">
      <c r="A376" s="36" t="s">
        <v>84</v>
      </c>
      <c r="B376" s="37" t="s">
        <v>56</v>
      </c>
      <c r="C376" s="36" t="s">
        <v>245</v>
      </c>
      <c r="D376" s="38">
        <v>40258</v>
      </c>
      <c r="E376" s="40">
        <f t="shared" ca="1" si="8"/>
        <v>6</v>
      </c>
      <c r="F376" s="42">
        <v>61530</v>
      </c>
      <c r="G376" s="43">
        <v>2</v>
      </c>
    </row>
    <row r="377" spans="1:7" x14ac:dyDescent="0.25">
      <c r="A377" s="36" t="s">
        <v>390</v>
      </c>
      <c r="B377" s="37" t="s">
        <v>53</v>
      </c>
      <c r="C377" s="36" t="s">
        <v>92</v>
      </c>
      <c r="D377" s="38">
        <v>35996</v>
      </c>
      <c r="E377" s="40">
        <f t="shared" ca="1" si="8"/>
        <v>18</v>
      </c>
      <c r="F377" s="42">
        <v>102960</v>
      </c>
      <c r="G377" s="43">
        <v>5</v>
      </c>
    </row>
    <row r="378" spans="1:7" x14ac:dyDescent="0.25">
      <c r="A378" s="36" t="s">
        <v>454</v>
      </c>
      <c r="B378" s="37" t="s">
        <v>58</v>
      </c>
      <c r="C378" s="36" t="s">
        <v>406</v>
      </c>
      <c r="D378" s="38">
        <v>37373</v>
      </c>
      <c r="E378" s="40">
        <f t="shared" ca="1" si="8"/>
        <v>14</v>
      </c>
      <c r="F378" s="42">
        <v>58870</v>
      </c>
      <c r="G378" s="43">
        <v>3</v>
      </c>
    </row>
    <row r="379" spans="1:7" x14ac:dyDescent="0.25">
      <c r="A379" s="36" t="s">
        <v>147</v>
      </c>
      <c r="B379" s="37" t="s">
        <v>56</v>
      </c>
      <c r="C379" s="36" t="s">
        <v>161</v>
      </c>
      <c r="D379" s="38">
        <v>37092</v>
      </c>
      <c r="E379" s="40">
        <f t="shared" ca="1" si="8"/>
        <v>15</v>
      </c>
      <c r="F379" s="42">
        <v>90920</v>
      </c>
      <c r="G379" s="43">
        <v>5</v>
      </c>
    </row>
    <row r="380" spans="1:7" x14ac:dyDescent="0.25">
      <c r="A380" s="36" t="s">
        <v>392</v>
      </c>
      <c r="B380" s="37" t="s">
        <v>53</v>
      </c>
      <c r="C380" s="36" t="s">
        <v>547</v>
      </c>
      <c r="D380" s="38">
        <v>34370</v>
      </c>
      <c r="E380" s="40">
        <f t="shared" ca="1" si="8"/>
        <v>22</v>
      </c>
      <c r="F380" s="42">
        <v>103480</v>
      </c>
      <c r="G380" s="43">
        <v>1</v>
      </c>
    </row>
    <row r="381" spans="1:7" x14ac:dyDescent="0.25">
      <c r="A381" s="36" t="s">
        <v>704</v>
      </c>
      <c r="B381" s="37" t="s">
        <v>58</v>
      </c>
      <c r="C381" s="36" t="s">
        <v>636</v>
      </c>
      <c r="D381" s="38">
        <v>34514</v>
      </c>
      <c r="E381" s="40">
        <f t="shared" ca="1" si="8"/>
        <v>22</v>
      </c>
      <c r="F381" s="42">
        <v>72990</v>
      </c>
      <c r="G381" s="43">
        <v>1</v>
      </c>
    </row>
    <row r="382" spans="1:7" x14ac:dyDescent="0.25">
      <c r="A382" s="36" t="s">
        <v>148</v>
      </c>
      <c r="B382" s="37" t="s">
        <v>44</v>
      </c>
      <c r="C382" s="36" t="s">
        <v>398</v>
      </c>
      <c r="D382" s="38">
        <v>41223</v>
      </c>
      <c r="E382" s="40">
        <f t="shared" ca="1" si="8"/>
        <v>3</v>
      </c>
      <c r="F382" s="42">
        <v>48380</v>
      </c>
      <c r="G382" s="43">
        <v>5</v>
      </c>
    </row>
    <row r="383" spans="1:7" x14ac:dyDescent="0.25">
      <c r="A383" s="36" t="s">
        <v>73</v>
      </c>
      <c r="B383" s="37" t="s">
        <v>58</v>
      </c>
      <c r="C383" s="36" t="s">
        <v>197</v>
      </c>
      <c r="D383" s="38">
        <v>39045</v>
      </c>
      <c r="E383" s="40">
        <f t="shared" ca="1" si="8"/>
        <v>9</v>
      </c>
      <c r="F383" s="42">
        <v>87270</v>
      </c>
      <c r="G383" s="43">
        <v>1</v>
      </c>
    </row>
    <row r="384" spans="1:7" x14ac:dyDescent="0.25">
      <c r="A384" s="36" t="s">
        <v>149</v>
      </c>
      <c r="B384" s="37" t="s">
        <v>53</v>
      </c>
      <c r="C384" s="36" t="s">
        <v>710</v>
      </c>
      <c r="D384" s="38">
        <v>34189</v>
      </c>
      <c r="E384" s="40">
        <f t="shared" ca="1" si="8"/>
        <v>23</v>
      </c>
      <c r="F384" s="42">
        <v>44320</v>
      </c>
      <c r="G384" s="43">
        <v>5</v>
      </c>
    </row>
    <row r="385" spans="1:7" x14ac:dyDescent="0.25">
      <c r="A385" s="36" t="s">
        <v>393</v>
      </c>
      <c r="B385" s="37" t="s">
        <v>53</v>
      </c>
      <c r="C385" s="36" t="s">
        <v>530</v>
      </c>
      <c r="D385" s="38">
        <v>34023</v>
      </c>
      <c r="E385" s="40">
        <f t="shared" ca="1" si="8"/>
        <v>23</v>
      </c>
      <c r="F385" s="42">
        <v>43400</v>
      </c>
      <c r="G385" s="43">
        <v>5</v>
      </c>
    </row>
    <row r="386" spans="1:7" x14ac:dyDescent="0.25">
      <c r="A386" s="36" t="s">
        <v>706</v>
      </c>
      <c r="B386" s="37" t="s">
        <v>53</v>
      </c>
      <c r="C386" s="36" t="s">
        <v>710</v>
      </c>
      <c r="D386" s="38">
        <v>35580</v>
      </c>
      <c r="E386" s="40">
        <f t="shared" ref="E386:E394" ca="1" si="9">DATEDIF(D386,TODAY(),"Y")</f>
        <v>19</v>
      </c>
      <c r="F386" s="42">
        <v>92530</v>
      </c>
      <c r="G386" s="43">
        <v>5</v>
      </c>
    </row>
    <row r="387" spans="1:7" x14ac:dyDescent="0.25">
      <c r="A387" s="36" t="s">
        <v>630</v>
      </c>
      <c r="B387" s="37" t="s">
        <v>53</v>
      </c>
      <c r="C387" s="36" t="s">
        <v>710</v>
      </c>
      <c r="D387" s="38">
        <v>41590</v>
      </c>
      <c r="E387" s="40">
        <f t="shared" ca="1" si="9"/>
        <v>2</v>
      </c>
      <c r="F387" s="42">
        <v>42760</v>
      </c>
      <c r="G387" s="43">
        <v>4</v>
      </c>
    </row>
    <row r="388" spans="1:7" x14ac:dyDescent="0.25">
      <c r="A388" s="36" t="s">
        <v>394</v>
      </c>
      <c r="B388" s="37" t="s">
        <v>58</v>
      </c>
      <c r="C388" s="36" t="s">
        <v>161</v>
      </c>
      <c r="D388" s="38">
        <v>33981</v>
      </c>
      <c r="E388" s="40">
        <f t="shared" ca="1" si="9"/>
        <v>23</v>
      </c>
      <c r="F388" s="42">
        <v>91930</v>
      </c>
      <c r="G388" s="43">
        <v>1</v>
      </c>
    </row>
    <row r="389" spans="1:7" x14ac:dyDescent="0.25">
      <c r="A389" s="36" t="s">
        <v>633</v>
      </c>
      <c r="B389" s="37" t="s">
        <v>44</v>
      </c>
      <c r="C389" s="45" t="s">
        <v>38</v>
      </c>
      <c r="D389" s="38">
        <v>40357</v>
      </c>
      <c r="E389" s="40">
        <f t="shared" ca="1" si="9"/>
        <v>6</v>
      </c>
      <c r="F389" s="42">
        <v>96950</v>
      </c>
      <c r="G389" s="43">
        <v>2</v>
      </c>
    </row>
    <row r="390" spans="1:7" x14ac:dyDescent="0.25">
      <c r="A390" s="36" t="s">
        <v>830</v>
      </c>
      <c r="B390" s="37" t="s">
        <v>58</v>
      </c>
      <c r="C390" s="36" t="s">
        <v>76</v>
      </c>
      <c r="D390" s="38">
        <v>37124</v>
      </c>
      <c r="E390" s="40">
        <f t="shared" ca="1" si="9"/>
        <v>15</v>
      </c>
      <c r="F390" s="42">
        <v>63690</v>
      </c>
      <c r="G390" s="43">
        <v>1</v>
      </c>
    </row>
    <row r="391" spans="1:7" x14ac:dyDescent="0.25">
      <c r="A391" s="36" t="s">
        <v>528</v>
      </c>
      <c r="B391" s="37" t="s">
        <v>53</v>
      </c>
      <c r="C391" s="36" t="s">
        <v>406</v>
      </c>
      <c r="D391" s="38">
        <v>37366</v>
      </c>
      <c r="E391" s="40">
        <f t="shared" ca="1" si="9"/>
        <v>14</v>
      </c>
      <c r="F391" s="42">
        <v>57850</v>
      </c>
      <c r="G391" s="43">
        <v>5</v>
      </c>
    </row>
    <row r="392" spans="1:7" x14ac:dyDescent="0.25">
      <c r="A392" s="36" t="s">
        <v>708</v>
      </c>
      <c r="B392" s="37" t="s">
        <v>37</v>
      </c>
      <c r="C392" s="36" t="s">
        <v>547</v>
      </c>
      <c r="D392" s="38">
        <v>40809</v>
      </c>
      <c r="E392" s="40">
        <f t="shared" ca="1" si="9"/>
        <v>5</v>
      </c>
      <c r="F392" s="42">
        <v>45100</v>
      </c>
      <c r="G392" s="43">
        <v>3</v>
      </c>
    </row>
    <row r="393" spans="1:7" x14ac:dyDescent="0.25">
      <c r="A393" s="36" t="s">
        <v>634</v>
      </c>
      <c r="B393" s="37" t="s">
        <v>58</v>
      </c>
      <c r="C393" s="36" t="s">
        <v>636</v>
      </c>
      <c r="D393" s="38">
        <v>37222</v>
      </c>
      <c r="E393" s="40">
        <f t="shared" ca="1" si="9"/>
        <v>14</v>
      </c>
      <c r="F393" s="42">
        <v>92120</v>
      </c>
      <c r="G393" s="43">
        <v>4</v>
      </c>
    </row>
    <row r="394" spans="1:7" x14ac:dyDescent="0.25">
      <c r="A394" s="36" t="s">
        <v>85</v>
      </c>
      <c r="B394" s="37" t="s">
        <v>37</v>
      </c>
      <c r="C394" s="36" t="s">
        <v>547</v>
      </c>
      <c r="D394" s="38">
        <v>36061</v>
      </c>
      <c r="E394" s="40">
        <f t="shared" ca="1" si="9"/>
        <v>18</v>
      </c>
      <c r="F394" s="42">
        <v>39620</v>
      </c>
      <c r="G394" s="43">
        <v>2</v>
      </c>
    </row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0"/>
  </sheetPr>
  <dimension ref="A1:M31"/>
  <sheetViews>
    <sheetView zoomScale="160" zoomScaleNormal="160" zoomScalePageLayoutView="160" workbookViewId="0">
      <selection activeCell="I1" sqref="I1"/>
    </sheetView>
  </sheetViews>
  <sheetFormatPr defaultColWidth="9.140625" defaultRowHeight="15" x14ac:dyDescent="0.25"/>
  <cols>
    <col min="1" max="1" width="9.85546875" style="74" bestFit="1" customWidth="1"/>
    <col min="2" max="13" width="8" style="58" bestFit="1" customWidth="1"/>
    <col min="14" max="16384" width="9.140625" style="58"/>
  </cols>
  <sheetData>
    <row r="1" spans="1:13" ht="66.75" x14ac:dyDescent="0.25">
      <c r="A1" s="68" t="s">
        <v>889</v>
      </c>
      <c r="B1" s="69" t="s">
        <v>890</v>
      </c>
      <c r="C1" s="69" t="s">
        <v>891</v>
      </c>
      <c r="D1" s="69" t="s">
        <v>892</v>
      </c>
      <c r="E1" s="69" t="s">
        <v>893</v>
      </c>
      <c r="F1" s="69" t="s">
        <v>894</v>
      </c>
      <c r="G1" s="69" t="s">
        <v>895</v>
      </c>
      <c r="H1" s="69" t="s">
        <v>896</v>
      </c>
      <c r="I1" s="69" t="s">
        <v>897</v>
      </c>
      <c r="J1" s="69" t="s">
        <v>898</v>
      </c>
      <c r="K1" s="69" t="s">
        <v>899</v>
      </c>
      <c r="L1" s="69" t="s">
        <v>900</v>
      </c>
      <c r="M1" s="69" t="s">
        <v>901</v>
      </c>
    </row>
    <row r="2" spans="1:13" x14ac:dyDescent="0.25">
      <c r="A2" s="70" t="s">
        <v>902</v>
      </c>
      <c r="B2" s="60">
        <v>78685</v>
      </c>
      <c r="C2" s="60">
        <v>53290</v>
      </c>
      <c r="D2" s="60">
        <v>33540</v>
      </c>
      <c r="E2" s="71">
        <v>37271</v>
      </c>
      <c r="F2" s="60">
        <v>50530</v>
      </c>
      <c r="G2" s="60">
        <v>41398</v>
      </c>
      <c r="H2" s="60">
        <v>60890</v>
      </c>
      <c r="I2" s="60">
        <v>36960</v>
      </c>
      <c r="J2" s="60">
        <v>29170</v>
      </c>
      <c r="K2" s="60">
        <v>46748</v>
      </c>
      <c r="L2" s="60">
        <v>60110</v>
      </c>
      <c r="M2" s="60">
        <v>22222</v>
      </c>
    </row>
    <row r="3" spans="1:13" x14ac:dyDescent="0.25">
      <c r="A3" s="70" t="s">
        <v>903</v>
      </c>
      <c r="B3" s="60">
        <v>65932</v>
      </c>
      <c r="C3" s="60">
        <v>70780</v>
      </c>
      <c r="D3" s="60">
        <v>34230</v>
      </c>
      <c r="E3" s="71">
        <v>63405</v>
      </c>
      <c r="F3" s="60">
        <v>60630</v>
      </c>
      <c r="G3" s="60">
        <v>24076</v>
      </c>
      <c r="H3" s="60">
        <v>34640</v>
      </c>
      <c r="I3" s="60">
        <v>63040</v>
      </c>
      <c r="J3" s="60">
        <v>92100</v>
      </c>
      <c r="K3" s="60">
        <v>30488</v>
      </c>
      <c r="L3" s="60">
        <v>37930</v>
      </c>
      <c r="M3" s="60">
        <v>24557</v>
      </c>
    </row>
    <row r="4" spans="1:13" x14ac:dyDescent="0.25">
      <c r="A4" s="70" t="s">
        <v>904</v>
      </c>
      <c r="B4" s="60">
        <v>56574</v>
      </c>
      <c r="C4" s="60">
        <v>48020</v>
      </c>
      <c r="D4" s="60">
        <v>49660</v>
      </c>
      <c r="E4" s="71">
        <v>26836</v>
      </c>
      <c r="F4" s="60">
        <v>32860</v>
      </c>
      <c r="G4" s="60">
        <v>26641</v>
      </c>
      <c r="H4" s="60">
        <v>38740</v>
      </c>
      <c r="I4" s="60">
        <v>33430</v>
      </c>
      <c r="J4" s="60">
        <v>42180</v>
      </c>
      <c r="K4" s="60">
        <v>23965</v>
      </c>
      <c r="L4" s="60">
        <v>56910</v>
      </c>
      <c r="M4" s="60">
        <v>28811</v>
      </c>
    </row>
    <row r="5" spans="1:13" x14ac:dyDescent="0.25">
      <c r="A5" s="72" t="s">
        <v>905</v>
      </c>
      <c r="B5" s="60">
        <v>54997</v>
      </c>
      <c r="C5" s="60">
        <v>86770</v>
      </c>
      <c r="D5" s="60">
        <v>64730</v>
      </c>
      <c r="E5" s="71">
        <v>67078</v>
      </c>
      <c r="F5" s="60">
        <v>59370</v>
      </c>
      <c r="G5" s="60">
        <v>41450</v>
      </c>
      <c r="H5" s="60">
        <v>35550</v>
      </c>
      <c r="I5" s="60">
        <v>66700</v>
      </c>
      <c r="J5" s="60">
        <v>82950</v>
      </c>
      <c r="K5" s="60">
        <v>32605</v>
      </c>
      <c r="L5" s="60">
        <v>85700</v>
      </c>
      <c r="M5" s="60">
        <v>26533</v>
      </c>
    </row>
    <row r="6" spans="1:13" x14ac:dyDescent="0.25">
      <c r="A6" s="70" t="s">
        <v>906</v>
      </c>
      <c r="B6" s="60">
        <v>64588</v>
      </c>
      <c r="C6" s="60">
        <v>86140</v>
      </c>
      <c r="D6" s="60">
        <v>83290</v>
      </c>
      <c r="E6" s="71">
        <v>30059</v>
      </c>
      <c r="F6" s="60">
        <v>63680</v>
      </c>
      <c r="G6" s="60">
        <v>28819</v>
      </c>
      <c r="H6" s="60">
        <v>30190</v>
      </c>
      <c r="I6" s="60">
        <v>52210</v>
      </c>
      <c r="J6" s="60">
        <v>43240</v>
      </c>
      <c r="K6" s="60">
        <v>29650</v>
      </c>
      <c r="L6" s="60">
        <v>78040</v>
      </c>
      <c r="M6" s="60">
        <v>26812</v>
      </c>
    </row>
    <row r="7" spans="1:13" x14ac:dyDescent="0.25">
      <c r="A7" s="70" t="s">
        <v>907</v>
      </c>
      <c r="B7" s="60">
        <v>79891</v>
      </c>
      <c r="C7" s="60">
        <v>35510</v>
      </c>
      <c r="D7" s="60">
        <v>47920</v>
      </c>
      <c r="E7" s="71">
        <v>21810</v>
      </c>
      <c r="F7" s="60">
        <v>37680</v>
      </c>
      <c r="G7" s="60">
        <v>43764</v>
      </c>
      <c r="H7" s="60">
        <v>49620</v>
      </c>
      <c r="I7" s="60">
        <v>39510</v>
      </c>
      <c r="J7" s="60">
        <v>44040</v>
      </c>
      <c r="K7" s="60">
        <v>22399</v>
      </c>
      <c r="L7" s="60">
        <v>58660</v>
      </c>
      <c r="M7" s="60">
        <v>21452</v>
      </c>
    </row>
    <row r="8" spans="1:13" x14ac:dyDescent="0.25">
      <c r="A8" s="70" t="s">
        <v>908</v>
      </c>
      <c r="B8" s="60">
        <v>58808</v>
      </c>
      <c r="C8" s="60">
        <v>54140</v>
      </c>
      <c r="D8" s="60">
        <v>29140</v>
      </c>
      <c r="E8" s="71">
        <v>36547</v>
      </c>
      <c r="F8" s="60">
        <v>36110</v>
      </c>
      <c r="G8" s="60">
        <v>49841</v>
      </c>
      <c r="H8" s="60">
        <v>60240</v>
      </c>
      <c r="I8" s="60">
        <v>42090</v>
      </c>
      <c r="J8" s="60">
        <v>30390</v>
      </c>
      <c r="K8" s="60">
        <v>27551</v>
      </c>
      <c r="L8" s="60">
        <v>41810</v>
      </c>
      <c r="M8" s="60">
        <v>19837</v>
      </c>
    </row>
    <row r="9" spans="1:13" x14ac:dyDescent="0.25">
      <c r="A9" s="70" t="s">
        <v>909</v>
      </c>
      <c r="B9" s="60">
        <v>61785</v>
      </c>
      <c r="C9" s="60">
        <v>46660</v>
      </c>
      <c r="D9" s="60">
        <v>41650</v>
      </c>
      <c r="E9" s="71">
        <v>46973</v>
      </c>
      <c r="F9" s="60">
        <v>81820</v>
      </c>
      <c r="G9" s="60">
        <v>51822</v>
      </c>
      <c r="H9" s="60">
        <v>73720</v>
      </c>
      <c r="I9" s="60">
        <v>87920</v>
      </c>
      <c r="J9" s="60">
        <v>61920</v>
      </c>
      <c r="K9" s="60">
        <v>34931</v>
      </c>
      <c r="L9" s="60">
        <v>41660</v>
      </c>
      <c r="M9" s="60">
        <v>28580</v>
      </c>
    </row>
    <row r="10" spans="1:13" x14ac:dyDescent="0.25">
      <c r="A10" s="70" t="s">
        <v>910</v>
      </c>
      <c r="B10" s="60">
        <v>72311</v>
      </c>
      <c r="C10" s="60">
        <v>58220</v>
      </c>
      <c r="D10" s="60">
        <v>45490</v>
      </c>
      <c r="E10" s="71">
        <v>81443</v>
      </c>
      <c r="F10" s="60">
        <v>35570</v>
      </c>
      <c r="G10" s="60">
        <v>25338</v>
      </c>
      <c r="H10" s="60">
        <v>81260</v>
      </c>
      <c r="I10" s="60">
        <v>33610</v>
      </c>
      <c r="J10" s="60">
        <v>42240</v>
      </c>
      <c r="K10" s="60">
        <v>29641</v>
      </c>
      <c r="L10" s="60">
        <v>69580</v>
      </c>
      <c r="M10" s="60">
        <v>18714</v>
      </c>
    </row>
    <row r="11" spans="1:13" x14ac:dyDescent="0.25">
      <c r="A11" s="70" t="s">
        <v>911</v>
      </c>
      <c r="B11" s="60">
        <v>65542</v>
      </c>
      <c r="C11" s="60">
        <v>59660</v>
      </c>
      <c r="D11" s="60">
        <v>64460</v>
      </c>
      <c r="E11" s="71">
        <v>27009</v>
      </c>
      <c r="F11" s="60">
        <v>54910</v>
      </c>
      <c r="G11" s="60">
        <v>38478</v>
      </c>
      <c r="H11" s="60">
        <v>72260</v>
      </c>
      <c r="I11" s="60">
        <v>26740</v>
      </c>
      <c r="J11" s="60">
        <v>25720</v>
      </c>
      <c r="K11" s="60">
        <v>24797</v>
      </c>
      <c r="L11" s="60">
        <v>30950</v>
      </c>
      <c r="M11" s="60">
        <v>26588</v>
      </c>
    </row>
    <row r="12" spans="1:13" x14ac:dyDescent="0.25">
      <c r="A12" s="70" t="s">
        <v>912</v>
      </c>
      <c r="B12" s="60">
        <v>80446</v>
      </c>
      <c r="C12" s="60">
        <v>59970</v>
      </c>
      <c r="D12" s="60">
        <v>58660</v>
      </c>
      <c r="E12" s="71">
        <v>80178</v>
      </c>
      <c r="F12" s="60">
        <v>68140</v>
      </c>
      <c r="G12" s="60">
        <v>40138</v>
      </c>
      <c r="H12" s="60">
        <v>79650</v>
      </c>
      <c r="I12" s="60">
        <v>79940</v>
      </c>
      <c r="J12" s="60">
        <v>80610</v>
      </c>
      <c r="K12" s="60">
        <v>37931</v>
      </c>
      <c r="L12" s="60">
        <v>49220</v>
      </c>
      <c r="M12" s="60">
        <v>26623</v>
      </c>
    </row>
    <row r="13" spans="1:13" x14ac:dyDescent="0.25">
      <c r="A13" s="70" t="s">
        <v>913</v>
      </c>
      <c r="B13" s="60">
        <v>60282</v>
      </c>
      <c r="C13" s="60">
        <v>44280</v>
      </c>
      <c r="D13" s="60">
        <v>74050</v>
      </c>
      <c r="E13" s="71">
        <v>45768</v>
      </c>
      <c r="F13" s="60">
        <v>62170</v>
      </c>
      <c r="G13" s="60">
        <v>49438</v>
      </c>
      <c r="H13" s="60">
        <v>80240</v>
      </c>
      <c r="I13" s="60">
        <v>45330</v>
      </c>
      <c r="J13" s="60">
        <v>25420</v>
      </c>
      <c r="K13" s="60">
        <v>42818</v>
      </c>
      <c r="L13" s="60">
        <v>49780</v>
      </c>
      <c r="M13" s="60">
        <v>19759</v>
      </c>
    </row>
    <row r="14" spans="1:13" x14ac:dyDescent="0.25">
      <c r="A14" s="70" t="s">
        <v>914</v>
      </c>
      <c r="B14" s="60">
        <v>69602</v>
      </c>
      <c r="C14" s="60">
        <v>76310</v>
      </c>
      <c r="D14" s="60">
        <v>76920</v>
      </c>
      <c r="E14" s="71">
        <v>45200</v>
      </c>
      <c r="F14" s="60">
        <v>57110</v>
      </c>
      <c r="G14" s="60">
        <v>27490</v>
      </c>
      <c r="H14" s="60">
        <v>53080</v>
      </c>
      <c r="I14" s="60">
        <v>70990</v>
      </c>
      <c r="J14" s="60">
        <v>81600</v>
      </c>
      <c r="K14" s="60">
        <v>44795</v>
      </c>
      <c r="L14" s="60">
        <v>48750</v>
      </c>
      <c r="M14" s="60">
        <v>27350</v>
      </c>
    </row>
    <row r="15" spans="1:13" x14ac:dyDescent="0.25">
      <c r="A15" s="70" t="s">
        <v>915</v>
      </c>
      <c r="B15" s="60">
        <v>53800</v>
      </c>
      <c r="C15" s="60">
        <v>54380</v>
      </c>
      <c r="D15" s="60">
        <v>88520</v>
      </c>
      <c r="E15" s="71">
        <v>58378</v>
      </c>
      <c r="F15" s="60">
        <v>88760</v>
      </c>
      <c r="G15" s="60">
        <v>50694</v>
      </c>
      <c r="H15" s="60">
        <v>58510</v>
      </c>
      <c r="I15" s="60">
        <v>58140</v>
      </c>
      <c r="J15" s="60">
        <v>60160</v>
      </c>
      <c r="K15" s="60">
        <v>41278</v>
      </c>
      <c r="L15" s="60">
        <v>50660</v>
      </c>
      <c r="M15" s="60">
        <v>26920</v>
      </c>
    </row>
    <row r="16" spans="1:13" x14ac:dyDescent="0.25">
      <c r="A16" s="70" t="s">
        <v>916</v>
      </c>
      <c r="B16" s="60">
        <v>69847</v>
      </c>
      <c r="C16" s="60">
        <v>29790</v>
      </c>
      <c r="D16" s="60">
        <v>76810</v>
      </c>
      <c r="E16" s="71">
        <v>73054</v>
      </c>
      <c r="F16" s="60">
        <v>75400</v>
      </c>
      <c r="G16" s="60">
        <v>37851</v>
      </c>
      <c r="H16" s="60">
        <v>64040</v>
      </c>
      <c r="I16" s="60">
        <v>32080</v>
      </c>
      <c r="J16" s="60">
        <v>27760</v>
      </c>
      <c r="K16" s="60">
        <v>25718</v>
      </c>
      <c r="L16" s="60">
        <v>72900</v>
      </c>
      <c r="M16" s="60">
        <v>29927</v>
      </c>
    </row>
    <row r="17" spans="1:13" x14ac:dyDescent="0.25">
      <c r="A17" s="70" t="s">
        <v>917</v>
      </c>
      <c r="B17" s="60">
        <v>65578</v>
      </c>
      <c r="C17" s="60">
        <v>68540</v>
      </c>
      <c r="D17" s="60">
        <v>81640</v>
      </c>
      <c r="E17" s="71">
        <v>46747</v>
      </c>
      <c r="F17" s="60">
        <v>81310</v>
      </c>
      <c r="G17" s="60">
        <v>46280</v>
      </c>
      <c r="H17" s="60">
        <v>38850</v>
      </c>
      <c r="I17" s="60">
        <v>85780</v>
      </c>
      <c r="J17" s="60">
        <v>66130</v>
      </c>
      <c r="K17" s="60">
        <v>34716</v>
      </c>
      <c r="L17" s="60">
        <v>61700</v>
      </c>
      <c r="M17" s="60">
        <v>21530</v>
      </c>
    </row>
    <row r="18" spans="1:13" x14ac:dyDescent="0.25">
      <c r="A18" s="70" t="s">
        <v>918</v>
      </c>
      <c r="B18" s="60">
        <v>57757</v>
      </c>
      <c r="C18" s="60">
        <v>73570</v>
      </c>
      <c r="D18" s="60">
        <v>69400</v>
      </c>
      <c r="E18" s="71">
        <v>41731</v>
      </c>
      <c r="F18" s="60">
        <v>62660</v>
      </c>
      <c r="G18" s="60">
        <v>41373</v>
      </c>
      <c r="H18" s="60">
        <v>34160</v>
      </c>
      <c r="I18" s="60">
        <v>52180</v>
      </c>
      <c r="J18" s="60">
        <v>78150</v>
      </c>
      <c r="K18" s="60">
        <v>48117</v>
      </c>
      <c r="L18" s="60">
        <v>29040</v>
      </c>
      <c r="M18" s="60">
        <v>26744</v>
      </c>
    </row>
    <row r="19" spans="1:13" x14ac:dyDescent="0.25">
      <c r="A19" s="70" t="s">
        <v>919</v>
      </c>
      <c r="B19" s="60">
        <v>70947</v>
      </c>
      <c r="C19" s="60">
        <v>93010</v>
      </c>
      <c r="D19" s="60">
        <v>75500</v>
      </c>
      <c r="E19" s="71">
        <v>43019</v>
      </c>
      <c r="F19" s="60">
        <v>67300</v>
      </c>
      <c r="G19" s="60">
        <v>52166</v>
      </c>
      <c r="H19" s="60">
        <v>76210</v>
      </c>
      <c r="I19" s="60">
        <v>51730</v>
      </c>
      <c r="J19" s="60">
        <v>42840</v>
      </c>
      <c r="K19" s="60">
        <v>49277</v>
      </c>
      <c r="L19" s="60">
        <v>96140</v>
      </c>
      <c r="M19" s="60">
        <v>29565</v>
      </c>
    </row>
    <row r="20" spans="1:13" x14ac:dyDescent="0.25">
      <c r="A20" s="70" t="s">
        <v>920</v>
      </c>
      <c r="B20" s="60">
        <v>79290</v>
      </c>
      <c r="C20" s="60">
        <v>38910</v>
      </c>
      <c r="D20" s="60">
        <v>63050</v>
      </c>
      <c r="E20" s="71">
        <v>20451</v>
      </c>
      <c r="F20" s="60">
        <v>64640</v>
      </c>
      <c r="G20" s="60">
        <v>34397</v>
      </c>
      <c r="H20" s="60">
        <v>34030</v>
      </c>
      <c r="I20" s="60">
        <v>58450</v>
      </c>
      <c r="J20" s="60">
        <v>64260</v>
      </c>
      <c r="K20" s="60">
        <v>20314</v>
      </c>
      <c r="L20" s="60">
        <v>35970</v>
      </c>
      <c r="M20" s="60">
        <v>18884</v>
      </c>
    </row>
    <row r="21" spans="1:13" x14ac:dyDescent="0.25">
      <c r="A21" s="70" t="s">
        <v>921</v>
      </c>
      <c r="B21" s="64">
        <v>65320</v>
      </c>
      <c r="C21" s="64">
        <v>29200</v>
      </c>
      <c r="D21" s="64">
        <v>44220</v>
      </c>
      <c r="E21" s="73">
        <v>34261</v>
      </c>
      <c r="F21" s="64">
        <v>34140</v>
      </c>
      <c r="G21" s="64">
        <v>55303</v>
      </c>
      <c r="H21" s="64">
        <v>42310</v>
      </c>
      <c r="I21" s="64">
        <v>30280</v>
      </c>
      <c r="J21" s="64">
        <v>38520</v>
      </c>
      <c r="K21" s="64">
        <v>26055</v>
      </c>
      <c r="L21" s="64">
        <v>51710</v>
      </c>
      <c r="M21" s="64">
        <v>29753</v>
      </c>
    </row>
    <row r="22" spans="1:13" x14ac:dyDescent="0.25">
      <c r="A22" s="70" t="s">
        <v>922</v>
      </c>
      <c r="B22" s="60">
        <v>76988</v>
      </c>
      <c r="C22" s="60">
        <v>47540</v>
      </c>
      <c r="D22" s="60">
        <v>43000</v>
      </c>
      <c r="E22" s="71">
        <v>38340</v>
      </c>
      <c r="F22" s="60">
        <v>30370</v>
      </c>
      <c r="G22" s="60">
        <v>47022</v>
      </c>
      <c r="H22" s="60">
        <v>47210</v>
      </c>
      <c r="I22" s="60">
        <v>36810</v>
      </c>
      <c r="J22" s="60">
        <v>38080</v>
      </c>
      <c r="K22" s="60">
        <v>36633</v>
      </c>
      <c r="L22" s="60">
        <v>48510</v>
      </c>
      <c r="M22" s="60">
        <v>19945</v>
      </c>
    </row>
    <row r="23" spans="1:13" x14ac:dyDescent="0.25">
      <c r="A23" s="72" t="s">
        <v>923</v>
      </c>
      <c r="B23" s="60">
        <v>78460</v>
      </c>
      <c r="C23" s="60">
        <v>47830</v>
      </c>
      <c r="D23" s="60">
        <v>36620</v>
      </c>
      <c r="E23" s="71">
        <v>65770</v>
      </c>
      <c r="F23" s="60">
        <v>57190</v>
      </c>
      <c r="G23" s="60">
        <v>44876</v>
      </c>
      <c r="H23" s="60">
        <v>65590</v>
      </c>
      <c r="I23" s="60">
        <v>56930</v>
      </c>
      <c r="J23" s="60">
        <v>38830</v>
      </c>
      <c r="K23" s="60">
        <v>33293</v>
      </c>
      <c r="L23" s="60">
        <v>64070</v>
      </c>
      <c r="M23" s="60">
        <v>28000</v>
      </c>
    </row>
    <row r="24" spans="1:13" x14ac:dyDescent="0.25">
      <c r="A24" s="70" t="s">
        <v>924</v>
      </c>
      <c r="B24" s="64">
        <v>71131</v>
      </c>
      <c r="C24" s="64">
        <v>31480</v>
      </c>
      <c r="D24" s="64">
        <v>30740</v>
      </c>
      <c r="E24" s="73">
        <v>39556</v>
      </c>
      <c r="F24" s="64">
        <v>40190</v>
      </c>
      <c r="G24" s="64">
        <v>47291</v>
      </c>
      <c r="H24" s="64">
        <v>40420</v>
      </c>
      <c r="I24" s="64">
        <v>45260</v>
      </c>
      <c r="J24" s="64">
        <v>50140</v>
      </c>
      <c r="K24" s="64">
        <v>39194</v>
      </c>
      <c r="L24" s="64">
        <v>41240</v>
      </c>
      <c r="M24" s="64">
        <v>20000</v>
      </c>
    </row>
    <row r="25" spans="1:13" x14ac:dyDescent="0.25">
      <c r="A25" s="70" t="s">
        <v>925</v>
      </c>
      <c r="B25" s="60">
        <v>79884</v>
      </c>
      <c r="C25" s="60">
        <v>27330</v>
      </c>
      <c r="D25" s="60">
        <v>31520</v>
      </c>
      <c r="E25" s="71">
        <v>49778</v>
      </c>
      <c r="F25" s="60">
        <v>49130</v>
      </c>
      <c r="G25" s="60">
        <v>42994</v>
      </c>
      <c r="H25" s="60">
        <v>49920</v>
      </c>
      <c r="I25" s="60">
        <v>49340</v>
      </c>
      <c r="J25" s="60">
        <v>41970</v>
      </c>
      <c r="K25" s="60">
        <v>38277</v>
      </c>
      <c r="L25" s="60">
        <v>42540</v>
      </c>
      <c r="M25" s="60">
        <v>26994</v>
      </c>
    </row>
    <row r="26" spans="1:13" x14ac:dyDescent="0.25">
      <c r="A26" s="70" t="s">
        <v>926</v>
      </c>
      <c r="B26" s="60">
        <v>58691</v>
      </c>
      <c r="C26" s="60">
        <v>35120</v>
      </c>
      <c r="D26" s="60">
        <v>87950</v>
      </c>
      <c r="E26" s="71">
        <v>59406</v>
      </c>
      <c r="F26" s="60">
        <v>68750</v>
      </c>
      <c r="G26" s="60">
        <v>43795</v>
      </c>
      <c r="H26" s="60">
        <v>35320</v>
      </c>
      <c r="I26" s="60">
        <v>29670</v>
      </c>
      <c r="J26" s="60">
        <v>59090</v>
      </c>
      <c r="K26" s="60">
        <v>45438</v>
      </c>
      <c r="L26" s="60">
        <v>46070</v>
      </c>
      <c r="M26" s="60">
        <v>24110</v>
      </c>
    </row>
    <row r="27" spans="1:13" x14ac:dyDescent="0.25">
      <c r="A27" s="70" t="s">
        <v>927</v>
      </c>
      <c r="B27" s="60">
        <v>70054</v>
      </c>
      <c r="C27" s="60">
        <v>44320</v>
      </c>
      <c r="D27" s="60">
        <v>43010</v>
      </c>
      <c r="E27" s="71">
        <v>29089</v>
      </c>
      <c r="F27" s="60">
        <v>30840</v>
      </c>
      <c r="G27" s="60">
        <v>28703</v>
      </c>
      <c r="H27" s="60">
        <v>57630</v>
      </c>
      <c r="I27" s="60">
        <v>79120</v>
      </c>
      <c r="J27" s="60">
        <v>42160</v>
      </c>
      <c r="K27" s="60">
        <v>22062</v>
      </c>
      <c r="L27" s="60">
        <v>59290</v>
      </c>
      <c r="M27" s="60">
        <v>18716</v>
      </c>
    </row>
    <row r="28" spans="1:13" x14ac:dyDescent="0.25">
      <c r="A28" s="70" t="s">
        <v>928</v>
      </c>
      <c r="B28" s="60">
        <v>69637</v>
      </c>
      <c r="C28" s="60">
        <v>24640</v>
      </c>
      <c r="D28" s="60">
        <v>55600</v>
      </c>
      <c r="E28" s="71">
        <v>27598</v>
      </c>
      <c r="F28" s="60">
        <v>82200</v>
      </c>
      <c r="G28" s="60">
        <v>27918</v>
      </c>
      <c r="H28" s="60">
        <v>36620</v>
      </c>
      <c r="I28" s="60">
        <v>52210</v>
      </c>
      <c r="J28" s="60">
        <v>64990</v>
      </c>
      <c r="K28" s="60">
        <v>27472</v>
      </c>
      <c r="L28" s="60">
        <v>53150</v>
      </c>
      <c r="M28" s="60">
        <v>26303</v>
      </c>
    </row>
    <row r="29" spans="1:13" x14ac:dyDescent="0.25">
      <c r="A29" s="70" t="s">
        <v>929</v>
      </c>
      <c r="B29" s="60">
        <v>57386</v>
      </c>
      <c r="C29" s="60">
        <v>54760</v>
      </c>
      <c r="D29" s="60">
        <v>53670</v>
      </c>
      <c r="E29" s="71">
        <v>52867</v>
      </c>
      <c r="F29" s="60">
        <v>52390</v>
      </c>
      <c r="G29" s="60">
        <v>49582</v>
      </c>
      <c r="H29" s="60">
        <v>48840</v>
      </c>
      <c r="I29" s="60">
        <v>48320</v>
      </c>
      <c r="J29" s="60">
        <v>47920</v>
      </c>
      <c r="K29" s="60">
        <v>47494</v>
      </c>
      <c r="L29" s="60">
        <v>47450</v>
      </c>
      <c r="M29" s="60">
        <v>18881</v>
      </c>
    </row>
    <row r="30" spans="1:13" x14ac:dyDescent="0.25">
      <c r="A30" s="70" t="s">
        <v>930</v>
      </c>
      <c r="B30" s="60">
        <v>62960</v>
      </c>
      <c r="C30" s="60">
        <v>59810</v>
      </c>
      <c r="D30" s="60">
        <v>78690</v>
      </c>
      <c r="E30" s="71">
        <v>45296</v>
      </c>
      <c r="F30" s="60">
        <v>65430</v>
      </c>
      <c r="G30" s="60">
        <v>45109</v>
      </c>
      <c r="H30" s="60">
        <v>62920</v>
      </c>
      <c r="I30" s="60">
        <v>78850</v>
      </c>
      <c r="J30" s="60">
        <v>57380</v>
      </c>
      <c r="K30" s="60">
        <v>33410</v>
      </c>
      <c r="L30" s="60">
        <v>48400</v>
      </c>
      <c r="M30" s="60">
        <v>28064</v>
      </c>
    </row>
    <row r="31" spans="1:13" x14ac:dyDescent="0.25">
      <c r="A31" s="70" t="s">
        <v>931</v>
      </c>
      <c r="B31" s="60">
        <v>68072</v>
      </c>
      <c r="C31" s="60">
        <v>55860</v>
      </c>
      <c r="D31" s="60">
        <v>54810</v>
      </c>
      <c r="E31" s="71">
        <v>22500</v>
      </c>
      <c r="F31" s="60">
        <v>57810</v>
      </c>
      <c r="G31" s="60">
        <v>50576</v>
      </c>
      <c r="H31" s="60">
        <v>49130</v>
      </c>
      <c r="I31" s="60">
        <v>54220</v>
      </c>
      <c r="J31" s="60">
        <v>62190</v>
      </c>
      <c r="K31" s="60">
        <v>47804</v>
      </c>
      <c r="L31" s="60">
        <v>49570</v>
      </c>
      <c r="M31" s="60">
        <v>22241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917"/>
  <sheetViews>
    <sheetView topLeftCell="A22" zoomScale="145" zoomScaleNormal="145" workbookViewId="0">
      <selection activeCell="H1" sqref="H1"/>
    </sheetView>
  </sheetViews>
  <sheetFormatPr defaultColWidth="18" defaultRowHeight="15" x14ac:dyDescent="0.25"/>
  <cols>
    <col min="1" max="1" width="16.5703125" style="36" customWidth="1"/>
    <col min="2" max="2" width="15.7109375" style="58" bestFit="1" customWidth="1"/>
    <col min="3" max="3" width="7.7109375" style="58" bestFit="1" customWidth="1"/>
    <col min="4" max="4" width="15.85546875" style="58" bestFit="1" customWidth="1"/>
    <col min="5" max="5" width="11.28515625" style="59" bestFit="1" customWidth="1"/>
    <col min="6" max="6" width="11.28515625" style="59" customWidth="1"/>
    <col min="7" max="7" width="7.85546875" style="60" bestFit="1" customWidth="1"/>
    <col min="8" max="8" width="10.140625" style="60" bestFit="1" customWidth="1"/>
    <col min="9" max="11" width="10" style="58" customWidth="1"/>
    <col min="12" max="12" width="14.7109375" style="58" customWidth="1"/>
    <col min="13" max="13" width="10.5703125" style="58" customWidth="1"/>
    <col min="14" max="18" width="16.28515625" style="58" customWidth="1"/>
    <col min="19" max="19" width="9.28515625" style="58" customWidth="1"/>
    <col min="20" max="20" width="11.28515625" style="58" customWidth="1"/>
    <col min="21" max="16384" width="18" style="58"/>
  </cols>
  <sheetData>
    <row r="1" spans="1:12" ht="15.75" thickBot="1" x14ac:dyDescent="0.3">
      <c r="A1" s="54" t="s">
        <v>858</v>
      </c>
      <c r="B1" s="54" t="s">
        <v>0</v>
      </c>
      <c r="C1" s="54" t="s">
        <v>859</v>
      </c>
      <c r="D1" s="54" t="s">
        <v>860</v>
      </c>
      <c r="E1" s="55" t="s">
        <v>2</v>
      </c>
      <c r="F1" s="55" t="s">
        <v>861</v>
      </c>
      <c r="G1" s="56" t="s">
        <v>862</v>
      </c>
      <c r="H1" s="56" t="s">
        <v>4</v>
      </c>
      <c r="I1" s="57"/>
      <c r="J1" s="57"/>
      <c r="K1" s="57"/>
      <c r="L1" s="57"/>
    </row>
    <row r="6" spans="1:12" ht="15.75" thickBot="1" x14ac:dyDescent="0.3"/>
    <row r="7" spans="1:12" s="57" customFormat="1" ht="15.75" thickBot="1" x14ac:dyDescent="0.3">
      <c r="A7" s="54" t="s">
        <v>858</v>
      </c>
      <c r="B7" s="54" t="s">
        <v>0</v>
      </c>
      <c r="C7" s="54" t="s">
        <v>859</v>
      </c>
      <c r="D7" s="54" t="s">
        <v>860</v>
      </c>
      <c r="E7" s="55" t="s">
        <v>2</v>
      </c>
      <c r="F7" s="55" t="s">
        <v>861</v>
      </c>
      <c r="G7" s="56" t="s">
        <v>862</v>
      </c>
      <c r="H7" s="56" t="s">
        <v>4</v>
      </c>
    </row>
    <row r="8" spans="1:12" x14ac:dyDescent="0.25">
      <c r="A8" s="58" t="s">
        <v>863</v>
      </c>
      <c r="B8" s="58" t="s">
        <v>864</v>
      </c>
      <c r="C8" s="58" t="s">
        <v>865</v>
      </c>
      <c r="D8" s="58" t="s">
        <v>866</v>
      </c>
      <c r="E8" s="61">
        <v>41394</v>
      </c>
      <c r="F8" s="62">
        <v>0.69444444444444442</v>
      </c>
      <c r="G8" s="60">
        <v>7</v>
      </c>
      <c r="H8" s="60">
        <v>2457</v>
      </c>
      <c r="L8" s="63"/>
    </row>
    <row r="9" spans="1:12" x14ac:dyDescent="0.25">
      <c r="A9" s="58" t="s">
        <v>867</v>
      </c>
      <c r="B9" s="58" t="s">
        <v>868</v>
      </c>
      <c r="C9" s="58" t="s">
        <v>869</v>
      </c>
      <c r="D9" s="58" t="s">
        <v>870</v>
      </c>
      <c r="E9" s="61">
        <v>40917</v>
      </c>
      <c r="F9" s="62">
        <v>0.58680555555555547</v>
      </c>
      <c r="G9" s="60">
        <v>4</v>
      </c>
      <c r="H9" s="64">
        <v>1816</v>
      </c>
      <c r="L9" s="63"/>
    </row>
    <row r="10" spans="1:12" x14ac:dyDescent="0.25">
      <c r="A10" s="58" t="s">
        <v>867</v>
      </c>
      <c r="B10" s="58" t="s">
        <v>871</v>
      </c>
      <c r="C10" s="58" t="s">
        <v>872</v>
      </c>
      <c r="D10" s="58" t="s">
        <v>873</v>
      </c>
      <c r="E10" s="61">
        <v>41544</v>
      </c>
      <c r="F10" s="62">
        <v>0.46180555555555552</v>
      </c>
      <c r="G10" s="60">
        <v>19</v>
      </c>
      <c r="H10" s="60">
        <v>28234</v>
      </c>
    </row>
    <row r="11" spans="1:12" x14ac:dyDescent="0.25">
      <c r="A11" s="58" t="s">
        <v>874</v>
      </c>
      <c r="B11" s="58" t="s">
        <v>875</v>
      </c>
      <c r="C11" s="58" t="s">
        <v>872</v>
      </c>
      <c r="D11" s="58" t="s">
        <v>866</v>
      </c>
      <c r="E11" s="61">
        <v>41544</v>
      </c>
      <c r="F11" s="62">
        <v>0.65625</v>
      </c>
      <c r="G11" s="60">
        <v>9</v>
      </c>
      <c r="H11" s="60">
        <v>7920</v>
      </c>
    </row>
    <row r="12" spans="1:12" x14ac:dyDescent="0.25">
      <c r="A12" s="58" t="s">
        <v>876</v>
      </c>
      <c r="B12" s="58" t="s">
        <v>875</v>
      </c>
      <c r="C12" s="58" t="s">
        <v>865</v>
      </c>
      <c r="D12" s="58" t="s">
        <v>873</v>
      </c>
      <c r="E12" s="61">
        <v>41388</v>
      </c>
      <c r="F12" s="62">
        <v>0.73958333333333326</v>
      </c>
      <c r="G12" s="60">
        <v>11</v>
      </c>
      <c r="H12" s="60">
        <v>4807</v>
      </c>
    </row>
    <row r="13" spans="1:12" x14ac:dyDescent="0.25">
      <c r="A13" s="58" t="s">
        <v>877</v>
      </c>
      <c r="B13" s="58" t="s">
        <v>868</v>
      </c>
      <c r="C13" s="58" t="s">
        <v>878</v>
      </c>
      <c r="D13" s="58" t="s">
        <v>879</v>
      </c>
      <c r="E13" s="61">
        <v>41023</v>
      </c>
      <c r="F13" s="62">
        <v>0.42013888888888884</v>
      </c>
      <c r="G13" s="60">
        <v>11</v>
      </c>
      <c r="H13" s="60">
        <v>17237</v>
      </c>
    </row>
    <row r="14" spans="1:12" x14ac:dyDescent="0.25">
      <c r="A14" s="58" t="s">
        <v>876</v>
      </c>
      <c r="B14" s="58" t="s">
        <v>880</v>
      </c>
      <c r="C14" s="58" t="s">
        <v>872</v>
      </c>
      <c r="D14" s="58" t="s">
        <v>881</v>
      </c>
      <c r="E14" s="61">
        <v>41037</v>
      </c>
      <c r="F14" s="62">
        <v>0.60416666666666663</v>
      </c>
      <c r="G14" s="60">
        <v>11</v>
      </c>
      <c r="H14" s="60">
        <v>8833</v>
      </c>
    </row>
    <row r="15" spans="1:12" x14ac:dyDescent="0.25">
      <c r="A15" s="58" t="s">
        <v>877</v>
      </c>
      <c r="B15" s="58" t="s">
        <v>868</v>
      </c>
      <c r="C15" s="58" t="s">
        <v>869</v>
      </c>
      <c r="D15" s="58" t="s">
        <v>870</v>
      </c>
      <c r="E15" s="61">
        <v>41543</v>
      </c>
      <c r="F15" s="62">
        <v>0.4548611111111111</v>
      </c>
      <c r="G15" s="60">
        <v>9</v>
      </c>
      <c r="H15" s="60">
        <v>12690</v>
      </c>
    </row>
    <row r="16" spans="1:12" x14ac:dyDescent="0.25">
      <c r="A16" s="58" t="s">
        <v>882</v>
      </c>
      <c r="B16" s="58" t="s">
        <v>875</v>
      </c>
      <c r="C16" s="58" t="s">
        <v>878</v>
      </c>
      <c r="D16" s="58" t="s">
        <v>879</v>
      </c>
      <c r="E16" s="61">
        <v>41542</v>
      </c>
      <c r="F16" s="62">
        <v>0.3923611111111111</v>
      </c>
      <c r="G16" s="60">
        <v>11</v>
      </c>
      <c r="H16" s="60">
        <v>5082</v>
      </c>
    </row>
    <row r="17" spans="1:8" x14ac:dyDescent="0.25">
      <c r="A17" s="58" t="s">
        <v>874</v>
      </c>
      <c r="B17" s="58" t="s">
        <v>871</v>
      </c>
      <c r="C17" s="58" t="s">
        <v>869</v>
      </c>
      <c r="D17" s="58" t="s">
        <v>881</v>
      </c>
      <c r="E17" s="61">
        <v>41247</v>
      </c>
      <c r="F17" s="62">
        <v>0.375</v>
      </c>
      <c r="G17" s="60">
        <v>10</v>
      </c>
      <c r="H17" s="60">
        <v>8120</v>
      </c>
    </row>
    <row r="18" spans="1:8" x14ac:dyDescent="0.25">
      <c r="A18" s="58" t="s">
        <v>867</v>
      </c>
      <c r="B18" s="58" t="s">
        <v>864</v>
      </c>
      <c r="C18" s="58" t="s">
        <v>869</v>
      </c>
      <c r="D18" s="58" t="s">
        <v>870</v>
      </c>
      <c r="E18" s="61">
        <v>41362</v>
      </c>
      <c r="F18" s="62">
        <v>0.43055555555555552</v>
      </c>
      <c r="G18" s="60">
        <v>15</v>
      </c>
      <c r="H18" s="60">
        <v>6570</v>
      </c>
    </row>
    <row r="19" spans="1:8" x14ac:dyDescent="0.25">
      <c r="A19" s="58" t="s">
        <v>863</v>
      </c>
      <c r="B19" s="58" t="s">
        <v>880</v>
      </c>
      <c r="C19" s="58" t="s">
        <v>865</v>
      </c>
      <c r="D19" s="58" t="s">
        <v>881</v>
      </c>
      <c r="E19" s="61">
        <v>40974</v>
      </c>
      <c r="F19" s="62">
        <v>0.62847222222222221</v>
      </c>
      <c r="G19" s="60">
        <v>6</v>
      </c>
      <c r="H19" s="64">
        <v>3174</v>
      </c>
    </row>
    <row r="20" spans="1:8" x14ac:dyDescent="0.25">
      <c r="A20" s="58" t="s">
        <v>883</v>
      </c>
      <c r="B20" s="58" t="s">
        <v>871</v>
      </c>
      <c r="C20" s="58" t="s">
        <v>869</v>
      </c>
      <c r="D20" s="58" t="s">
        <v>881</v>
      </c>
      <c r="E20" s="61">
        <v>41542</v>
      </c>
      <c r="F20" s="62">
        <v>0.4236111111111111</v>
      </c>
      <c r="G20" s="60">
        <v>11</v>
      </c>
      <c r="H20" s="60">
        <v>11253</v>
      </c>
    </row>
    <row r="21" spans="1:8" x14ac:dyDescent="0.25">
      <c r="A21" s="58" t="s">
        <v>884</v>
      </c>
      <c r="B21" s="58" t="s">
        <v>875</v>
      </c>
      <c r="C21" s="58" t="s">
        <v>878</v>
      </c>
      <c r="D21" s="58" t="s">
        <v>870</v>
      </c>
      <c r="E21" s="61">
        <v>41542</v>
      </c>
      <c r="F21" s="62">
        <v>0.34375</v>
      </c>
      <c r="G21" s="60">
        <v>4</v>
      </c>
      <c r="H21" s="60">
        <v>2720</v>
      </c>
    </row>
    <row r="22" spans="1:8" x14ac:dyDescent="0.25">
      <c r="A22" s="58" t="s">
        <v>867</v>
      </c>
      <c r="B22" s="58" t="s">
        <v>871</v>
      </c>
      <c r="C22" s="58" t="s">
        <v>869</v>
      </c>
      <c r="D22" s="58" t="s">
        <v>873</v>
      </c>
      <c r="E22" s="61">
        <v>41082</v>
      </c>
      <c r="F22" s="62">
        <v>0.3923611111111111</v>
      </c>
      <c r="G22" s="60">
        <v>12</v>
      </c>
      <c r="H22" s="60">
        <v>8568</v>
      </c>
    </row>
    <row r="23" spans="1:8" x14ac:dyDescent="0.25">
      <c r="A23" s="58" t="s">
        <v>882</v>
      </c>
      <c r="B23" s="58" t="s">
        <v>864</v>
      </c>
      <c r="C23" s="58" t="s">
        <v>878</v>
      </c>
      <c r="D23" s="58" t="s">
        <v>870</v>
      </c>
      <c r="E23" s="61">
        <v>40920</v>
      </c>
      <c r="F23" s="62">
        <v>0.64236111111111105</v>
      </c>
      <c r="G23" s="60">
        <v>10</v>
      </c>
      <c r="H23" s="64">
        <v>4900</v>
      </c>
    </row>
    <row r="24" spans="1:8" x14ac:dyDescent="0.25">
      <c r="A24" s="58" t="s">
        <v>885</v>
      </c>
      <c r="B24" s="58" t="s">
        <v>880</v>
      </c>
      <c r="C24" s="58" t="s">
        <v>872</v>
      </c>
      <c r="D24" s="58" t="s">
        <v>870</v>
      </c>
      <c r="E24" s="61">
        <v>41541</v>
      </c>
      <c r="F24" s="62">
        <v>0.73263888888888884</v>
      </c>
      <c r="G24" s="60">
        <v>3</v>
      </c>
      <c r="H24" s="60">
        <v>1995</v>
      </c>
    </row>
    <row r="25" spans="1:8" x14ac:dyDescent="0.25">
      <c r="A25" s="58" t="s">
        <v>867</v>
      </c>
      <c r="B25" s="58" t="s">
        <v>875</v>
      </c>
      <c r="C25" s="58" t="s">
        <v>872</v>
      </c>
      <c r="D25" s="58" t="s">
        <v>866</v>
      </c>
      <c r="E25" s="61">
        <v>41585</v>
      </c>
      <c r="F25" s="62">
        <v>0.70138888888888884</v>
      </c>
      <c r="G25" s="60">
        <v>7</v>
      </c>
      <c r="H25" s="60">
        <v>5635</v>
      </c>
    </row>
    <row r="26" spans="1:8" x14ac:dyDescent="0.25">
      <c r="A26" s="58" t="s">
        <v>885</v>
      </c>
      <c r="B26" s="58" t="s">
        <v>875</v>
      </c>
      <c r="C26" s="58" t="s">
        <v>872</v>
      </c>
      <c r="D26" s="58" t="s">
        <v>870</v>
      </c>
      <c r="E26" s="61">
        <v>40933</v>
      </c>
      <c r="F26" s="62">
        <v>0.38194444444444442</v>
      </c>
      <c r="G26" s="60">
        <v>7</v>
      </c>
      <c r="H26" s="64">
        <v>6083</v>
      </c>
    </row>
    <row r="27" spans="1:8" x14ac:dyDescent="0.25">
      <c r="A27" s="58" t="s">
        <v>882</v>
      </c>
      <c r="B27" s="58" t="s">
        <v>864</v>
      </c>
      <c r="C27" s="58" t="s">
        <v>865</v>
      </c>
      <c r="D27" s="58" t="s">
        <v>881</v>
      </c>
      <c r="E27" s="61">
        <v>41541</v>
      </c>
      <c r="F27" s="62">
        <v>0.55555555555555558</v>
      </c>
      <c r="G27" s="60">
        <v>10</v>
      </c>
      <c r="H27" s="60">
        <v>5870</v>
      </c>
    </row>
    <row r="28" spans="1:8" x14ac:dyDescent="0.25">
      <c r="A28" s="58" t="s">
        <v>877</v>
      </c>
      <c r="B28" s="58" t="s">
        <v>880</v>
      </c>
      <c r="C28" s="58" t="s">
        <v>869</v>
      </c>
      <c r="D28" s="58" t="s">
        <v>866</v>
      </c>
      <c r="E28" s="61">
        <v>41440</v>
      </c>
      <c r="F28" s="62">
        <v>0.37152777777777773</v>
      </c>
      <c r="G28" s="60">
        <v>7</v>
      </c>
      <c r="H28" s="60">
        <v>3395</v>
      </c>
    </row>
    <row r="29" spans="1:8" x14ac:dyDescent="0.25">
      <c r="A29" s="58" t="s">
        <v>876</v>
      </c>
      <c r="B29" s="58" t="s">
        <v>871</v>
      </c>
      <c r="C29" s="58" t="s">
        <v>878</v>
      </c>
      <c r="D29" s="58" t="s">
        <v>866</v>
      </c>
      <c r="E29" s="61">
        <v>40969</v>
      </c>
      <c r="F29" s="62">
        <v>0.73958333333333326</v>
      </c>
      <c r="G29" s="60">
        <v>12</v>
      </c>
      <c r="H29" s="64">
        <v>7824</v>
      </c>
    </row>
    <row r="30" spans="1:8" x14ac:dyDescent="0.25">
      <c r="A30" s="58" t="s">
        <v>874</v>
      </c>
      <c r="B30" s="58" t="s">
        <v>875</v>
      </c>
      <c r="C30" s="58" t="s">
        <v>878</v>
      </c>
      <c r="D30" s="58" t="s">
        <v>870</v>
      </c>
      <c r="E30" s="61">
        <v>41541</v>
      </c>
      <c r="F30" s="62">
        <v>0.47222222222222221</v>
      </c>
      <c r="G30" s="60">
        <v>15</v>
      </c>
      <c r="H30" s="60">
        <v>8280</v>
      </c>
    </row>
    <row r="31" spans="1:8" x14ac:dyDescent="0.25">
      <c r="A31" s="58" t="s">
        <v>874</v>
      </c>
      <c r="B31" s="58" t="s">
        <v>880</v>
      </c>
      <c r="C31" s="58" t="s">
        <v>865</v>
      </c>
      <c r="D31" s="58" t="s">
        <v>879</v>
      </c>
      <c r="E31" s="61">
        <v>40957</v>
      </c>
      <c r="F31" s="62">
        <v>0.34375</v>
      </c>
      <c r="G31" s="60">
        <v>12</v>
      </c>
      <c r="H31" s="64">
        <v>10224</v>
      </c>
    </row>
    <row r="32" spans="1:8" x14ac:dyDescent="0.25">
      <c r="A32" s="58" t="s">
        <v>883</v>
      </c>
      <c r="B32" s="58" t="s">
        <v>871</v>
      </c>
      <c r="C32" s="58" t="s">
        <v>872</v>
      </c>
      <c r="D32" s="58" t="s">
        <v>873</v>
      </c>
      <c r="E32" s="61">
        <v>41267</v>
      </c>
      <c r="F32" s="62">
        <v>0.41666666666666663</v>
      </c>
      <c r="G32" s="60">
        <v>20</v>
      </c>
      <c r="H32" s="60">
        <v>27120</v>
      </c>
    </row>
    <row r="33" spans="1:8" x14ac:dyDescent="0.25">
      <c r="A33" s="58" t="s">
        <v>863</v>
      </c>
      <c r="B33" s="58" t="s">
        <v>880</v>
      </c>
      <c r="C33" s="58" t="s">
        <v>878</v>
      </c>
      <c r="D33" s="58" t="s">
        <v>870</v>
      </c>
      <c r="E33" s="61">
        <v>41226</v>
      </c>
      <c r="F33" s="62">
        <v>0.70138888888888884</v>
      </c>
      <c r="G33" s="60">
        <v>9</v>
      </c>
      <c r="H33" s="60">
        <v>7002</v>
      </c>
    </row>
    <row r="34" spans="1:8" x14ac:dyDescent="0.25">
      <c r="A34" s="58" t="s">
        <v>885</v>
      </c>
      <c r="B34" s="58" t="s">
        <v>868</v>
      </c>
      <c r="C34" s="58" t="s">
        <v>865</v>
      </c>
      <c r="D34" s="58" t="s">
        <v>879</v>
      </c>
      <c r="E34" s="61">
        <v>41018</v>
      </c>
      <c r="F34" s="62">
        <v>0.52777777777777779</v>
      </c>
      <c r="G34" s="60">
        <v>4</v>
      </c>
      <c r="H34" s="60">
        <v>6340</v>
      </c>
    </row>
    <row r="35" spans="1:8" x14ac:dyDescent="0.25">
      <c r="A35" s="58" t="s">
        <v>886</v>
      </c>
      <c r="B35" s="58" t="s">
        <v>871</v>
      </c>
      <c r="C35" s="58" t="s">
        <v>872</v>
      </c>
      <c r="D35" s="58" t="s">
        <v>870</v>
      </c>
      <c r="E35" s="61">
        <v>41018</v>
      </c>
      <c r="F35" s="62">
        <v>0.48958333333333331</v>
      </c>
      <c r="G35" s="60">
        <v>7</v>
      </c>
      <c r="H35" s="60">
        <v>7007</v>
      </c>
    </row>
    <row r="36" spans="1:8" x14ac:dyDescent="0.25">
      <c r="A36" s="58" t="s">
        <v>887</v>
      </c>
      <c r="B36" s="58" t="s">
        <v>864</v>
      </c>
      <c r="C36" s="58" t="s">
        <v>872</v>
      </c>
      <c r="D36" s="58" t="s">
        <v>879</v>
      </c>
      <c r="E36" s="61">
        <v>41540</v>
      </c>
      <c r="F36" s="62">
        <v>0.74305555555555547</v>
      </c>
      <c r="G36" s="60">
        <v>10</v>
      </c>
      <c r="H36" s="60">
        <v>6270</v>
      </c>
    </row>
    <row r="37" spans="1:8" x14ac:dyDescent="0.25">
      <c r="A37" s="58" t="s">
        <v>882</v>
      </c>
      <c r="B37" s="58" t="s">
        <v>864</v>
      </c>
      <c r="C37" s="58" t="s">
        <v>878</v>
      </c>
      <c r="D37" s="58" t="s">
        <v>870</v>
      </c>
      <c r="E37" s="61">
        <v>41583</v>
      </c>
      <c r="F37" s="62">
        <v>0.55208333333333326</v>
      </c>
      <c r="G37" s="60">
        <v>13</v>
      </c>
      <c r="H37" s="60">
        <v>4095</v>
      </c>
    </row>
    <row r="38" spans="1:8" x14ac:dyDescent="0.25">
      <c r="A38" s="58" t="s">
        <v>885</v>
      </c>
      <c r="B38" s="58" t="s">
        <v>871</v>
      </c>
      <c r="C38" s="58" t="s">
        <v>878</v>
      </c>
      <c r="D38" s="58" t="s">
        <v>873</v>
      </c>
      <c r="E38" s="61">
        <v>41359</v>
      </c>
      <c r="F38" s="62">
        <v>0.4548611111111111</v>
      </c>
      <c r="G38" s="60">
        <v>9</v>
      </c>
      <c r="H38" s="60">
        <v>9171</v>
      </c>
    </row>
    <row r="39" spans="1:8" x14ac:dyDescent="0.25">
      <c r="A39" s="58" t="s">
        <v>888</v>
      </c>
      <c r="B39" s="58" t="s">
        <v>864</v>
      </c>
      <c r="C39" s="58" t="s">
        <v>878</v>
      </c>
      <c r="D39" s="58" t="s">
        <v>870</v>
      </c>
      <c r="E39" s="61">
        <v>41180</v>
      </c>
      <c r="F39" s="62">
        <v>0.69097222222222221</v>
      </c>
      <c r="G39" s="60">
        <v>6</v>
      </c>
      <c r="H39" s="60">
        <v>1890</v>
      </c>
    </row>
    <row r="40" spans="1:8" x14ac:dyDescent="0.25">
      <c r="A40" s="58" t="s">
        <v>886</v>
      </c>
      <c r="B40" s="58" t="s">
        <v>868</v>
      </c>
      <c r="C40" s="58" t="s">
        <v>865</v>
      </c>
      <c r="D40" s="58" t="s">
        <v>866</v>
      </c>
      <c r="E40" s="61">
        <v>41540</v>
      </c>
      <c r="F40" s="62">
        <v>0.33333333333333331</v>
      </c>
      <c r="G40" s="60">
        <v>13</v>
      </c>
      <c r="H40" s="60">
        <v>10192</v>
      </c>
    </row>
    <row r="41" spans="1:8" x14ac:dyDescent="0.25">
      <c r="A41" s="58" t="s">
        <v>874</v>
      </c>
      <c r="B41" s="58" t="s">
        <v>871</v>
      </c>
      <c r="C41" s="58" t="s">
        <v>865</v>
      </c>
      <c r="D41" s="58" t="s">
        <v>881</v>
      </c>
      <c r="E41" s="61">
        <v>41537</v>
      </c>
      <c r="F41" s="62">
        <v>0.5625</v>
      </c>
      <c r="G41" s="60">
        <v>7</v>
      </c>
      <c r="H41" s="60">
        <v>8547</v>
      </c>
    </row>
    <row r="42" spans="1:8" x14ac:dyDescent="0.25">
      <c r="A42" s="58" t="s">
        <v>884</v>
      </c>
      <c r="B42" s="58" t="s">
        <v>875</v>
      </c>
      <c r="C42" s="58" t="s">
        <v>878</v>
      </c>
      <c r="D42" s="58" t="s">
        <v>879</v>
      </c>
      <c r="E42" s="61">
        <v>40945</v>
      </c>
      <c r="F42" s="62">
        <v>0.65625</v>
      </c>
      <c r="G42" s="60">
        <v>11</v>
      </c>
      <c r="H42" s="64">
        <v>6875</v>
      </c>
    </row>
    <row r="43" spans="1:8" x14ac:dyDescent="0.25">
      <c r="A43" s="58" t="s">
        <v>877</v>
      </c>
      <c r="B43" s="58" t="s">
        <v>864</v>
      </c>
      <c r="C43" s="58" t="s">
        <v>865</v>
      </c>
      <c r="D43" s="58" t="s">
        <v>866</v>
      </c>
      <c r="E43" s="61">
        <v>41536</v>
      </c>
      <c r="F43" s="62">
        <v>0.66666666666666663</v>
      </c>
      <c r="G43" s="60">
        <v>6</v>
      </c>
      <c r="H43" s="60">
        <v>3180</v>
      </c>
    </row>
    <row r="44" spans="1:8" x14ac:dyDescent="0.25">
      <c r="A44" s="58" t="s">
        <v>876</v>
      </c>
      <c r="B44" s="58" t="s">
        <v>868</v>
      </c>
      <c r="C44" s="58" t="s">
        <v>878</v>
      </c>
      <c r="D44" s="58" t="s">
        <v>881</v>
      </c>
      <c r="E44" s="61">
        <v>41535</v>
      </c>
      <c r="F44" s="62">
        <v>0.69097222222222221</v>
      </c>
      <c r="G44" s="60">
        <v>10</v>
      </c>
      <c r="H44" s="60">
        <v>6410</v>
      </c>
    </row>
    <row r="45" spans="1:8" x14ac:dyDescent="0.25">
      <c r="A45" s="58" t="s">
        <v>874</v>
      </c>
      <c r="B45" s="58" t="s">
        <v>864</v>
      </c>
      <c r="C45" s="58" t="s">
        <v>865</v>
      </c>
      <c r="D45" s="58" t="s">
        <v>873</v>
      </c>
      <c r="E45" s="61">
        <v>41048</v>
      </c>
      <c r="F45" s="62">
        <v>0.3611111111111111</v>
      </c>
      <c r="G45" s="60">
        <v>9</v>
      </c>
      <c r="H45" s="60">
        <v>3969</v>
      </c>
    </row>
    <row r="46" spans="1:8" x14ac:dyDescent="0.25">
      <c r="A46" s="58" t="s">
        <v>874</v>
      </c>
      <c r="B46" s="58" t="s">
        <v>875</v>
      </c>
      <c r="C46" s="58" t="s">
        <v>878</v>
      </c>
      <c r="D46" s="58" t="s">
        <v>873</v>
      </c>
      <c r="E46" s="61">
        <v>41535</v>
      </c>
      <c r="F46" s="62">
        <v>0.61111111111111105</v>
      </c>
      <c r="G46" s="60">
        <v>19</v>
      </c>
      <c r="H46" s="60">
        <v>14820</v>
      </c>
    </row>
    <row r="47" spans="1:8" x14ac:dyDescent="0.25">
      <c r="A47" s="58" t="s">
        <v>867</v>
      </c>
      <c r="B47" s="58" t="s">
        <v>864</v>
      </c>
      <c r="C47" s="58" t="s">
        <v>878</v>
      </c>
      <c r="D47" s="58" t="s">
        <v>873</v>
      </c>
      <c r="E47" s="61">
        <v>41534</v>
      </c>
      <c r="F47" s="62">
        <v>0.67013888888888884</v>
      </c>
      <c r="G47" s="60">
        <v>20</v>
      </c>
      <c r="H47" s="60">
        <v>11260</v>
      </c>
    </row>
    <row r="48" spans="1:8" x14ac:dyDescent="0.25">
      <c r="A48" s="58" t="s">
        <v>882</v>
      </c>
      <c r="B48" s="58" t="s">
        <v>875</v>
      </c>
      <c r="C48" s="58" t="s">
        <v>878</v>
      </c>
      <c r="D48" s="58" t="s">
        <v>873</v>
      </c>
      <c r="E48" s="61">
        <v>41009</v>
      </c>
      <c r="F48" s="62">
        <v>0.56944444444444442</v>
      </c>
      <c r="G48" s="60">
        <v>7</v>
      </c>
      <c r="H48" s="60">
        <v>5922</v>
      </c>
    </row>
    <row r="49" spans="1:8" x14ac:dyDescent="0.25">
      <c r="A49" s="58" t="s">
        <v>882</v>
      </c>
      <c r="B49" s="58" t="s">
        <v>868</v>
      </c>
      <c r="C49" s="58" t="s">
        <v>865</v>
      </c>
      <c r="D49" s="58" t="s">
        <v>870</v>
      </c>
      <c r="E49" s="61">
        <v>41368</v>
      </c>
      <c r="F49" s="62">
        <v>0.60069444444444442</v>
      </c>
      <c r="G49" s="60">
        <v>6</v>
      </c>
      <c r="H49" s="60">
        <v>4044</v>
      </c>
    </row>
    <row r="50" spans="1:8" x14ac:dyDescent="0.25">
      <c r="A50" s="58" t="s">
        <v>877</v>
      </c>
      <c r="B50" s="58" t="s">
        <v>875</v>
      </c>
      <c r="C50" s="58" t="s">
        <v>872</v>
      </c>
      <c r="D50" s="58" t="s">
        <v>870</v>
      </c>
      <c r="E50" s="61">
        <v>41415</v>
      </c>
      <c r="F50" s="62">
        <v>0.45138888888888884</v>
      </c>
      <c r="G50" s="60">
        <v>4</v>
      </c>
      <c r="H50" s="60">
        <v>2580</v>
      </c>
    </row>
    <row r="51" spans="1:8" x14ac:dyDescent="0.25">
      <c r="A51" s="58" t="s">
        <v>882</v>
      </c>
      <c r="B51" s="58" t="s">
        <v>864</v>
      </c>
      <c r="C51" s="58" t="s">
        <v>865</v>
      </c>
      <c r="D51" s="58" t="s">
        <v>866</v>
      </c>
      <c r="E51" s="61">
        <v>41548</v>
      </c>
      <c r="F51" s="62">
        <v>0.65972222222222221</v>
      </c>
      <c r="G51" s="60">
        <v>1</v>
      </c>
      <c r="H51" s="60">
        <v>312</v>
      </c>
    </row>
    <row r="52" spans="1:8" x14ac:dyDescent="0.25">
      <c r="A52" s="58" t="s">
        <v>887</v>
      </c>
      <c r="B52" s="58" t="s">
        <v>868</v>
      </c>
      <c r="C52" s="58" t="s">
        <v>878</v>
      </c>
      <c r="D52" s="58" t="s">
        <v>879</v>
      </c>
      <c r="E52" s="61">
        <v>41366</v>
      </c>
      <c r="F52" s="62">
        <v>0.64583333333333326</v>
      </c>
      <c r="G52" s="60">
        <v>10</v>
      </c>
      <c r="H52" s="60">
        <v>13730</v>
      </c>
    </row>
    <row r="53" spans="1:8" x14ac:dyDescent="0.25">
      <c r="A53" s="58" t="s">
        <v>863</v>
      </c>
      <c r="B53" s="58" t="s">
        <v>868</v>
      </c>
      <c r="C53" s="58" t="s">
        <v>878</v>
      </c>
      <c r="D53" s="58" t="s">
        <v>881</v>
      </c>
      <c r="E53" s="61">
        <v>41534</v>
      </c>
      <c r="F53" s="62">
        <v>0.61805555555555547</v>
      </c>
      <c r="G53" s="60">
        <v>6</v>
      </c>
      <c r="H53" s="60">
        <v>10428</v>
      </c>
    </row>
    <row r="54" spans="1:8" x14ac:dyDescent="0.25">
      <c r="A54" s="58" t="s">
        <v>887</v>
      </c>
      <c r="B54" s="58" t="s">
        <v>868</v>
      </c>
      <c r="C54" s="58" t="s">
        <v>872</v>
      </c>
      <c r="D54" s="58" t="s">
        <v>879</v>
      </c>
      <c r="E54" s="61">
        <v>41534</v>
      </c>
      <c r="F54" s="62">
        <v>0.41666666666666663</v>
      </c>
      <c r="G54" s="60">
        <v>6</v>
      </c>
      <c r="H54" s="60">
        <v>5322</v>
      </c>
    </row>
    <row r="55" spans="1:8" x14ac:dyDescent="0.25">
      <c r="A55" s="58" t="s">
        <v>887</v>
      </c>
      <c r="B55" s="58" t="s">
        <v>868</v>
      </c>
      <c r="C55" s="58" t="s">
        <v>878</v>
      </c>
      <c r="D55" s="58" t="s">
        <v>866</v>
      </c>
      <c r="E55" s="61">
        <v>41534</v>
      </c>
      <c r="F55" s="62">
        <v>0.64236111111111105</v>
      </c>
      <c r="G55" s="60">
        <v>8</v>
      </c>
      <c r="H55" s="60">
        <v>3800</v>
      </c>
    </row>
    <row r="56" spans="1:8" x14ac:dyDescent="0.25">
      <c r="A56" s="58" t="s">
        <v>876</v>
      </c>
      <c r="B56" s="58" t="s">
        <v>875</v>
      </c>
      <c r="C56" s="58" t="s">
        <v>865</v>
      </c>
      <c r="D56" s="58" t="s">
        <v>873</v>
      </c>
      <c r="E56" s="61">
        <v>41276</v>
      </c>
      <c r="F56" s="62">
        <v>0.73611111111111105</v>
      </c>
      <c r="G56" s="60">
        <v>18</v>
      </c>
      <c r="H56" s="60">
        <v>7380</v>
      </c>
    </row>
    <row r="57" spans="1:8" x14ac:dyDescent="0.25">
      <c r="A57" s="58" t="s">
        <v>883</v>
      </c>
      <c r="B57" s="58" t="s">
        <v>880</v>
      </c>
      <c r="C57" s="58" t="s">
        <v>865</v>
      </c>
      <c r="D57" s="58" t="s">
        <v>866</v>
      </c>
      <c r="E57" s="61">
        <v>41018</v>
      </c>
      <c r="F57" s="62">
        <v>0.64930555555555547</v>
      </c>
      <c r="G57" s="60">
        <v>8</v>
      </c>
      <c r="H57" s="60">
        <v>5088</v>
      </c>
    </row>
    <row r="58" spans="1:8" x14ac:dyDescent="0.25">
      <c r="A58" s="58" t="s">
        <v>874</v>
      </c>
      <c r="B58" s="58" t="s">
        <v>871</v>
      </c>
      <c r="C58" s="58" t="s">
        <v>869</v>
      </c>
      <c r="D58" s="58" t="s">
        <v>873</v>
      </c>
      <c r="E58" s="61">
        <v>41011</v>
      </c>
      <c r="F58" s="62">
        <v>0.34375</v>
      </c>
      <c r="G58" s="60">
        <v>12</v>
      </c>
      <c r="H58" s="60">
        <v>12672</v>
      </c>
    </row>
    <row r="59" spans="1:8" x14ac:dyDescent="0.25">
      <c r="A59" s="58" t="s">
        <v>887</v>
      </c>
      <c r="B59" s="58" t="s">
        <v>875</v>
      </c>
      <c r="C59" s="58" t="s">
        <v>869</v>
      </c>
      <c r="D59" s="58" t="s">
        <v>879</v>
      </c>
      <c r="E59" s="61">
        <v>41604</v>
      </c>
      <c r="F59" s="62">
        <v>0.48263888888888884</v>
      </c>
      <c r="G59" s="60">
        <v>15</v>
      </c>
      <c r="H59" s="60">
        <v>6855</v>
      </c>
    </row>
    <row r="60" spans="1:8" x14ac:dyDescent="0.25">
      <c r="A60" s="58" t="s">
        <v>887</v>
      </c>
      <c r="B60" s="58" t="s">
        <v>880</v>
      </c>
      <c r="C60" s="58" t="s">
        <v>869</v>
      </c>
      <c r="D60" s="58" t="s">
        <v>866</v>
      </c>
      <c r="E60" s="61">
        <v>40931</v>
      </c>
      <c r="F60" s="62">
        <v>0.5625</v>
      </c>
      <c r="G60" s="60">
        <v>13</v>
      </c>
      <c r="H60" s="64">
        <v>5083</v>
      </c>
    </row>
    <row r="61" spans="1:8" x14ac:dyDescent="0.25">
      <c r="A61" s="58" t="s">
        <v>863</v>
      </c>
      <c r="B61" s="58" t="s">
        <v>864</v>
      </c>
      <c r="C61" s="58" t="s">
        <v>869</v>
      </c>
      <c r="D61" s="58" t="s">
        <v>879</v>
      </c>
      <c r="E61" s="61">
        <v>41006</v>
      </c>
      <c r="F61" s="62">
        <v>0.70486111111111105</v>
      </c>
      <c r="G61" s="60">
        <v>10</v>
      </c>
      <c r="H61" s="60">
        <v>3130</v>
      </c>
    </row>
    <row r="62" spans="1:8" x14ac:dyDescent="0.25">
      <c r="A62" s="58" t="s">
        <v>867</v>
      </c>
      <c r="B62" s="58" t="s">
        <v>864</v>
      </c>
      <c r="C62" s="58" t="s">
        <v>865</v>
      </c>
      <c r="D62" s="58" t="s">
        <v>881</v>
      </c>
      <c r="E62" s="61">
        <v>41534</v>
      </c>
      <c r="F62" s="62">
        <v>0.62847222222222221</v>
      </c>
      <c r="G62" s="60">
        <v>6</v>
      </c>
      <c r="H62" s="60">
        <v>1956</v>
      </c>
    </row>
    <row r="63" spans="1:8" x14ac:dyDescent="0.25">
      <c r="A63" s="58" t="s">
        <v>885</v>
      </c>
      <c r="B63" s="58" t="s">
        <v>875</v>
      </c>
      <c r="C63" s="58" t="s">
        <v>872</v>
      </c>
      <c r="D63" s="58" t="s">
        <v>881</v>
      </c>
      <c r="E63" s="61">
        <v>41529</v>
      </c>
      <c r="F63" s="62">
        <v>0.5</v>
      </c>
      <c r="G63" s="60">
        <v>9</v>
      </c>
      <c r="H63" s="60">
        <v>4059</v>
      </c>
    </row>
    <row r="64" spans="1:8" x14ac:dyDescent="0.25">
      <c r="A64" s="58" t="s">
        <v>874</v>
      </c>
      <c r="B64" s="58" t="s">
        <v>864</v>
      </c>
      <c r="C64" s="58" t="s">
        <v>865</v>
      </c>
      <c r="D64" s="58" t="s">
        <v>873</v>
      </c>
      <c r="E64" s="61">
        <v>40918</v>
      </c>
      <c r="F64" s="62">
        <v>0.33680555555555552</v>
      </c>
      <c r="G64" s="60">
        <v>11</v>
      </c>
      <c r="H64" s="60">
        <v>4818</v>
      </c>
    </row>
    <row r="65" spans="1:8" x14ac:dyDescent="0.25">
      <c r="A65" s="58" t="s">
        <v>877</v>
      </c>
      <c r="B65" s="58" t="s">
        <v>868</v>
      </c>
      <c r="C65" s="58" t="s">
        <v>878</v>
      </c>
      <c r="D65" s="58" t="s">
        <v>866</v>
      </c>
      <c r="E65" s="61">
        <v>41604</v>
      </c>
      <c r="F65" s="62">
        <v>0.72222222222222221</v>
      </c>
      <c r="G65" s="60">
        <v>9</v>
      </c>
      <c r="H65" s="60">
        <v>10260</v>
      </c>
    </row>
    <row r="66" spans="1:8" x14ac:dyDescent="0.25">
      <c r="A66" s="58" t="s">
        <v>888</v>
      </c>
      <c r="B66" s="58" t="s">
        <v>864</v>
      </c>
      <c r="C66" s="58" t="s">
        <v>869</v>
      </c>
      <c r="D66" s="58" t="s">
        <v>873</v>
      </c>
      <c r="E66" s="61">
        <v>41529</v>
      </c>
      <c r="F66" s="62">
        <v>0.4236111111111111</v>
      </c>
      <c r="G66" s="60">
        <v>20</v>
      </c>
      <c r="H66" s="60">
        <v>10620</v>
      </c>
    </row>
    <row r="67" spans="1:8" x14ac:dyDescent="0.25">
      <c r="A67" s="58" t="s">
        <v>877</v>
      </c>
      <c r="B67" s="58" t="s">
        <v>880</v>
      </c>
      <c r="C67" s="58" t="s">
        <v>865</v>
      </c>
      <c r="D67" s="58" t="s">
        <v>870</v>
      </c>
      <c r="E67" s="61">
        <v>41393</v>
      </c>
      <c r="F67" s="62">
        <v>0.39583333333333331</v>
      </c>
      <c r="G67" s="60">
        <v>1</v>
      </c>
      <c r="H67" s="60">
        <v>352</v>
      </c>
    </row>
    <row r="68" spans="1:8" x14ac:dyDescent="0.25">
      <c r="A68" s="58" t="s">
        <v>884</v>
      </c>
      <c r="B68" s="58" t="s">
        <v>868</v>
      </c>
      <c r="C68" s="58" t="s">
        <v>869</v>
      </c>
      <c r="D68" s="58" t="s">
        <v>870</v>
      </c>
      <c r="E68" s="61">
        <v>41529</v>
      </c>
      <c r="F68" s="62">
        <v>0.46180555555555552</v>
      </c>
      <c r="G68" s="60">
        <v>13</v>
      </c>
      <c r="H68" s="60">
        <v>18421</v>
      </c>
    </row>
    <row r="69" spans="1:8" x14ac:dyDescent="0.25">
      <c r="A69" s="58" t="s">
        <v>882</v>
      </c>
      <c r="B69" s="58" t="s">
        <v>875</v>
      </c>
      <c r="C69" s="58" t="s">
        <v>878</v>
      </c>
      <c r="D69" s="58" t="s">
        <v>866</v>
      </c>
      <c r="E69" s="61">
        <v>41387</v>
      </c>
      <c r="F69" s="62">
        <v>0.56597222222222221</v>
      </c>
      <c r="G69" s="60">
        <v>8</v>
      </c>
      <c r="H69" s="60">
        <v>4016</v>
      </c>
    </row>
    <row r="70" spans="1:8" x14ac:dyDescent="0.25">
      <c r="A70" s="58" t="s">
        <v>885</v>
      </c>
      <c r="B70" s="58" t="s">
        <v>871</v>
      </c>
      <c r="C70" s="58" t="s">
        <v>865</v>
      </c>
      <c r="D70" s="58" t="s">
        <v>870</v>
      </c>
      <c r="E70" s="61">
        <v>41528</v>
      </c>
      <c r="F70" s="62">
        <v>0.57986111111111105</v>
      </c>
      <c r="G70" s="60">
        <v>1</v>
      </c>
      <c r="H70" s="60">
        <v>778</v>
      </c>
    </row>
    <row r="71" spans="1:8" x14ac:dyDescent="0.25">
      <c r="A71" s="58" t="s">
        <v>877</v>
      </c>
      <c r="B71" s="58" t="s">
        <v>868</v>
      </c>
      <c r="C71" s="58" t="s">
        <v>865</v>
      </c>
      <c r="D71" s="58" t="s">
        <v>879</v>
      </c>
      <c r="E71" s="61">
        <v>41382</v>
      </c>
      <c r="F71" s="62">
        <v>0.58333333333333326</v>
      </c>
      <c r="G71" s="60">
        <v>2</v>
      </c>
      <c r="H71" s="60">
        <v>2158</v>
      </c>
    </row>
    <row r="72" spans="1:8" x14ac:dyDescent="0.25">
      <c r="A72" s="58" t="s">
        <v>877</v>
      </c>
      <c r="B72" s="58" t="s">
        <v>871</v>
      </c>
      <c r="C72" s="58" t="s">
        <v>872</v>
      </c>
      <c r="D72" s="58" t="s">
        <v>881</v>
      </c>
      <c r="E72" s="61">
        <v>41526</v>
      </c>
      <c r="F72" s="62">
        <v>0.60416666666666663</v>
      </c>
      <c r="G72" s="60">
        <v>15</v>
      </c>
      <c r="H72" s="60">
        <v>18315</v>
      </c>
    </row>
    <row r="73" spans="1:8" x14ac:dyDescent="0.25">
      <c r="A73" s="58" t="s">
        <v>874</v>
      </c>
      <c r="B73" s="58" t="s">
        <v>880</v>
      </c>
      <c r="C73" s="58" t="s">
        <v>872</v>
      </c>
      <c r="D73" s="58" t="s">
        <v>881</v>
      </c>
      <c r="E73" s="61">
        <v>41206</v>
      </c>
      <c r="F73" s="62">
        <v>0.60416666666666663</v>
      </c>
      <c r="G73" s="60">
        <v>5</v>
      </c>
      <c r="H73" s="60">
        <v>1880</v>
      </c>
    </row>
    <row r="74" spans="1:8" x14ac:dyDescent="0.25">
      <c r="A74" s="58" t="s">
        <v>874</v>
      </c>
      <c r="B74" s="58" t="s">
        <v>875</v>
      </c>
      <c r="C74" s="58" t="s">
        <v>865</v>
      </c>
      <c r="D74" s="58" t="s">
        <v>870</v>
      </c>
      <c r="E74" s="61">
        <v>41376</v>
      </c>
      <c r="F74" s="62">
        <v>0.64236111111111105</v>
      </c>
      <c r="G74" s="60">
        <v>13</v>
      </c>
      <c r="H74" s="60">
        <v>6097</v>
      </c>
    </row>
    <row r="75" spans="1:8" x14ac:dyDescent="0.25">
      <c r="A75" s="58" t="s">
        <v>882</v>
      </c>
      <c r="B75" s="58" t="s">
        <v>868</v>
      </c>
      <c r="C75" s="58" t="s">
        <v>878</v>
      </c>
      <c r="D75" s="58" t="s">
        <v>881</v>
      </c>
      <c r="E75" s="61">
        <v>41526</v>
      </c>
      <c r="F75" s="62">
        <v>0.71180555555555547</v>
      </c>
      <c r="G75" s="60">
        <v>13</v>
      </c>
      <c r="H75" s="60">
        <v>17537</v>
      </c>
    </row>
    <row r="76" spans="1:8" x14ac:dyDescent="0.25">
      <c r="A76" s="58" t="s">
        <v>884</v>
      </c>
      <c r="B76" s="58" t="s">
        <v>871</v>
      </c>
      <c r="C76" s="58" t="s">
        <v>872</v>
      </c>
      <c r="D76" s="58" t="s">
        <v>866</v>
      </c>
      <c r="E76" s="61">
        <v>41526</v>
      </c>
      <c r="F76" s="62">
        <v>0.37847222222222221</v>
      </c>
      <c r="G76" s="60">
        <v>7</v>
      </c>
      <c r="H76" s="60">
        <v>6377</v>
      </c>
    </row>
    <row r="77" spans="1:8" x14ac:dyDescent="0.25">
      <c r="A77" s="58" t="s">
        <v>885</v>
      </c>
      <c r="B77" s="58" t="s">
        <v>875</v>
      </c>
      <c r="C77" s="58" t="s">
        <v>872</v>
      </c>
      <c r="D77" s="58" t="s">
        <v>870</v>
      </c>
      <c r="E77" s="61">
        <v>41429</v>
      </c>
      <c r="F77" s="62">
        <v>0.50694444444444442</v>
      </c>
      <c r="G77" s="60">
        <v>3</v>
      </c>
      <c r="H77" s="60">
        <v>1896</v>
      </c>
    </row>
    <row r="78" spans="1:8" x14ac:dyDescent="0.25">
      <c r="A78" s="58" t="s">
        <v>877</v>
      </c>
      <c r="B78" s="58" t="s">
        <v>871</v>
      </c>
      <c r="C78" s="58" t="s">
        <v>865</v>
      </c>
      <c r="D78" s="58" t="s">
        <v>866</v>
      </c>
      <c r="E78" s="61">
        <v>41286</v>
      </c>
      <c r="F78" s="62">
        <v>0.54861111111111105</v>
      </c>
      <c r="G78" s="60">
        <v>2</v>
      </c>
      <c r="H78" s="60">
        <v>2310</v>
      </c>
    </row>
    <row r="79" spans="1:8" x14ac:dyDescent="0.25">
      <c r="A79" s="58" t="s">
        <v>876</v>
      </c>
      <c r="B79" s="58" t="s">
        <v>875</v>
      </c>
      <c r="C79" s="58" t="s">
        <v>865</v>
      </c>
      <c r="D79" s="58" t="s">
        <v>870</v>
      </c>
      <c r="E79" s="61">
        <v>41260</v>
      </c>
      <c r="F79" s="62">
        <v>0.60416666666666663</v>
      </c>
      <c r="G79" s="60">
        <v>6</v>
      </c>
      <c r="H79" s="60">
        <v>3150</v>
      </c>
    </row>
    <row r="80" spans="1:8" x14ac:dyDescent="0.25">
      <c r="A80" s="58" t="s">
        <v>877</v>
      </c>
      <c r="B80" s="58" t="s">
        <v>864</v>
      </c>
      <c r="C80" s="58" t="s">
        <v>872</v>
      </c>
      <c r="D80" s="58" t="s">
        <v>866</v>
      </c>
      <c r="E80" s="61">
        <v>41310</v>
      </c>
      <c r="F80" s="62">
        <v>0.62847222222222221</v>
      </c>
      <c r="G80" s="60">
        <v>14</v>
      </c>
      <c r="H80" s="60">
        <v>6608</v>
      </c>
    </row>
    <row r="81" spans="1:8" x14ac:dyDescent="0.25">
      <c r="A81" s="58" t="s">
        <v>884</v>
      </c>
      <c r="B81" s="58" t="s">
        <v>864</v>
      </c>
      <c r="C81" s="58" t="s">
        <v>869</v>
      </c>
      <c r="D81" s="58" t="s">
        <v>866</v>
      </c>
      <c r="E81" s="61">
        <v>41520</v>
      </c>
      <c r="F81" s="62">
        <v>0.43055555555555552</v>
      </c>
      <c r="G81" s="60">
        <v>1</v>
      </c>
      <c r="H81" s="60">
        <v>594</v>
      </c>
    </row>
    <row r="82" spans="1:8" x14ac:dyDescent="0.25">
      <c r="A82" s="58" t="s">
        <v>884</v>
      </c>
      <c r="B82" s="58" t="s">
        <v>880</v>
      </c>
      <c r="C82" s="58" t="s">
        <v>865</v>
      </c>
      <c r="D82" s="58" t="s">
        <v>879</v>
      </c>
      <c r="E82" s="61">
        <v>41559</v>
      </c>
      <c r="F82" s="62">
        <v>0.51736111111111105</v>
      </c>
      <c r="G82" s="60">
        <v>8</v>
      </c>
      <c r="H82" s="60">
        <v>3392</v>
      </c>
    </row>
    <row r="83" spans="1:8" x14ac:dyDescent="0.25">
      <c r="A83" s="58" t="s">
        <v>876</v>
      </c>
      <c r="B83" s="58" t="s">
        <v>880</v>
      </c>
      <c r="C83" s="58" t="s">
        <v>878</v>
      </c>
      <c r="D83" s="58" t="s">
        <v>870</v>
      </c>
      <c r="E83" s="61">
        <v>41250</v>
      </c>
      <c r="F83" s="62">
        <v>0.53819444444444442</v>
      </c>
      <c r="G83" s="60">
        <v>1</v>
      </c>
      <c r="H83" s="60">
        <v>444</v>
      </c>
    </row>
    <row r="84" spans="1:8" x14ac:dyDescent="0.25">
      <c r="A84" s="58" t="s">
        <v>887</v>
      </c>
      <c r="B84" s="58" t="s">
        <v>868</v>
      </c>
      <c r="C84" s="58" t="s">
        <v>878</v>
      </c>
      <c r="D84" s="58" t="s">
        <v>866</v>
      </c>
      <c r="E84" s="61">
        <v>41520</v>
      </c>
      <c r="F84" s="62">
        <v>0.61805555555555547</v>
      </c>
      <c r="G84" s="60">
        <v>14</v>
      </c>
      <c r="H84" s="60">
        <v>22386</v>
      </c>
    </row>
    <row r="85" spans="1:8" x14ac:dyDescent="0.25">
      <c r="A85" s="58" t="s">
        <v>882</v>
      </c>
      <c r="B85" s="58" t="s">
        <v>868</v>
      </c>
      <c r="C85" s="58" t="s">
        <v>869</v>
      </c>
      <c r="D85" s="58" t="s">
        <v>879</v>
      </c>
      <c r="E85" s="61">
        <v>41016</v>
      </c>
      <c r="F85" s="62">
        <v>0.38194444444444442</v>
      </c>
      <c r="G85" s="60">
        <v>1</v>
      </c>
      <c r="H85" s="60">
        <v>419</v>
      </c>
    </row>
    <row r="86" spans="1:8" x14ac:dyDescent="0.25">
      <c r="A86" s="58" t="s">
        <v>885</v>
      </c>
      <c r="B86" s="58" t="s">
        <v>880</v>
      </c>
      <c r="C86" s="58" t="s">
        <v>865</v>
      </c>
      <c r="D86" s="58" t="s">
        <v>879</v>
      </c>
      <c r="E86" s="61">
        <v>41407</v>
      </c>
      <c r="F86" s="62">
        <v>0.71527777777777779</v>
      </c>
      <c r="G86" s="60">
        <v>8</v>
      </c>
      <c r="H86" s="60">
        <v>3080</v>
      </c>
    </row>
    <row r="87" spans="1:8" x14ac:dyDescent="0.25">
      <c r="A87" s="58" t="s">
        <v>884</v>
      </c>
      <c r="B87" s="58" t="s">
        <v>864</v>
      </c>
      <c r="C87" s="58" t="s">
        <v>865</v>
      </c>
      <c r="D87" s="58" t="s">
        <v>879</v>
      </c>
      <c r="E87" s="61">
        <v>41358</v>
      </c>
      <c r="F87" s="62">
        <v>0.3611111111111111</v>
      </c>
      <c r="G87" s="60">
        <v>14</v>
      </c>
      <c r="H87" s="60">
        <v>8148</v>
      </c>
    </row>
    <row r="88" spans="1:8" x14ac:dyDescent="0.25">
      <c r="A88" s="58" t="s">
        <v>874</v>
      </c>
      <c r="B88" s="58" t="s">
        <v>875</v>
      </c>
      <c r="C88" s="58" t="s">
        <v>872</v>
      </c>
      <c r="D88" s="58" t="s">
        <v>873</v>
      </c>
      <c r="E88" s="61">
        <v>41262</v>
      </c>
      <c r="F88" s="62">
        <v>0.46875</v>
      </c>
      <c r="G88" s="60">
        <v>20</v>
      </c>
      <c r="H88" s="60">
        <v>15820</v>
      </c>
    </row>
    <row r="89" spans="1:8" x14ac:dyDescent="0.25">
      <c r="A89" s="58" t="s">
        <v>886</v>
      </c>
      <c r="B89" s="58" t="s">
        <v>868</v>
      </c>
      <c r="C89" s="58" t="s">
        <v>878</v>
      </c>
      <c r="D89" s="58" t="s">
        <v>873</v>
      </c>
      <c r="E89" s="61">
        <v>41191</v>
      </c>
      <c r="F89" s="62">
        <v>0.42013888888888884</v>
      </c>
      <c r="G89" s="60">
        <v>13</v>
      </c>
      <c r="H89" s="60">
        <v>19825</v>
      </c>
    </row>
    <row r="90" spans="1:8" x14ac:dyDescent="0.25">
      <c r="A90" s="58" t="s">
        <v>886</v>
      </c>
      <c r="B90" s="58" t="s">
        <v>871</v>
      </c>
      <c r="C90" s="58" t="s">
        <v>878</v>
      </c>
      <c r="D90" s="58" t="s">
        <v>879</v>
      </c>
      <c r="E90" s="61">
        <v>41012</v>
      </c>
      <c r="F90" s="62">
        <v>0.40625</v>
      </c>
      <c r="G90" s="60">
        <v>8</v>
      </c>
      <c r="H90" s="60">
        <v>5912</v>
      </c>
    </row>
    <row r="91" spans="1:8" x14ac:dyDescent="0.25">
      <c r="A91" s="58" t="s">
        <v>887</v>
      </c>
      <c r="B91" s="58" t="s">
        <v>864</v>
      </c>
      <c r="C91" s="58" t="s">
        <v>869</v>
      </c>
      <c r="D91" s="58" t="s">
        <v>866</v>
      </c>
      <c r="E91" s="61">
        <v>41626</v>
      </c>
      <c r="F91" s="62">
        <v>0.53819444444444442</v>
      </c>
      <c r="G91" s="60">
        <v>3</v>
      </c>
      <c r="H91" s="60">
        <v>1149</v>
      </c>
    </row>
    <row r="92" spans="1:8" x14ac:dyDescent="0.25">
      <c r="A92" s="58" t="s">
        <v>888</v>
      </c>
      <c r="B92" s="58" t="s">
        <v>871</v>
      </c>
      <c r="C92" s="58" t="s">
        <v>872</v>
      </c>
      <c r="D92" s="58" t="s">
        <v>873</v>
      </c>
      <c r="E92" s="61">
        <v>41016</v>
      </c>
      <c r="F92" s="62">
        <v>0.49652777777777773</v>
      </c>
      <c r="G92" s="60">
        <v>11</v>
      </c>
      <c r="H92" s="60">
        <v>6204</v>
      </c>
    </row>
    <row r="93" spans="1:8" x14ac:dyDescent="0.25">
      <c r="A93" s="58" t="s">
        <v>886</v>
      </c>
      <c r="B93" s="58" t="s">
        <v>871</v>
      </c>
      <c r="C93" s="58" t="s">
        <v>872</v>
      </c>
      <c r="D93" s="58" t="s">
        <v>879</v>
      </c>
      <c r="E93" s="61">
        <v>41306</v>
      </c>
      <c r="F93" s="62">
        <v>0.63194444444444442</v>
      </c>
      <c r="G93" s="60">
        <v>1</v>
      </c>
      <c r="H93" s="60">
        <v>771</v>
      </c>
    </row>
    <row r="94" spans="1:8" x14ac:dyDescent="0.25">
      <c r="A94" s="58" t="s">
        <v>877</v>
      </c>
      <c r="B94" s="58" t="s">
        <v>868</v>
      </c>
      <c r="C94" s="58" t="s">
        <v>865</v>
      </c>
      <c r="D94" s="58" t="s">
        <v>879</v>
      </c>
      <c r="E94" s="61">
        <v>41034</v>
      </c>
      <c r="F94" s="62">
        <v>0.45833333333333331</v>
      </c>
      <c r="G94" s="60">
        <v>15</v>
      </c>
      <c r="H94" s="60">
        <v>23430</v>
      </c>
    </row>
    <row r="95" spans="1:8" x14ac:dyDescent="0.25">
      <c r="A95" s="58" t="s">
        <v>867</v>
      </c>
      <c r="B95" s="58" t="s">
        <v>875</v>
      </c>
      <c r="C95" s="58" t="s">
        <v>869</v>
      </c>
      <c r="D95" s="58" t="s">
        <v>870</v>
      </c>
      <c r="E95" s="61">
        <v>41015</v>
      </c>
      <c r="F95" s="62">
        <v>0.34722222222222221</v>
      </c>
      <c r="G95" s="60">
        <v>8</v>
      </c>
      <c r="H95" s="60">
        <v>4600</v>
      </c>
    </row>
    <row r="96" spans="1:8" x14ac:dyDescent="0.25">
      <c r="A96" s="58" t="s">
        <v>874</v>
      </c>
      <c r="B96" s="58" t="s">
        <v>875</v>
      </c>
      <c r="C96" s="58" t="s">
        <v>872</v>
      </c>
      <c r="D96" s="58" t="s">
        <v>866</v>
      </c>
      <c r="E96" s="61">
        <v>41578</v>
      </c>
      <c r="F96" s="62">
        <v>0.4375</v>
      </c>
      <c r="G96" s="60">
        <v>2</v>
      </c>
      <c r="H96" s="60">
        <v>1292</v>
      </c>
    </row>
    <row r="97" spans="1:8" x14ac:dyDescent="0.25">
      <c r="A97" s="58" t="s">
        <v>876</v>
      </c>
      <c r="B97" s="58" t="s">
        <v>880</v>
      </c>
      <c r="C97" s="58" t="s">
        <v>872</v>
      </c>
      <c r="D97" s="58" t="s">
        <v>866</v>
      </c>
      <c r="E97" s="61">
        <v>41072</v>
      </c>
      <c r="F97" s="62">
        <v>0.60416666666666663</v>
      </c>
      <c r="G97" s="60">
        <v>10</v>
      </c>
      <c r="H97" s="60">
        <v>3230</v>
      </c>
    </row>
    <row r="98" spans="1:8" x14ac:dyDescent="0.25">
      <c r="A98" s="58" t="s">
        <v>876</v>
      </c>
      <c r="B98" s="58" t="s">
        <v>875</v>
      </c>
      <c r="C98" s="58" t="s">
        <v>865</v>
      </c>
      <c r="D98" s="58" t="s">
        <v>866</v>
      </c>
      <c r="E98" s="61">
        <v>41289</v>
      </c>
      <c r="F98" s="62">
        <v>0.6875</v>
      </c>
      <c r="G98" s="60">
        <v>3</v>
      </c>
      <c r="H98" s="60">
        <v>2508</v>
      </c>
    </row>
    <row r="99" spans="1:8" x14ac:dyDescent="0.25">
      <c r="A99" s="58" t="s">
        <v>884</v>
      </c>
      <c r="B99" s="58" t="s">
        <v>868</v>
      </c>
      <c r="C99" s="58" t="s">
        <v>869</v>
      </c>
      <c r="D99" s="58" t="s">
        <v>873</v>
      </c>
      <c r="E99" s="61">
        <v>41254</v>
      </c>
      <c r="F99" s="62">
        <v>0.54166666666666663</v>
      </c>
      <c r="G99" s="60">
        <v>13</v>
      </c>
      <c r="H99" s="60">
        <v>6864</v>
      </c>
    </row>
    <row r="100" spans="1:8" x14ac:dyDescent="0.25">
      <c r="A100" s="58" t="s">
        <v>882</v>
      </c>
      <c r="B100" s="58" t="s">
        <v>875</v>
      </c>
      <c r="C100" s="58" t="s">
        <v>872</v>
      </c>
      <c r="D100" s="58" t="s">
        <v>873</v>
      </c>
      <c r="E100" s="61">
        <v>41391</v>
      </c>
      <c r="F100" s="62">
        <v>0.55555555555555558</v>
      </c>
      <c r="G100" s="60">
        <v>20</v>
      </c>
      <c r="H100" s="60">
        <v>15300</v>
      </c>
    </row>
    <row r="101" spans="1:8" x14ac:dyDescent="0.25">
      <c r="A101" s="58" t="s">
        <v>863</v>
      </c>
      <c r="B101" s="58" t="s">
        <v>875</v>
      </c>
      <c r="C101" s="58" t="s">
        <v>865</v>
      </c>
      <c r="D101" s="58" t="s">
        <v>873</v>
      </c>
      <c r="E101" s="61">
        <v>41253</v>
      </c>
      <c r="F101" s="62">
        <v>0.60416666666666663</v>
      </c>
      <c r="G101" s="60">
        <v>13</v>
      </c>
      <c r="H101" s="60">
        <v>6357</v>
      </c>
    </row>
    <row r="102" spans="1:8" x14ac:dyDescent="0.25">
      <c r="A102" s="58" t="s">
        <v>884</v>
      </c>
      <c r="B102" s="58" t="s">
        <v>868</v>
      </c>
      <c r="C102" s="58" t="s">
        <v>865</v>
      </c>
      <c r="D102" s="58" t="s">
        <v>866</v>
      </c>
      <c r="E102" s="61">
        <v>41370</v>
      </c>
      <c r="F102" s="62">
        <v>0.4236111111111111</v>
      </c>
      <c r="G102" s="60">
        <v>7</v>
      </c>
      <c r="H102" s="60">
        <v>5327</v>
      </c>
    </row>
    <row r="103" spans="1:8" x14ac:dyDescent="0.25">
      <c r="A103" s="58" t="s">
        <v>888</v>
      </c>
      <c r="B103" s="58" t="s">
        <v>875</v>
      </c>
      <c r="C103" s="58" t="s">
        <v>872</v>
      </c>
      <c r="D103" s="58" t="s">
        <v>873</v>
      </c>
      <c r="E103" s="61">
        <v>41292</v>
      </c>
      <c r="F103" s="62">
        <v>0.375</v>
      </c>
      <c r="G103" s="60">
        <v>15</v>
      </c>
      <c r="H103" s="60">
        <v>8790</v>
      </c>
    </row>
    <row r="104" spans="1:8" x14ac:dyDescent="0.25">
      <c r="A104" s="58" t="s">
        <v>882</v>
      </c>
      <c r="B104" s="58" t="s">
        <v>864</v>
      </c>
      <c r="C104" s="58" t="s">
        <v>865</v>
      </c>
      <c r="D104" s="58" t="s">
        <v>879</v>
      </c>
      <c r="E104" s="61">
        <v>41520</v>
      </c>
      <c r="F104" s="62">
        <v>0.70833333333333326</v>
      </c>
      <c r="G104" s="60">
        <v>15</v>
      </c>
      <c r="H104" s="60">
        <v>4890</v>
      </c>
    </row>
    <row r="105" spans="1:8" x14ac:dyDescent="0.25">
      <c r="A105" s="58" t="s">
        <v>886</v>
      </c>
      <c r="B105" s="58" t="s">
        <v>868</v>
      </c>
      <c r="C105" s="58" t="s">
        <v>878</v>
      </c>
      <c r="D105" s="58" t="s">
        <v>881</v>
      </c>
      <c r="E105" s="61">
        <v>41520</v>
      </c>
      <c r="F105" s="62">
        <v>0.46180555555555552</v>
      </c>
      <c r="G105" s="60">
        <v>8</v>
      </c>
      <c r="H105" s="60">
        <v>13952</v>
      </c>
    </row>
    <row r="106" spans="1:8" x14ac:dyDescent="0.25">
      <c r="A106" s="58" t="s">
        <v>887</v>
      </c>
      <c r="B106" s="58" t="s">
        <v>871</v>
      </c>
      <c r="C106" s="58" t="s">
        <v>865</v>
      </c>
      <c r="D106" s="58" t="s">
        <v>870</v>
      </c>
      <c r="E106" s="61">
        <v>40936</v>
      </c>
      <c r="F106" s="62">
        <v>0.48263888888888884</v>
      </c>
      <c r="G106" s="60">
        <v>5</v>
      </c>
      <c r="H106" s="64">
        <v>6315</v>
      </c>
    </row>
    <row r="107" spans="1:8" x14ac:dyDescent="0.25">
      <c r="A107" s="58" t="s">
        <v>863</v>
      </c>
      <c r="B107" s="58" t="s">
        <v>864</v>
      </c>
      <c r="C107" s="58" t="s">
        <v>865</v>
      </c>
      <c r="D107" s="58" t="s">
        <v>870</v>
      </c>
      <c r="E107" s="61">
        <v>41226</v>
      </c>
      <c r="F107" s="62">
        <v>0.3611111111111111</v>
      </c>
      <c r="G107" s="60">
        <v>5</v>
      </c>
      <c r="H107" s="60">
        <v>2285</v>
      </c>
    </row>
    <row r="108" spans="1:8" x14ac:dyDescent="0.25">
      <c r="A108" s="58" t="s">
        <v>877</v>
      </c>
      <c r="B108" s="58" t="s">
        <v>864</v>
      </c>
      <c r="C108" s="58" t="s">
        <v>869</v>
      </c>
      <c r="D108" s="58" t="s">
        <v>879</v>
      </c>
      <c r="E108" s="61">
        <v>41520</v>
      </c>
      <c r="F108" s="62">
        <v>0.37847222222222221</v>
      </c>
      <c r="G108" s="60">
        <v>6</v>
      </c>
      <c r="H108" s="60">
        <v>1896</v>
      </c>
    </row>
    <row r="109" spans="1:8" x14ac:dyDescent="0.25">
      <c r="A109" s="58" t="s">
        <v>884</v>
      </c>
      <c r="B109" s="58" t="s">
        <v>875</v>
      </c>
      <c r="C109" s="58" t="s">
        <v>865</v>
      </c>
      <c r="D109" s="58" t="s">
        <v>879</v>
      </c>
      <c r="E109" s="61">
        <v>41050</v>
      </c>
      <c r="F109" s="62">
        <v>0.51736111111111105</v>
      </c>
      <c r="G109" s="60">
        <v>10</v>
      </c>
      <c r="H109" s="60">
        <v>5960</v>
      </c>
    </row>
    <row r="110" spans="1:8" x14ac:dyDescent="0.25">
      <c r="A110" s="58" t="s">
        <v>883</v>
      </c>
      <c r="B110" s="58" t="s">
        <v>864</v>
      </c>
      <c r="C110" s="58" t="s">
        <v>878</v>
      </c>
      <c r="D110" s="58" t="s">
        <v>879</v>
      </c>
      <c r="E110" s="61">
        <v>41205</v>
      </c>
      <c r="F110" s="62">
        <v>0.72222222222222221</v>
      </c>
      <c r="G110" s="60">
        <v>15</v>
      </c>
      <c r="H110" s="60">
        <v>7380</v>
      </c>
    </row>
    <row r="111" spans="1:8" x14ac:dyDescent="0.25">
      <c r="A111" s="58" t="s">
        <v>884</v>
      </c>
      <c r="B111" s="58" t="s">
        <v>880</v>
      </c>
      <c r="C111" s="58" t="s">
        <v>872</v>
      </c>
      <c r="D111" s="58" t="s">
        <v>870</v>
      </c>
      <c r="E111" s="61">
        <v>41632</v>
      </c>
      <c r="F111" s="62">
        <v>0.53125</v>
      </c>
      <c r="G111" s="60">
        <v>14</v>
      </c>
      <c r="H111" s="60">
        <v>8190</v>
      </c>
    </row>
    <row r="112" spans="1:8" x14ac:dyDescent="0.25">
      <c r="A112" s="58" t="s">
        <v>876</v>
      </c>
      <c r="B112" s="58" t="s">
        <v>880</v>
      </c>
      <c r="C112" s="58" t="s">
        <v>872</v>
      </c>
      <c r="D112" s="58" t="s">
        <v>873</v>
      </c>
      <c r="E112" s="61">
        <v>41236</v>
      </c>
      <c r="F112" s="62">
        <v>0.46180555555555552</v>
      </c>
      <c r="G112" s="60">
        <v>17</v>
      </c>
      <c r="H112" s="60">
        <v>13651</v>
      </c>
    </row>
    <row r="113" spans="1:8" x14ac:dyDescent="0.25">
      <c r="A113" s="58" t="s">
        <v>874</v>
      </c>
      <c r="B113" s="58" t="s">
        <v>871</v>
      </c>
      <c r="C113" s="58" t="s">
        <v>869</v>
      </c>
      <c r="D113" s="58" t="s">
        <v>873</v>
      </c>
      <c r="E113" s="61">
        <v>41278</v>
      </c>
      <c r="F113" s="62">
        <v>0.54166666666666663</v>
      </c>
      <c r="G113" s="60">
        <v>16</v>
      </c>
      <c r="H113" s="60">
        <v>10880</v>
      </c>
    </row>
    <row r="114" spans="1:8" x14ac:dyDescent="0.25">
      <c r="A114" s="58" t="s">
        <v>877</v>
      </c>
      <c r="B114" s="58" t="s">
        <v>880</v>
      </c>
      <c r="C114" s="58" t="s">
        <v>869</v>
      </c>
      <c r="D114" s="58" t="s">
        <v>879</v>
      </c>
      <c r="E114" s="61">
        <v>41324</v>
      </c>
      <c r="F114" s="62">
        <v>0.52777777777777779</v>
      </c>
      <c r="G114" s="60">
        <v>6</v>
      </c>
      <c r="H114" s="60">
        <v>3612</v>
      </c>
    </row>
    <row r="115" spans="1:8" x14ac:dyDescent="0.25">
      <c r="A115" s="58" t="s">
        <v>886</v>
      </c>
      <c r="B115" s="58" t="s">
        <v>871</v>
      </c>
      <c r="C115" s="58" t="s">
        <v>865</v>
      </c>
      <c r="D115" s="58" t="s">
        <v>866</v>
      </c>
      <c r="E115" s="61">
        <v>41520</v>
      </c>
      <c r="F115" s="62">
        <v>0.67708333333333326</v>
      </c>
      <c r="G115" s="60">
        <v>2</v>
      </c>
      <c r="H115" s="60">
        <v>1948</v>
      </c>
    </row>
    <row r="116" spans="1:8" x14ac:dyDescent="0.25">
      <c r="A116" s="58" t="s">
        <v>874</v>
      </c>
      <c r="B116" s="58" t="s">
        <v>880</v>
      </c>
      <c r="C116" s="58" t="s">
        <v>865</v>
      </c>
      <c r="D116" s="58" t="s">
        <v>866</v>
      </c>
      <c r="E116" s="61">
        <v>41520</v>
      </c>
      <c r="F116" s="62">
        <v>0.33333333333333331</v>
      </c>
      <c r="G116" s="60">
        <v>9</v>
      </c>
      <c r="H116" s="60">
        <v>7803</v>
      </c>
    </row>
    <row r="117" spans="1:8" x14ac:dyDescent="0.25">
      <c r="A117" s="58" t="s">
        <v>867</v>
      </c>
      <c r="B117" s="58" t="s">
        <v>868</v>
      </c>
      <c r="C117" s="58" t="s">
        <v>878</v>
      </c>
      <c r="D117" s="58" t="s">
        <v>873</v>
      </c>
      <c r="E117" s="61">
        <v>41002</v>
      </c>
      <c r="F117" s="62">
        <v>0.58333333333333326</v>
      </c>
      <c r="G117" s="60">
        <v>18</v>
      </c>
      <c r="H117" s="60">
        <v>30564</v>
      </c>
    </row>
    <row r="118" spans="1:8" x14ac:dyDescent="0.25">
      <c r="A118" s="58" t="s">
        <v>877</v>
      </c>
      <c r="B118" s="58" t="s">
        <v>864</v>
      </c>
      <c r="C118" s="58" t="s">
        <v>878</v>
      </c>
      <c r="D118" s="58" t="s">
        <v>881</v>
      </c>
      <c r="E118" s="61">
        <v>41248</v>
      </c>
      <c r="F118" s="62">
        <v>0.67361111111111105</v>
      </c>
      <c r="G118" s="60">
        <v>5</v>
      </c>
      <c r="H118" s="60">
        <v>2935</v>
      </c>
    </row>
    <row r="119" spans="1:8" x14ac:dyDescent="0.25">
      <c r="A119" s="58" t="s">
        <v>882</v>
      </c>
      <c r="B119" s="58" t="s">
        <v>880</v>
      </c>
      <c r="C119" s="58" t="s">
        <v>865</v>
      </c>
      <c r="D119" s="58" t="s">
        <v>881</v>
      </c>
      <c r="E119" s="61">
        <v>41517</v>
      </c>
      <c r="F119" s="62">
        <v>0.40277777777777773</v>
      </c>
      <c r="G119" s="60">
        <v>7</v>
      </c>
      <c r="H119" s="60">
        <v>3304</v>
      </c>
    </row>
    <row r="120" spans="1:8" x14ac:dyDescent="0.25">
      <c r="A120" s="58" t="s">
        <v>877</v>
      </c>
      <c r="B120" s="58" t="s">
        <v>871</v>
      </c>
      <c r="C120" s="58" t="s">
        <v>865</v>
      </c>
      <c r="D120" s="58" t="s">
        <v>866</v>
      </c>
      <c r="E120" s="61">
        <v>41033</v>
      </c>
      <c r="F120" s="62">
        <v>0.55902777777777779</v>
      </c>
      <c r="G120" s="60">
        <v>5</v>
      </c>
      <c r="H120" s="60">
        <v>5530</v>
      </c>
    </row>
    <row r="121" spans="1:8" x14ac:dyDescent="0.25">
      <c r="A121" s="58" t="s">
        <v>886</v>
      </c>
      <c r="B121" s="58" t="s">
        <v>875</v>
      </c>
      <c r="C121" s="58" t="s">
        <v>878</v>
      </c>
      <c r="D121" s="58" t="s">
        <v>870</v>
      </c>
      <c r="E121" s="61">
        <v>41037</v>
      </c>
      <c r="F121" s="62">
        <v>0.4236111111111111</v>
      </c>
      <c r="G121" s="60">
        <v>10</v>
      </c>
      <c r="H121" s="60">
        <v>6030</v>
      </c>
    </row>
    <row r="122" spans="1:8" x14ac:dyDescent="0.25">
      <c r="A122" s="58" t="s">
        <v>886</v>
      </c>
      <c r="B122" s="58" t="s">
        <v>871</v>
      </c>
      <c r="C122" s="58" t="s">
        <v>869</v>
      </c>
      <c r="D122" s="58" t="s">
        <v>870</v>
      </c>
      <c r="E122" s="61">
        <v>41269</v>
      </c>
      <c r="F122" s="62">
        <v>0.64236111111111105</v>
      </c>
      <c r="G122" s="60">
        <v>11</v>
      </c>
      <c r="H122" s="60">
        <v>6886</v>
      </c>
    </row>
    <row r="123" spans="1:8" x14ac:dyDescent="0.25">
      <c r="A123" s="58" t="s">
        <v>876</v>
      </c>
      <c r="B123" s="58" t="s">
        <v>864</v>
      </c>
      <c r="C123" s="58" t="s">
        <v>865</v>
      </c>
      <c r="D123" s="58" t="s">
        <v>879</v>
      </c>
      <c r="E123" s="61">
        <v>41517</v>
      </c>
      <c r="F123" s="62">
        <v>0.55902777777777779</v>
      </c>
      <c r="G123" s="60">
        <v>3</v>
      </c>
      <c r="H123" s="60">
        <v>1524</v>
      </c>
    </row>
    <row r="124" spans="1:8" x14ac:dyDescent="0.25">
      <c r="A124" s="58" t="s">
        <v>886</v>
      </c>
      <c r="B124" s="58" t="s">
        <v>868</v>
      </c>
      <c r="C124" s="58" t="s">
        <v>878</v>
      </c>
      <c r="D124" s="58" t="s">
        <v>879</v>
      </c>
      <c r="E124" s="61">
        <v>41184</v>
      </c>
      <c r="F124" s="62">
        <v>0.34375</v>
      </c>
      <c r="G124" s="60">
        <v>1</v>
      </c>
      <c r="H124" s="60">
        <v>950</v>
      </c>
    </row>
    <row r="125" spans="1:8" x14ac:dyDescent="0.25">
      <c r="A125" s="58" t="s">
        <v>876</v>
      </c>
      <c r="B125" s="58" t="s">
        <v>880</v>
      </c>
      <c r="C125" s="58" t="s">
        <v>878</v>
      </c>
      <c r="D125" s="58" t="s">
        <v>881</v>
      </c>
      <c r="E125" s="61">
        <v>41285</v>
      </c>
      <c r="F125" s="62">
        <v>0.58680555555555547</v>
      </c>
      <c r="G125" s="60">
        <v>2</v>
      </c>
      <c r="H125" s="60">
        <v>1146</v>
      </c>
    </row>
    <row r="126" spans="1:8" x14ac:dyDescent="0.25">
      <c r="A126" s="58" t="s">
        <v>882</v>
      </c>
      <c r="B126" s="58" t="s">
        <v>864</v>
      </c>
      <c r="C126" s="58" t="s">
        <v>865</v>
      </c>
      <c r="D126" s="58" t="s">
        <v>879</v>
      </c>
      <c r="E126" s="61">
        <v>41262</v>
      </c>
      <c r="F126" s="62">
        <v>0.67013888888888884</v>
      </c>
      <c r="G126" s="60">
        <v>12</v>
      </c>
      <c r="H126" s="60">
        <v>6288</v>
      </c>
    </row>
    <row r="127" spans="1:8" x14ac:dyDescent="0.25">
      <c r="A127" s="58" t="s">
        <v>886</v>
      </c>
      <c r="B127" s="58" t="s">
        <v>871</v>
      </c>
      <c r="C127" s="58" t="s">
        <v>872</v>
      </c>
      <c r="D127" s="58" t="s">
        <v>866</v>
      </c>
      <c r="E127" s="61">
        <v>40980</v>
      </c>
      <c r="F127" s="62">
        <v>0.67708333333333326</v>
      </c>
      <c r="G127" s="60">
        <v>9</v>
      </c>
      <c r="H127" s="64">
        <v>11583</v>
      </c>
    </row>
    <row r="128" spans="1:8" x14ac:dyDescent="0.25">
      <c r="A128" s="58" t="s">
        <v>882</v>
      </c>
      <c r="B128" s="58" t="s">
        <v>880</v>
      </c>
      <c r="C128" s="58" t="s">
        <v>878</v>
      </c>
      <c r="D128" s="58" t="s">
        <v>870</v>
      </c>
      <c r="E128" s="61">
        <v>40934</v>
      </c>
      <c r="F128" s="62">
        <v>0.39930555555555552</v>
      </c>
      <c r="G128" s="60">
        <v>8</v>
      </c>
      <c r="H128" s="64">
        <v>4096</v>
      </c>
    </row>
    <row r="129" spans="1:8" x14ac:dyDescent="0.25">
      <c r="A129" s="58" t="s">
        <v>884</v>
      </c>
      <c r="B129" s="58" t="s">
        <v>875</v>
      </c>
      <c r="C129" s="58" t="s">
        <v>878</v>
      </c>
      <c r="D129" s="58" t="s">
        <v>866</v>
      </c>
      <c r="E129" s="61">
        <v>41516</v>
      </c>
      <c r="F129" s="62">
        <v>0.55902777777777779</v>
      </c>
      <c r="G129" s="60">
        <v>13</v>
      </c>
      <c r="H129" s="60">
        <v>9997</v>
      </c>
    </row>
    <row r="130" spans="1:8" x14ac:dyDescent="0.25">
      <c r="A130" s="58" t="s">
        <v>876</v>
      </c>
      <c r="B130" s="58" t="s">
        <v>868</v>
      </c>
      <c r="C130" s="58" t="s">
        <v>865</v>
      </c>
      <c r="D130" s="58" t="s">
        <v>881</v>
      </c>
      <c r="E130" s="61">
        <v>41282</v>
      </c>
      <c r="F130" s="62">
        <v>0.40972222222222221</v>
      </c>
      <c r="G130" s="60">
        <v>1</v>
      </c>
      <c r="H130" s="60">
        <v>632</v>
      </c>
    </row>
    <row r="131" spans="1:8" x14ac:dyDescent="0.25">
      <c r="A131" s="58" t="s">
        <v>888</v>
      </c>
      <c r="B131" s="58" t="s">
        <v>864</v>
      </c>
      <c r="C131" s="58" t="s">
        <v>865</v>
      </c>
      <c r="D131" s="58" t="s">
        <v>866</v>
      </c>
      <c r="E131" s="61">
        <v>41548</v>
      </c>
      <c r="F131" s="62">
        <v>0.56597222222222221</v>
      </c>
      <c r="G131" s="60">
        <v>1</v>
      </c>
      <c r="H131" s="60">
        <v>393</v>
      </c>
    </row>
    <row r="132" spans="1:8" x14ac:dyDescent="0.25">
      <c r="A132" s="58" t="s">
        <v>876</v>
      </c>
      <c r="B132" s="58" t="s">
        <v>864</v>
      </c>
      <c r="C132" s="58" t="s">
        <v>878</v>
      </c>
      <c r="D132" s="58" t="s">
        <v>881</v>
      </c>
      <c r="E132" s="61">
        <v>41267</v>
      </c>
      <c r="F132" s="62">
        <v>0.68402777777777779</v>
      </c>
      <c r="G132" s="60">
        <v>3</v>
      </c>
      <c r="H132" s="60">
        <v>1857</v>
      </c>
    </row>
    <row r="133" spans="1:8" x14ac:dyDescent="0.25">
      <c r="A133" s="58" t="s">
        <v>888</v>
      </c>
      <c r="B133" s="58" t="s">
        <v>871</v>
      </c>
      <c r="C133" s="58" t="s">
        <v>872</v>
      </c>
      <c r="D133" s="58" t="s">
        <v>870</v>
      </c>
      <c r="E133" s="61">
        <v>41515</v>
      </c>
      <c r="F133" s="62">
        <v>0.45833333333333331</v>
      </c>
      <c r="G133" s="60">
        <v>7</v>
      </c>
      <c r="H133" s="60">
        <v>9828</v>
      </c>
    </row>
    <row r="134" spans="1:8" x14ac:dyDescent="0.25">
      <c r="A134" s="58" t="s">
        <v>863</v>
      </c>
      <c r="B134" s="58" t="s">
        <v>875</v>
      </c>
      <c r="C134" s="58" t="s">
        <v>869</v>
      </c>
      <c r="D134" s="58" t="s">
        <v>873</v>
      </c>
      <c r="E134" s="61">
        <v>40919</v>
      </c>
      <c r="F134" s="62">
        <v>0.40625</v>
      </c>
      <c r="G134" s="60">
        <v>6</v>
      </c>
      <c r="H134" s="60">
        <v>5346</v>
      </c>
    </row>
    <row r="135" spans="1:8" x14ac:dyDescent="0.25">
      <c r="A135" s="58" t="s">
        <v>867</v>
      </c>
      <c r="B135" s="58" t="s">
        <v>868</v>
      </c>
      <c r="C135" s="58" t="s">
        <v>872</v>
      </c>
      <c r="D135" s="58" t="s">
        <v>870</v>
      </c>
      <c r="E135" s="61">
        <v>41514</v>
      </c>
      <c r="F135" s="62">
        <v>0.46875</v>
      </c>
      <c r="G135" s="60">
        <v>10</v>
      </c>
      <c r="H135" s="60">
        <v>5980</v>
      </c>
    </row>
    <row r="136" spans="1:8" x14ac:dyDescent="0.25">
      <c r="A136" s="58" t="s">
        <v>876</v>
      </c>
      <c r="B136" s="58" t="s">
        <v>871</v>
      </c>
      <c r="C136" s="58" t="s">
        <v>865</v>
      </c>
      <c r="D136" s="58" t="s">
        <v>870</v>
      </c>
      <c r="E136" s="61">
        <v>41229</v>
      </c>
      <c r="F136" s="62">
        <v>0.63541666666666663</v>
      </c>
      <c r="G136" s="60">
        <v>11</v>
      </c>
      <c r="H136" s="60">
        <v>8217</v>
      </c>
    </row>
    <row r="137" spans="1:8" x14ac:dyDescent="0.25">
      <c r="A137" s="58" t="s">
        <v>884</v>
      </c>
      <c r="B137" s="58" t="s">
        <v>875</v>
      </c>
      <c r="C137" s="58" t="s">
        <v>865</v>
      </c>
      <c r="D137" s="58" t="s">
        <v>879</v>
      </c>
      <c r="E137" s="61">
        <v>41584</v>
      </c>
      <c r="F137" s="62">
        <v>0.36458333333333331</v>
      </c>
      <c r="G137" s="60">
        <v>1</v>
      </c>
      <c r="H137" s="60">
        <v>582</v>
      </c>
    </row>
    <row r="138" spans="1:8" x14ac:dyDescent="0.25">
      <c r="A138" s="58" t="s">
        <v>877</v>
      </c>
      <c r="B138" s="58" t="s">
        <v>868</v>
      </c>
      <c r="C138" s="58" t="s">
        <v>872</v>
      </c>
      <c r="D138" s="58" t="s">
        <v>870</v>
      </c>
      <c r="E138" s="61">
        <v>41513</v>
      </c>
      <c r="F138" s="62">
        <v>0.55902777777777779</v>
      </c>
      <c r="G138" s="60">
        <v>5</v>
      </c>
      <c r="H138" s="60">
        <v>2625</v>
      </c>
    </row>
    <row r="139" spans="1:8" x14ac:dyDescent="0.25">
      <c r="A139" s="58" t="s">
        <v>884</v>
      </c>
      <c r="B139" s="58" t="s">
        <v>880</v>
      </c>
      <c r="C139" s="58" t="s">
        <v>878</v>
      </c>
      <c r="D139" s="58" t="s">
        <v>881</v>
      </c>
      <c r="E139" s="61">
        <v>41510</v>
      </c>
      <c r="F139" s="62">
        <v>0.35416666666666663</v>
      </c>
      <c r="G139" s="60">
        <v>7</v>
      </c>
      <c r="H139" s="60">
        <v>2947</v>
      </c>
    </row>
    <row r="140" spans="1:8" x14ac:dyDescent="0.25">
      <c r="A140" s="58" t="s">
        <v>882</v>
      </c>
      <c r="B140" s="58" t="s">
        <v>880</v>
      </c>
      <c r="C140" s="58" t="s">
        <v>878</v>
      </c>
      <c r="D140" s="58" t="s">
        <v>870</v>
      </c>
      <c r="E140" s="61">
        <v>41594</v>
      </c>
      <c r="F140" s="62">
        <v>0.60416666666666663</v>
      </c>
      <c r="G140" s="60">
        <v>7</v>
      </c>
      <c r="H140" s="60">
        <v>5082</v>
      </c>
    </row>
    <row r="141" spans="1:8" x14ac:dyDescent="0.25">
      <c r="A141" s="58" t="s">
        <v>863</v>
      </c>
      <c r="B141" s="58" t="s">
        <v>880</v>
      </c>
      <c r="C141" s="58" t="s">
        <v>865</v>
      </c>
      <c r="D141" s="58" t="s">
        <v>881</v>
      </c>
      <c r="E141" s="61">
        <v>41269</v>
      </c>
      <c r="F141" s="62">
        <v>0.46875</v>
      </c>
      <c r="G141" s="60">
        <v>8</v>
      </c>
      <c r="H141" s="60">
        <v>6872</v>
      </c>
    </row>
    <row r="142" spans="1:8" x14ac:dyDescent="0.25">
      <c r="A142" s="58" t="s">
        <v>874</v>
      </c>
      <c r="B142" s="58" t="s">
        <v>871</v>
      </c>
      <c r="C142" s="58" t="s">
        <v>865</v>
      </c>
      <c r="D142" s="58" t="s">
        <v>866</v>
      </c>
      <c r="E142" s="61">
        <v>41321</v>
      </c>
      <c r="F142" s="62">
        <v>0.41319444444444442</v>
      </c>
      <c r="G142" s="60">
        <v>3</v>
      </c>
      <c r="H142" s="60">
        <v>2637</v>
      </c>
    </row>
    <row r="143" spans="1:8" x14ac:dyDescent="0.25">
      <c r="A143" s="58" t="s">
        <v>867</v>
      </c>
      <c r="B143" s="58" t="s">
        <v>864</v>
      </c>
      <c r="C143" s="58" t="s">
        <v>869</v>
      </c>
      <c r="D143" s="58" t="s">
        <v>879</v>
      </c>
      <c r="E143" s="61">
        <v>41302</v>
      </c>
      <c r="F143" s="62">
        <v>0.3611111111111111</v>
      </c>
      <c r="G143" s="60">
        <v>13</v>
      </c>
      <c r="H143" s="60">
        <v>7059</v>
      </c>
    </row>
    <row r="144" spans="1:8" x14ac:dyDescent="0.25">
      <c r="A144" s="58" t="s">
        <v>882</v>
      </c>
      <c r="B144" s="58" t="s">
        <v>868</v>
      </c>
      <c r="C144" s="58" t="s">
        <v>869</v>
      </c>
      <c r="D144" s="58" t="s">
        <v>866</v>
      </c>
      <c r="E144" s="61">
        <v>41509</v>
      </c>
      <c r="F144" s="62">
        <v>0.65625</v>
      </c>
      <c r="G144" s="60">
        <v>5</v>
      </c>
      <c r="H144" s="60">
        <v>6735</v>
      </c>
    </row>
    <row r="145" spans="1:8" x14ac:dyDescent="0.25">
      <c r="A145" s="58" t="s">
        <v>863</v>
      </c>
      <c r="B145" s="58" t="s">
        <v>864</v>
      </c>
      <c r="C145" s="58" t="s">
        <v>869</v>
      </c>
      <c r="D145" s="58" t="s">
        <v>881</v>
      </c>
      <c r="E145" s="61">
        <v>41508</v>
      </c>
      <c r="F145" s="62">
        <v>0.42013888888888884</v>
      </c>
      <c r="G145" s="60">
        <v>12</v>
      </c>
      <c r="H145" s="60">
        <v>6456</v>
      </c>
    </row>
    <row r="146" spans="1:8" x14ac:dyDescent="0.25">
      <c r="A146" s="58" t="s">
        <v>876</v>
      </c>
      <c r="B146" s="58" t="s">
        <v>871</v>
      </c>
      <c r="C146" s="58" t="s">
        <v>865</v>
      </c>
      <c r="D146" s="58" t="s">
        <v>870</v>
      </c>
      <c r="E146" s="61">
        <v>41384</v>
      </c>
      <c r="F146" s="62">
        <v>0.50347222222222221</v>
      </c>
      <c r="G146" s="60">
        <v>9</v>
      </c>
      <c r="H146" s="60">
        <v>4518</v>
      </c>
    </row>
    <row r="147" spans="1:8" x14ac:dyDescent="0.25">
      <c r="A147" s="58" t="s">
        <v>867</v>
      </c>
      <c r="B147" s="58" t="s">
        <v>864</v>
      </c>
      <c r="C147" s="58" t="s">
        <v>878</v>
      </c>
      <c r="D147" s="58" t="s">
        <v>879</v>
      </c>
      <c r="E147" s="61">
        <v>41275</v>
      </c>
      <c r="F147" s="62">
        <v>0.54861111111111105</v>
      </c>
      <c r="G147" s="60">
        <v>15</v>
      </c>
      <c r="H147" s="60">
        <v>8460</v>
      </c>
    </row>
    <row r="148" spans="1:8" x14ac:dyDescent="0.25">
      <c r="A148" s="58" t="s">
        <v>867</v>
      </c>
      <c r="B148" s="58" t="s">
        <v>868</v>
      </c>
      <c r="C148" s="58" t="s">
        <v>865</v>
      </c>
      <c r="D148" s="58" t="s">
        <v>873</v>
      </c>
      <c r="E148" s="61">
        <v>40985</v>
      </c>
      <c r="F148" s="62">
        <v>0.68055555555555547</v>
      </c>
      <c r="G148" s="60">
        <v>16</v>
      </c>
      <c r="H148" s="60">
        <v>20352</v>
      </c>
    </row>
    <row r="149" spans="1:8" x14ac:dyDescent="0.25">
      <c r="A149" s="58" t="s">
        <v>867</v>
      </c>
      <c r="B149" s="58" t="s">
        <v>864</v>
      </c>
      <c r="C149" s="58" t="s">
        <v>878</v>
      </c>
      <c r="D149" s="58" t="s">
        <v>879</v>
      </c>
      <c r="E149" s="61">
        <v>41508</v>
      </c>
      <c r="F149" s="62">
        <v>0.70833333333333326</v>
      </c>
      <c r="G149" s="60">
        <v>13</v>
      </c>
      <c r="H149" s="60">
        <v>6552</v>
      </c>
    </row>
    <row r="150" spans="1:8" x14ac:dyDescent="0.25">
      <c r="A150" s="58" t="s">
        <v>877</v>
      </c>
      <c r="B150" s="58" t="s">
        <v>864</v>
      </c>
      <c r="C150" s="58" t="s">
        <v>878</v>
      </c>
      <c r="D150" s="58" t="s">
        <v>873</v>
      </c>
      <c r="E150" s="61">
        <v>41265</v>
      </c>
      <c r="F150" s="62">
        <v>0.58680555555555547</v>
      </c>
      <c r="G150" s="60">
        <v>20</v>
      </c>
      <c r="H150" s="60">
        <v>7060</v>
      </c>
    </row>
    <row r="151" spans="1:8" x14ac:dyDescent="0.25">
      <c r="A151" s="58" t="s">
        <v>882</v>
      </c>
      <c r="B151" s="58" t="s">
        <v>875</v>
      </c>
      <c r="C151" s="58" t="s">
        <v>878</v>
      </c>
      <c r="D151" s="58" t="s">
        <v>870</v>
      </c>
      <c r="E151" s="61">
        <v>41075</v>
      </c>
      <c r="F151" s="62">
        <v>0.58333333333333326</v>
      </c>
      <c r="G151" s="60">
        <v>11</v>
      </c>
      <c r="H151" s="60">
        <v>6413</v>
      </c>
    </row>
    <row r="152" spans="1:8" x14ac:dyDescent="0.25">
      <c r="A152" s="58" t="s">
        <v>867</v>
      </c>
      <c r="B152" s="58" t="s">
        <v>880</v>
      </c>
      <c r="C152" s="58" t="s">
        <v>878</v>
      </c>
      <c r="D152" s="58" t="s">
        <v>873</v>
      </c>
      <c r="E152" s="61">
        <v>41235</v>
      </c>
      <c r="F152" s="62">
        <v>0.72569444444444442</v>
      </c>
      <c r="G152" s="60">
        <v>14</v>
      </c>
      <c r="H152" s="60">
        <v>5754</v>
      </c>
    </row>
    <row r="153" spans="1:8" x14ac:dyDescent="0.25">
      <c r="A153" s="58" t="s">
        <v>883</v>
      </c>
      <c r="B153" s="58" t="s">
        <v>875</v>
      </c>
      <c r="C153" s="58" t="s">
        <v>865</v>
      </c>
      <c r="D153" s="58" t="s">
        <v>873</v>
      </c>
      <c r="E153" s="61">
        <v>41412</v>
      </c>
      <c r="F153" s="62">
        <v>0.60763888888888884</v>
      </c>
      <c r="G153" s="60">
        <v>7</v>
      </c>
      <c r="H153" s="60">
        <v>4571</v>
      </c>
    </row>
    <row r="154" spans="1:8" x14ac:dyDescent="0.25">
      <c r="A154" s="58" t="s">
        <v>877</v>
      </c>
      <c r="B154" s="58" t="s">
        <v>864</v>
      </c>
      <c r="C154" s="58" t="s">
        <v>865</v>
      </c>
      <c r="D154" s="58" t="s">
        <v>866</v>
      </c>
      <c r="E154" s="61">
        <v>40911</v>
      </c>
      <c r="F154" s="62">
        <v>0.72222222222222221</v>
      </c>
      <c r="G154" s="60">
        <v>3</v>
      </c>
      <c r="H154" s="64">
        <v>1281</v>
      </c>
    </row>
    <row r="155" spans="1:8" x14ac:dyDescent="0.25">
      <c r="A155" s="58" t="s">
        <v>874</v>
      </c>
      <c r="B155" s="58" t="s">
        <v>871</v>
      </c>
      <c r="C155" s="58" t="s">
        <v>878</v>
      </c>
      <c r="D155" s="58" t="s">
        <v>881</v>
      </c>
      <c r="E155" s="61">
        <v>41507</v>
      </c>
      <c r="F155" s="62">
        <v>0.49652777777777773</v>
      </c>
      <c r="G155" s="60">
        <v>15</v>
      </c>
      <c r="H155" s="60">
        <v>12450</v>
      </c>
    </row>
    <row r="156" spans="1:8" x14ac:dyDescent="0.25">
      <c r="A156" s="58" t="s">
        <v>882</v>
      </c>
      <c r="B156" s="58" t="s">
        <v>864</v>
      </c>
      <c r="C156" s="58" t="s">
        <v>872</v>
      </c>
      <c r="D156" s="58" t="s">
        <v>881</v>
      </c>
      <c r="E156" s="61">
        <v>41310</v>
      </c>
      <c r="F156" s="62">
        <v>0.71527777777777779</v>
      </c>
      <c r="G156" s="60">
        <v>7</v>
      </c>
      <c r="H156" s="60">
        <v>2632</v>
      </c>
    </row>
    <row r="157" spans="1:8" x14ac:dyDescent="0.25">
      <c r="A157" s="58" t="s">
        <v>867</v>
      </c>
      <c r="B157" s="58" t="s">
        <v>864</v>
      </c>
      <c r="C157" s="58" t="s">
        <v>872</v>
      </c>
      <c r="D157" s="58" t="s">
        <v>866</v>
      </c>
      <c r="E157" s="61">
        <v>41072</v>
      </c>
      <c r="F157" s="62">
        <v>0.69097222222222221</v>
      </c>
      <c r="G157" s="60">
        <v>9</v>
      </c>
      <c r="H157" s="60">
        <v>4725</v>
      </c>
    </row>
    <row r="158" spans="1:8" x14ac:dyDescent="0.25">
      <c r="A158" s="58" t="s">
        <v>876</v>
      </c>
      <c r="B158" s="58" t="s">
        <v>871</v>
      </c>
      <c r="C158" s="58" t="s">
        <v>872</v>
      </c>
      <c r="D158" s="58" t="s">
        <v>870</v>
      </c>
      <c r="E158" s="61">
        <v>40967</v>
      </c>
      <c r="F158" s="62">
        <v>0.47916666666666663</v>
      </c>
      <c r="G158" s="60">
        <v>10</v>
      </c>
      <c r="H158" s="64">
        <v>15000</v>
      </c>
    </row>
    <row r="159" spans="1:8" x14ac:dyDescent="0.25">
      <c r="A159" s="58" t="s">
        <v>874</v>
      </c>
      <c r="B159" s="58" t="s">
        <v>875</v>
      </c>
      <c r="C159" s="58" t="s">
        <v>865</v>
      </c>
      <c r="D159" s="58" t="s">
        <v>879</v>
      </c>
      <c r="E159" s="61">
        <v>41506</v>
      </c>
      <c r="F159" s="62">
        <v>0.44097222222222221</v>
      </c>
      <c r="G159" s="60">
        <v>10</v>
      </c>
      <c r="H159" s="60">
        <v>6330</v>
      </c>
    </row>
    <row r="160" spans="1:8" x14ac:dyDescent="0.25">
      <c r="A160" s="58" t="s">
        <v>882</v>
      </c>
      <c r="B160" s="58" t="s">
        <v>880</v>
      </c>
      <c r="C160" s="58" t="s">
        <v>865</v>
      </c>
      <c r="D160" s="58" t="s">
        <v>881</v>
      </c>
      <c r="E160" s="61">
        <v>41419</v>
      </c>
      <c r="F160" s="62">
        <v>0.68055555555555547</v>
      </c>
      <c r="G160" s="60">
        <v>9</v>
      </c>
      <c r="H160" s="60">
        <v>4041</v>
      </c>
    </row>
    <row r="161" spans="1:8" x14ac:dyDescent="0.25">
      <c r="A161" s="58" t="s">
        <v>886</v>
      </c>
      <c r="B161" s="58" t="s">
        <v>871</v>
      </c>
      <c r="C161" s="58" t="s">
        <v>872</v>
      </c>
      <c r="D161" s="58" t="s">
        <v>881</v>
      </c>
      <c r="E161" s="61">
        <v>41505</v>
      </c>
      <c r="F161" s="62">
        <v>0.47569444444444442</v>
      </c>
      <c r="G161" s="60">
        <v>8</v>
      </c>
      <c r="H161" s="60">
        <v>6864</v>
      </c>
    </row>
    <row r="162" spans="1:8" x14ac:dyDescent="0.25">
      <c r="A162" s="58" t="s">
        <v>877</v>
      </c>
      <c r="B162" s="58" t="s">
        <v>875</v>
      </c>
      <c r="C162" s="58" t="s">
        <v>865</v>
      </c>
      <c r="D162" s="58" t="s">
        <v>873</v>
      </c>
      <c r="E162" s="61">
        <v>41019</v>
      </c>
      <c r="F162" s="62">
        <v>0.56944444444444442</v>
      </c>
      <c r="G162" s="60">
        <v>16</v>
      </c>
      <c r="H162" s="60">
        <v>12512</v>
      </c>
    </row>
    <row r="163" spans="1:8" x14ac:dyDescent="0.25">
      <c r="A163" s="58" t="s">
        <v>888</v>
      </c>
      <c r="B163" s="58" t="s">
        <v>875</v>
      </c>
      <c r="C163" s="58" t="s">
        <v>865</v>
      </c>
      <c r="D163" s="58" t="s">
        <v>870</v>
      </c>
      <c r="E163" s="61">
        <v>41222</v>
      </c>
      <c r="F163" s="62">
        <v>0.34722222222222221</v>
      </c>
      <c r="G163" s="60">
        <v>3</v>
      </c>
      <c r="H163" s="60">
        <v>1542</v>
      </c>
    </row>
    <row r="164" spans="1:8" x14ac:dyDescent="0.25">
      <c r="A164" s="58" t="s">
        <v>863</v>
      </c>
      <c r="B164" s="58" t="s">
        <v>868</v>
      </c>
      <c r="C164" s="58" t="s">
        <v>878</v>
      </c>
      <c r="D164" s="58" t="s">
        <v>870</v>
      </c>
      <c r="E164" s="61">
        <v>41503</v>
      </c>
      <c r="F164" s="62">
        <v>0.43055555555555552</v>
      </c>
      <c r="G164" s="60">
        <v>1</v>
      </c>
      <c r="H164" s="60">
        <v>1105</v>
      </c>
    </row>
    <row r="165" spans="1:8" x14ac:dyDescent="0.25">
      <c r="A165" s="58" t="s">
        <v>887</v>
      </c>
      <c r="B165" s="58" t="s">
        <v>880</v>
      </c>
      <c r="C165" s="58" t="s">
        <v>865</v>
      </c>
      <c r="D165" s="58" t="s">
        <v>873</v>
      </c>
      <c r="E165" s="61">
        <v>41619</v>
      </c>
      <c r="F165" s="62">
        <v>0.71527777777777779</v>
      </c>
      <c r="G165" s="60">
        <v>8</v>
      </c>
      <c r="H165" s="60">
        <v>4824</v>
      </c>
    </row>
    <row r="166" spans="1:8" x14ac:dyDescent="0.25">
      <c r="A166" s="58" t="s">
        <v>877</v>
      </c>
      <c r="B166" s="58" t="s">
        <v>880</v>
      </c>
      <c r="C166" s="58" t="s">
        <v>872</v>
      </c>
      <c r="D166" s="58" t="s">
        <v>879</v>
      </c>
      <c r="E166" s="61">
        <v>41502</v>
      </c>
      <c r="F166" s="62">
        <v>0.63888888888888884</v>
      </c>
      <c r="G166" s="60">
        <v>1</v>
      </c>
      <c r="H166" s="60">
        <v>669</v>
      </c>
    </row>
    <row r="167" spans="1:8" x14ac:dyDescent="0.25">
      <c r="A167" s="58" t="s">
        <v>883</v>
      </c>
      <c r="B167" s="58" t="s">
        <v>868</v>
      </c>
      <c r="C167" s="58" t="s">
        <v>865</v>
      </c>
      <c r="D167" s="58" t="s">
        <v>870</v>
      </c>
      <c r="E167" s="61">
        <v>41624</v>
      </c>
      <c r="F167" s="62">
        <v>0.63541666666666663</v>
      </c>
      <c r="G167" s="60">
        <v>15</v>
      </c>
      <c r="H167" s="60">
        <v>10590</v>
      </c>
    </row>
    <row r="168" spans="1:8" x14ac:dyDescent="0.25">
      <c r="A168" s="58" t="s">
        <v>863</v>
      </c>
      <c r="B168" s="58" t="s">
        <v>864</v>
      </c>
      <c r="C168" s="58" t="s">
        <v>878</v>
      </c>
      <c r="D168" s="58" t="s">
        <v>881</v>
      </c>
      <c r="E168" s="61">
        <v>41326</v>
      </c>
      <c r="F168" s="62">
        <v>0.47569444444444442</v>
      </c>
      <c r="G168" s="60">
        <v>8</v>
      </c>
      <c r="H168" s="60">
        <v>3976</v>
      </c>
    </row>
    <row r="169" spans="1:8" x14ac:dyDescent="0.25">
      <c r="A169" s="58" t="s">
        <v>888</v>
      </c>
      <c r="B169" s="58" t="s">
        <v>871</v>
      </c>
      <c r="C169" s="58" t="s">
        <v>878</v>
      </c>
      <c r="D169" s="58" t="s">
        <v>866</v>
      </c>
      <c r="E169" s="61">
        <v>41219</v>
      </c>
      <c r="F169" s="62">
        <v>0.35069444444444442</v>
      </c>
      <c r="G169" s="60">
        <v>13</v>
      </c>
      <c r="H169" s="60">
        <v>15821</v>
      </c>
    </row>
    <row r="170" spans="1:8" x14ac:dyDescent="0.25">
      <c r="A170" s="58" t="s">
        <v>877</v>
      </c>
      <c r="B170" s="58" t="s">
        <v>880</v>
      </c>
      <c r="C170" s="58" t="s">
        <v>865</v>
      </c>
      <c r="D170" s="58" t="s">
        <v>866</v>
      </c>
      <c r="E170" s="61">
        <v>41060</v>
      </c>
      <c r="F170" s="62">
        <v>0.41666666666666663</v>
      </c>
      <c r="G170" s="60">
        <v>9</v>
      </c>
      <c r="H170" s="60">
        <v>3438</v>
      </c>
    </row>
    <row r="171" spans="1:8" x14ac:dyDescent="0.25">
      <c r="A171" s="58" t="s">
        <v>876</v>
      </c>
      <c r="B171" s="58" t="s">
        <v>864</v>
      </c>
      <c r="C171" s="58" t="s">
        <v>865</v>
      </c>
      <c r="D171" s="58" t="s">
        <v>870</v>
      </c>
      <c r="E171" s="61">
        <v>41500</v>
      </c>
      <c r="F171" s="62">
        <v>0.33680555555555552</v>
      </c>
      <c r="G171" s="60">
        <v>2</v>
      </c>
      <c r="H171" s="60">
        <v>938</v>
      </c>
    </row>
    <row r="172" spans="1:8" x14ac:dyDescent="0.25">
      <c r="A172" s="58" t="s">
        <v>874</v>
      </c>
      <c r="B172" s="58" t="s">
        <v>875</v>
      </c>
      <c r="C172" s="58" t="s">
        <v>872</v>
      </c>
      <c r="D172" s="58" t="s">
        <v>879</v>
      </c>
      <c r="E172" s="61">
        <v>41233</v>
      </c>
      <c r="F172" s="62">
        <v>0.41666666666666663</v>
      </c>
      <c r="G172" s="60">
        <v>14</v>
      </c>
      <c r="H172" s="60">
        <v>12264</v>
      </c>
    </row>
    <row r="173" spans="1:8" x14ac:dyDescent="0.25">
      <c r="A173" s="58" t="s">
        <v>874</v>
      </c>
      <c r="B173" s="58" t="s">
        <v>880</v>
      </c>
      <c r="C173" s="58" t="s">
        <v>869</v>
      </c>
      <c r="D173" s="58" t="s">
        <v>879</v>
      </c>
      <c r="E173" s="61">
        <v>41296</v>
      </c>
      <c r="F173" s="62">
        <v>0.61458333333333326</v>
      </c>
      <c r="G173" s="60">
        <v>15</v>
      </c>
      <c r="H173" s="60">
        <v>13020</v>
      </c>
    </row>
    <row r="174" spans="1:8" x14ac:dyDescent="0.25">
      <c r="A174" s="58" t="s">
        <v>888</v>
      </c>
      <c r="B174" s="58" t="s">
        <v>880</v>
      </c>
      <c r="C174" s="58" t="s">
        <v>865</v>
      </c>
      <c r="D174" s="58" t="s">
        <v>873</v>
      </c>
      <c r="E174" s="61">
        <v>41044</v>
      </c>
      <c r="F174" s="62">
        <v>0.43402777777777773</v>
      </c>
      <c r="G174" s="60">
        <v>18</v>
      </c>
      <c r="H174" s="60">
        <v>11214</v>
      </c>
    </row>
    <row r="175" spans="1:8" x14ac:dyDescent="0.25">
      <c r="A175" s="58" t="s">
        <v>882</v>
      </c>
      <c r="B175" s="58" t="s">
        <v>871</v>
      </c>
      <c r="C175" s="58" t="s">
        <v>872</v>
      </c>
      <c r="D175" s="58" t="s">
        <v>866</v>
      </c>
      <c r="E175" s="61">
        <v>41500</v>
      </c>
      <c r="F175" s="62">
        <v>0.70138888888888884</v>
      </c>
      <c r="G175" s="60">
        <v>13</v>
      </c>
      <c r="H175" s="60">
        <v>14079</v>
      </c>
    </row>
    <row r="176" spans="1:8" x14ac:dyDescent="0.25">
      <c r="A176" s="58" t="s">
        <v>882</v>
      </c>
      <c r="B176" s="58" t="s">
        <v>868</v>
      </c>
      <c r="C176" s="58" t="s">
        <v>865</v>
      </c>
      <c r="D176" s="58" t="s">
        <v>873</v>
      </c>
      <c r="E176" s="61">
        <v>41232</v>
      </c>
      <c r="F176" s="62">
        <v>0.56944444444444442</v>
      </c>
      <c r="G176" s="60">
        <v>8</v>
      </c>
      <c r="H176" s="60">
        <v>9192</v>
      </c>
    </row>
    <row r="177" spans="1:8" x14ac:dyDescent="0.25">
      <c r="A177" s="58" t="s">
        <v>882</v>
      </c>
      <c r="B177" s="58" t="s">
        <v>871</v>
      </c>
      <c r="C177" s="58" t="s">
        <v>869</v>
      </c>
      <c r="D177" s="58" t="s">
        <v>866</v>
      </c>
      <c r="E177" s="61">
        <v>41184</v>
      </c>
      <c r="F177" s="62">
        <v>0.59027777777777779</v>
      </c>
      <c r="G177" s="60">
        <v>4</v>
      </c>
      <c r="H177" s="60">
        <v>5128</v>
      </c>
    </row>
    <row r="178" spans="1:8" x14ac:dyDescent="0.25">
      <c r="A178" s="58" t="s">
        <v>882</v>
      </c>
      <c r="B178" s="58" t="s">
        <v>880</v>
      </c>
      <c r="C178" s="58" t="s">
        <v>872</v>
      </c>
      <c r="D178" s="58" t="s">
        <v>866</v>
      </c>
      <c r="E178" s="61">
        <v>41254</v>
      </c>
      <c r="F178" s="62">
        <v>0.3611111111111111</v>
      </c>
      <c r="G178" s="60">
        <v>9</v>
      </c>
      <c r="H178" s="60">
        <v>2790</v>
      </c>
    </row>
    <row r="179" spans="1:8" x14ac:dyDescent="0.25">
      <c r="A179" s="58" t="s">
        <v>876</v>
      </c>
      <c r="B179" s="58" t="s">
        <v>864</v>
      </c>
      <c r="C179" s="58" t="s">
        <v>878</v>
      </c>
      <c r="D179" s="58" t="s">
        <v>870</v>
      </c>
      <c r="E179" s="61">
        <v>41043</v>
      </c>
      <c r="F179" s="62">
        <v>0.49305555555555552</v>
      </c>
      <c r="G179" s="60">
        <v>11</v>
      </c>
      <c r="H179" s="60">
        <v>4565</v>
      </c>
    </row>
    <row r="180" spans="1:8" x14ac:dyDescent="0.25">
      <c r="A180" s="58" t="s">
        <v>882</v>
      </c>
      <c r="B180" s="58" t="s">
        <v>875</v>
      </c>
      <c r="C180" s="58" t="s">
        <v>872</v>
      </c>
      <c r="D180" s="58" t="s">
        <v>873</v>
      </c>
      <c r="E180" s="61">
        <v>40954</v>
      </c>
      <c r="F180" s="62">
        <v>0.48263888888888884</v>
      </c>
      <c r="G180" s="60">
        <v>18</v>
      </c>
      <c r="H180" s="60">
        <v>12438</v>
      </c>
    </row>
    <row r="181" spans="1:8" x14ac:dyDescent="0.25">
      <c r="A181" s="58" t="s">
        <v>877</v>
      </c>
      <c r="B181" s="58" t="s">
        <v>868</v>
      </c>
      <c r="C181" s="58" t="s">
        <v>872</v>
      </c>
      <c r="D181" s="58" t="s">
        <v>881</v>
      </c>
      <c r="E181" s="61">
        <v>41499</v>
      </c>
      <c r="F181" s="62">
        <v>0.65972222222222221</v>
      </c>
      <c r="G181" s="60">
        <v>1</v>
      </c>
      <c r="H181" s="60">
        <v>1284</v>
      </c>
    </row>
    <row r="182" spans="1:8" x14ac:dyDescent="0.25">
      <c r="A182" s="58" t="s">
        <v>884</v>
      </c>
      <c r="B182" s="58" t="s">
        <v>864</v>
      </c>
      <c r="C182" s="58" t="s">
        <v>869</v>
      </c>
      <c r="D182" s="58" t="s">
        <v>881</v>
      </c>
      <c r="E182" s="61">
        <v>41590</v>
      </c>
      <c r="F182" s="62">
        <v>0.4236111111111111</v>
      </c>
      <c r="G182" s="60">
        <v>8</v>
      </c>
      <c r="H182" s="60">
        <v>2872</v>
      </c>
    </row>
    <row r="183" spans="1:8" x14ac:dyDescent="0.25">
      <c r="A183" s="58" t="s">
        <v>886</v>
      </c>
      <c r="B183" s="58" t="s">
        <v>875</v>
      </c>
      <c r="C183" s="58" t="s">
        <v>865</v>
      </c>
      <c r="D183" s="58" t="s">
        <v>870</v>
      </c>
      <c r="E183" s="61">
        <v>41499</v>
      </c>
      <c r="F183" s="62">
        <v>0.71527777777777779</v>
      </c>
      <c r="G183" s="60">
        <v>13</v>
      </c>
      <c r="H183" s="60">
        <v>7345</v>
      </c>
    </row>
    <row r="184" spans="1:8" x14ac:dyDescent="0.25">
      <c r="A184" s="58" t="s">
        <v>863</v>
      </c>
      <c r="B184" s="58" t="s">
        <v>871</v>
      </c>
      <c r="C184" s="58" t="s">
        <v>878</v>
      </c>
      <c r="D184" s="58" t="s">
        <v>866</v>
      </c>
      <c r="E184" s="61">
        <v>41447</v>
      </c>
      <c r="F184" s="62">
        <v>0.71180555555555547</v>
      </c>
      <c r="G184" s="60">
        <v>6</v>
      </c>
      <c r="H184" s="60">
        <v>6456</v>
      </c>
    </row>
    <row r="185" spans="1:8" x14ac:dyDescent="0.25">
      <c r="A185" s="58" t="s">
        <v>884</v>
      </c>
      <c r="B185" s="58" t="s">
        <v>875</v>
      </c>
      <c r="C185" s="58" t="s">
        <v>865</v>
      </c>
      <c r="D185" s="58" t="s">
        <v>866</v>
      </c>
      <c r="E185" s="61">
        <v>41206</v>
      </c>
      <c r="F185" s="62">
        <v>0.61458333333333326</v>
      </c>
      <c r="G185" s="60">
        <v>9</v>
      </c>
      <c r="H185" s="60">
        <v>4194</v>
      </c>
    </row>
    <row r="186" spans="1:8" x14ac:dyDescent="0.25">
      <c r="A186" s="58" t="s">
        <v>882</v>
      </c>
      <c r="B186" s="58" t="s">
        <v>864</v>
      </c>
      <c r="C186" s="58" t="s">
        <v>872</v>
      </c>
      <c r="D186" s="58" t="s">
        <v>873</v>
      </c>
      <c r="E186" s="61">
        <v>41267</v>
      </c>
      <c r="F186" s="62">
        <v>0.44444444444444442</v>
      </c>
      <c r="G186" s="60">
        <v>9</v>
      </c>
      <c r="H186" s="60">
        <v>5238</v>
      </c>
    </row>
    <row r="187" spans="1:8" x14ac:dyDescent="0.25">
      <c r="A187" s="58" t="s">
        <v>867</v>
      </c>
      <c r="B187" s="58" t="s">
        <v>875</v>
      </c>
      <c r="C187" s="58" t="s">
        <v>872</v>
      </c>
      <c r="D187" s="58" t="s">
        <v>881</v>
      </c>
      <c r="E187" s="61">
        <v>41232</v>
      </c>
      <c r="F187" s="62">
        <v>0.43055555555555552</v>
      </c>
      <c r="G187" s="60">
        <v>2</v>
      </c>
      <c r="H187" s="60">
        <v>1350</v>
      </c>
    </row>
    <row r="188" spans="1:8" x14ac:dyDescent="0.25">
      <c r="A188" s="58" t="s">
        <v>876</v>
      </c>
      <c r="B188" s="58" t="s">
        <v>880</v>
      </c>
      <c r="C188" s="58" t="s">
        <v>869</v>
      </c>
      <c r="D188" s="58" t="s">
        <v>879</v>
      </c>
      <c r="E188" s="61">
        <v>41438</v>
      </c>
      <c r="F188" s="62">
        <v>0.57638888888888884</v>
      </c>
      <c r="G188" s="60">
        <v>1</v>
      </c>
      <c r="H188" s="60">
        <v>816</v>
      </c>
    </row>
    <row r="189" spans="1:8" x14ac:dyDescent="0.25">
      <c r="A189" s="58" t="s">
        <v>867</v>
      </c>
      <c r="B189" s="58" t="s">
        <v>875</v>
      </c>
      <c r="C189" s="58" t="s">
        <v>865</v>
      </c>
      <c r="D189" s="58" t="s">
        <v>879</v>
      </c>
      <c r="E189" s="61">
        <v>41598</v>
      </c>
      <c r="F189" s="62">
        <v>0.58333333333333326</v>
      </c>
      <c r="G189" s="60">
        <v>6</v>
      </c>
      <c r="H189" s="60">
        <v>4824</v>
      </c>
    </row>
    <row r="190" spans="1:8" x14ac:dyDescent="0.25">
      <c r="A190" s="58" t="s">
        <v>874</v>
      </c>
      <c r="B190" s="58" t="s">
        <v>871</v>
      </c>
      <c r="C190" s="58" t="s">
        <v>872</v>
      </c>
      <c r="D190" s="58" t="s">
        <v>870</v>
      </c>
      <c r="E190" s="61">
        <v>41499</v>
      </c>
      <c r="F190" s="62">
        <v>0.65625</v>
      </c>
      <c r="G190" s="60">
        <v>7</v>
      </c>
      <c r="H190" s="60">
        <v>3857</v>
      </c>
    </row>
    <row r="191" spans="1:8" x14ac:dyDescent="0.25">
      <c r="A191" s="58" t="s">
        <v>877</v>
      </c>
      <c r="B191" s="58" t="s">
        <v>871</v>
      </c>
      <c r="C191" s="58" t="s">
        <v>872</v>
      </c>
      <c r="D191" s="58" t="s">
        <v>881</v>
      </c>
      <c r="E191" s="61">
        <v>41267</v>
      </c>
      <c r="F191" s="62">
        <v>0.46875</v>
      </c>
      <c r="G191" s="60">
        <v>5</v>
      </c>
      <c r="H191" s="60">
        <v>4090</v>
      </c>
    </row>
    <row r="192" spans="1:8" x14ac:dyDescent="0.25">
      <c r="A192" s="58" t="s">
        <v>874</v>
      </c>
      <c r="B192" s="58" t="s">
        <v>871</v>
      </c>
      <c r="C192" s="58" t="s">
        <v>872</v>
      </c>
      <c r="D192" s="58" t="s">
        <v>879</v>
      </c>
      <c r="E192" s="61">
        <v>41255</v>
      </c>
      <c r="F192" s="62">
        <v>0.43402777777777773</v>
      </c>
      <c r="G192" s="60">
        <v>4</v>
      </c>
      <c r="H192" s="60">
        <v>5300</v>
      </c>
    </row>
    <row r="193" spans="1:8" x14ac:dyDescent="0.25">
      <c r="A193" s="58" t="s">
        <v>877</v>
      </c>
      <c r="B193" s="58" t="s">
        <v>868</v>
      </c>
      <c r="C193" s="58" t="s">
        <v>878</v>
      </c>
      <c r="D193" s="58" t="s">
        <v>866</v>
      </c>
      <c r="E193" s="61">
        <v>41496</v>
      </c>
      <c r="F193" s="62">
        <v>0.48263888888888884</v>
      </c>
      <c r="G193" s="60">
        <v>9</v>
      </c>
      <c r="H193" s="60">
        <v>12627</v>
      </c>
    </row>
    <row r="194" spans="1:8" x14ac:dyDescent="0.25">
      <c r="A194" s="58" t="s">
        <v>887</v>
      </c>
      <c r="B194" s="58" t="s">
        <v>868</v>
      </c>
      <c r="C194" s="58" t="s">
        <v>872</v>
      </c>
      <c r="D194" s="58" t="s">
        <v>879</v>
      </c>
      <c r="E194" s="61">
        <v>41626</v>
      </c>
      <c r="F194" s="62">
        <v>0.57291666666666663</v>
      </c>
      <c r="G194" s="60">
        <v>12</v>
      </c>
      <c r="H194" s="60">
        <v>9084</v>
      </c>
    </row>
    <row r="195" spans="1:8" x14ac:dyDescent="0.25">
      <c r="A195" s="58" t="s">
        <v>887</v>
      </c>
      <c r="B195" s="58" t="s">
        <v>868</v>
      </c>
      <c r="C195" s="58" t="s">
        <v>872</v>
      </c>
      <c r="D195" s="58" t="s">
        <v>881</v>
      </c>
      <c r="E195" s="61">
        <v>41496</v>
      </c>
      <c r="F195" s="62">
        <v>0.57986111111111105</v>
      </c>
      <c r="G195" s="60">
        <v>15</v>
      </c>
      <c r="H195" s="60">
        <v>15045</v>
      </c>
    </row>
    <row r="196" spans="1:8" x14ac:dyDescent="0.25">
      <c r="A196" s="58" t="s">
        <v>876</v>
      </c>
      <c r="B196" s="58" t="s">
        <v>868</v>
      </c>
      <c r="C196" s="58" t="s">
        <v>869</v>
      </c>
      <c r="D196" s="58" t="s">
        <v>866</v>
      </c>
      <c r="E196" s="61">
        <v>40946</v>
      </c>
      <c r="F196" s="62">
        <v>0.38194444444444442</v>
      </c>
      <c r="G196" s="60">
        <v>6</v>
      </c>
      <c r="H196" s="64">
        <v>6480</v>
      </c>
    </row>
    <row r="197" spans="1:8" x14ac:dyDescent="0.25">
      <c r="A197" s="58" t="s">
        <v>867</v>
      </c>
      <c r="B197" s="58" t="s">
        <v>875</v>
      </c>
      <c r="C197" s="58" t="s">
        <v>865</v>
      </c>
      <c r="D197" s="58" t="s">
        <v>879</v>
      </c>
      <c r="E197" s="61">
        <v>41034</v>
      </c>
      <c r="F197" s="62">
        <v>0.33680555555555552</v>
      </c>
      <c r="G197" s="60">
        <v>6</v>
      </c>
      <c r="H197" s="60">
        <v>3192</v>
      </c>
    </row>
    <row r="198" spans="1:8" x14ac:dyDescent="0.25">
      <c r="A198" s="58" t="s">
        <v>885</v>
      </c>
      <c r="B198" s="58" t="s">
        <v>864</v>
      </c>
      <c r="C198" s="58" t="s">
        <v>872</v>
      </c>
      <c r="D198" s="58" t="s">
        <v>866</v>
      </c>
      <c r="E198" s="61">
        <v>41414</v>
      </c>
      <c r="F198" s="62">
        <v>0.6875</v>
      </c>
      <c r="G198" s="60">
        <v>12</v>
      </c>
      <c r="H198" s="60">
        <v>4932</v>
      </c>
    </row>
    <row r="199" spans="1:8" x14ac:dyDescent="0.25">
      <c r="A199" s="58" t="s">
        <v>874</v>
      </c>
      <c r="B199" s="58" t="s">
        <v>864</v>
      </c>
      <c r="C199" s="58" t="s">
        <v>878</v>
      </c>
      <c r="D199" s="58" t="s">
        <v>873</v>
      </c>
      <c r="E199" s="61">
        <v>41057</v>
      </c>
      <c r="F199" s="62">
        <v>0.60069444444444442</v>
      </c>
      <c r="G199" s="60">
        <v>14</v>
      </c>
      <c r="H199" s="60">
        <v>8092</v>
      </c>
    </row>
    <row r="200" spans="1:8" x14ac:dyDescent="0.25">
      <c r="A200" s="58" t="s">
        <v>882</v>
      </c>
      <c r="B200" s="58" t="s">
        <v>875</v>
      </c>
      <c r="C200" s="58" t="s">
        <v>878</v>
      </c>
      <c r="D200" s="58" t="s">
        <v>873</v>
      </c>
      <c r="E200" s="61">
        <v>41073</v>
      </c>
      <c r="F200" s="62">
        <v>0.61458333333333326</v>
      </c>
      <c r="G200" s="60">
        <v>19</v>
      </c>
      <c r="H200" s="60">
        <v>8189</v>
      </c>
    </row>
    <row r="201" spans="1:8" x14ac:dyDescent="0.25">
      <c r="A201" s="58" t="s">
        <v>877</v>
      </c>
      <c r="B201" s="58" t="s">
        <v>868</v>
      </c>
      <c r="C201" s="58" t="s">
        <v>869</v>
      </c>
      <c r="D201" s="58" t="s">
        <v>881</v>
      </c>
      <c r="E201" s="61">
        <v>41198</v>
      </c>
      <c r="F201" s="62">
        <v>0.64236111111111105</v>
      </c>
      <c r="G201" s="60">
        <v>2</v>
      </c>
      <c r="H201" s="60">
        <v>3370</v>
      </c>
    </row>
    <row r="202" spans="1:8" x14ac:dyDescent="0.25">
      <c r="A202" s="58" t="s">
        <v>876</v>
      </c>
      <c r="B202" s="58" t="s">
        <v>875</v>
      </c>
      <c r="C202" s="58" t="s">
        <v>869</v>
      </c>
      <c r="D202" s="58" t="s">
        <v>870</v>
      </c>
      <c r="E202" s="61">
        <v>41569</v>
      </c>
      <c r="F202" s="62">
        <v>0.5</v>
      </c>
      <c r="G202" s="60">
        <v>5</v>
      </c>
      <c r="H202" s="60">
        <v>2530</v>
      </c>
    </row>
    <row r="203" spans="1:8" x14ac:dyDescent="0.25">
      <c r="A203" s="58" t="s">
        <v>888</v>
      </c>
      <c r="B203" s="58" t="s">
        <v>868</v>
      </c>
      <c r="C203" s="58" t="s">
        <v>872</v>
      </c>
      <c r="D203" s="58" t="s">
        <v>879</v>
      </c>
      <c r="E203" s="61">
        <v>41496</v>
      </c>
      <c r="F203" s="62">
        <v>0.51041666666666663</v>
      </c>
      <c r="G203" s="60">
        <v>8</v>
      </c>
      <c r="H203" s="60">
        <v>6264</v>
      </c>
    </row>
    <row r="204" spans="1:8" x14ac:dyDescent="0.25">
      <c r="A204" s="58" t="s">
        <v>888</v>
      </c>
      <c r="B204" s="58" t="s">
        <v>875</v>
      </c>
      <c r="C204" s="58" t="s">
        <v>869</v>
      </c>
      <c r="D204" s="58" t="s">
        <v>866</v>
      </c>
      <c r="E204" s="61">
        <v>40962</v>
      </c>
      <c r="F204" s="62">
        <v>0.56597222222222221</v>
      </c>
      <c r="G204" s="60">
        <v>9</v>
      </c>
      <c r="H204" s="64">
        <v>5814</v>
      </c>
    </row>
    <row r="205" spans="1:8" x14ac:dyDescent="0.25">
      <c r="A205" s="58" t="s">
        <v>876</v>
      </c>
      <c r="B205" s="58" t="s">
        <v>868</v>
      </c>
      <c r="C205" s="58" t="s">
        <v>872</v>
      </c>
      <c r="D205" s="58" t="s">
        <v>866</v>
      </c>
      <c r="E205" s="61">
        <v>41318</v>
      </c>
      <c r="F205" s="62">
        <v>0.57986111111111105</v>
      </c>
      <c r="G205" s="60">
        <v>7</v>
      </c>
      <c r="H205" s="60">
        <v>4473</v>
      </c>
    </row>
    <row r="206" spans="1:8" x14ac:dyDescent="0.25">
      <c r="A206" s="58" t="s">
        <v>882</v>
      </c>
      <c r="B206" s="58" t="s">
        <v>880</v>
      </c>
      <c r="C206" s="58" t="s">
        <v>878</v>
      </c>
      <c r="D206" s="58" t="s">
        <v>870</v>
      </c>
      <c r="E206" s="61">
        <v>41496</v>
      </c>
      <c r="F206" s="62">
        <v>0.37152777777777773</v>
      </c>
      <c r="G206" s="60">
        <v>3</v>
      </c>
      <c r="H206" s="60">
        <v>1401</v>
      </c>
    </row>
    <row r="207" spans="1:8" x14ac:dyDescent="0.25">
      <c r="A207" s="58" t="s">
        <v>877</v>
      </c>
      <c r="B207" s="58" t="s">
        <v>864</v>
      </c>
      <c r="C207" s="58" t="s">
        <v>869</v>
      </c>
      <c r="D207" s="58" t="s">
        <v>873</v>
      </c>
      <c r="E207" s="61">
        <v>41316</v>
      </c>
      <c r="F207" s="62">
        <v>0.59375</v>
      </c>
      <c r="G207" s="60">
        <v>14</v>
      </c>
      <c r="H207" s="60">
        <v>6230</v>
      </c>
    </row>
    <row r="208" spans="1:8" x14ac:dyDescent="0.25">
      <c r="A208" s="58" t="s">
        <v>884</v>
      </c>
      <c r="B208" s="58" t="s">
        <v>868</v>
      </c>
      <c r="C208" s="58" t="s">
        <v>872</v>
      </c>
      <c r="D208" s="58" t="s">
        <v>879</v>
      </c>
      <c r="E208" s="61">
        <v>41368</v>
      </c>
      <c r="F208" s="62">
        <v>0.66319444444444442</v>
      </c>
      <c r="G208" s="60">
        <v>6</v>
      </c>
      <c r="H208" s="60">
        <v>10890</v>
      </c>
    </row>
    <row r="209" spans="1:8" x14ac:dyDescent="0.25">
      <c r="A209" s="58" t="s">
        <v>863</v>
      </c>
      <c r="B209" s="58" t="s">
        <v>871</v>
      </c>
      <c r="C209" s="58" t="s">
        <v>872</v>
      </c>
      <c r="D209" s="58" t="s">
        <v>881</v>
      </c>
      <c r="E209" s="61">
        <v>41495</v>
      </c>
      <c r="F209" s="62">
        <v>0.38888888888888884</v>
      </c>
      <c r="G209" s="60">
        <v>8</v>
      </c>
      <c r="H209" s="60">
        <v>6080</v>
      </c>
    </row>
    <row r="210" spans="1:8" x14ac:dyDescent="0.25">
      <c r="A210" s="58" t="s">
        <v>863</v>
      </c>
      <c r="B210" s="58" t="s">
        <v>880</v>
      </c>
      <c r="C210" s="58" t="s">
        <v>865</v>
      </c>
      <c r="D210" s="58" t="s">
        <v>866</v>
      </c>
      <c r="E210" s="61">
        <v>41323</v>
      </c>
      <c r="F210" s="62">
        <v>0.40625</v>
      </c>
      <c r="G210" s="60">
        <v>11</v>
      </c>
      <c r="H210" s="60">
        <v>4609</v>
      </c>
    </row>
    <row r="211" spans="1:8" x14ac:dyDescent="0.25">
      <c r="A211" s="58" t="s">
        <v>882</v>
      </c>
      <c r="B211" s="58" t="s">
        <v>868</v>
      </c>
      <c r="C211" s="58" t="s">
        <v>865</v>
      </c>
      <c r="D211" s="58" t="s">
        <v>881</v>
      </c>
      <c r="E211" s="61">
        <v>41626</v>
      </c>
      <c r="F211" s="62">
        <v>0.47569444444444442</v>
      </c>
      <c r="G211" s="60">
        <v>15</v>
      </c>
      <c r="H211" s="60">
        <v>8055</v>
      </c>
    </row>
    <row r="212" spans="1:8" x14ac:dyDescent="0.25">
      <c r="A212" s="58" t="s">
        <v>885</v>
      </c>
      <c r="B212" s="58" t="s">
        <v>864</v>
      </c>
      <c r="C212" s="58" t="s">
        <v>865</v>
      </c>
      <c r="D212" s="58" t="s">
        <v>879</v>
      </c>
      <c r="E212" s="61">
        <v>41219</v>
      </c>
      <c r="F212" s="62">
        <v>0.46180555555555552</v>
      </c>
      <c r="G212" s="60">
        <v>1</v>
      </c>
      <c r="H212" s="60">
        <v>461</v>
      </c>
    </row>
    <row r="213" spans="1:8" x14ac:dyDescent="0.25">
      <c r="A213" s="58" t="s">
        <v>863</v>
      </c>
      <c r="B213" s="58" t="s">
        <v>875</v>
      </c>
      <c r="C213" s="58" t="s">
        <v>865</v>
      </c>
      <c r="D213" s="58" t="s">
        <v>873</v>
      </c>
      <c r="E213" s="61">
        <v>41495</v>
      </c>
      <c r="F213" s="62">
        <v>0.38541666666666663</v>
      </c>
      <c r="G213" s="60">
        <v>16</v>
      </c>
      <c r="H213" s="60">
        <v>9360</v>
      </c>
    </row>
    <row r="214" spans="1:8" x14ac:dyDescent="0.25">
      <c r="A214" s="58" t="s">
        <v>867</v>
      </c>
      <c r="B214" s="58" t="s">
        <v>875</v>
      </c>
      <c r="C214" s="58" t="s">
        <v>872</v>
      </c>
      <c r="D214" s="58" t="s">
        <v>866</v>
      </c>
      <c r="E214" s="61">
        <v>41613</v>
      </c>
      <c r="F214" s="62">
        <v>0.64930555555555547</v>
      </c>
      <c r="G214" s="60">
        <v>14</v>
      </c>
      <c r="H214" s="60">
        <v>8540</v>
      </c>
    </row>
    <row r="215" spans="1:8" x14ac:dyDescent="0.25">
      <c r="A215" s="58" t="s">
        <v>867</v>
      </c>
      <c r="B215" s="58" t="s">
        <v>880</v>
      </c>
      <c r="C215" s="58" t="s">
        <v>872</v>
      </c>
      <c r="D215" s="58" t="s">
        <v>881</v>
      </c>
      <c r="E215" s="61">
        <v>41204</v>
      </c>
      <c r="F215" s="62">
        <v>0.35069444444444442</v>
      </c>
      <c r="G215" s="60">
        <v>5</v>
      </c>
      <c r="H215" s="60">
        <v>3555</v>
      </c>
    </row>
    <row r="216" spans="1:8" x14ac:dyDescent="0.25">
      <c r="A216" s="58" t="s">
        <v>863</v>
      </c>
      <c r="B216" s="58" t="s">
        <v>864</v>
      </c>
      <c r="C216" s="58" t="s">
        <v>869</v>
      </c>
      <c r="D216" s="58" t="s">
        <v>881</v>
      </c>
      <c r="E216" s="61">
        <v>41495</v>
      </c>
      <c r="F216" s="62">
        <v>0.46527777777777773</v>
      </c>
      <c r="G216" s="60">
        <v>5</v>
      </c>
      <c r="H216" s="60">
        <v>2705</v>
      </c>
    </row>
    <row r="217" spans="1:8" x14ac:dyDescent="0.25">
      <c r="A217" s="58" t="s">
        <v>874</v>
      </c>
      <c r="B217" s="58" t="s">
        <v>875</v>
      </c>
      <c r="C217" s="58" t="s">
        <v>872</v>
      </c>
      <c r="D217" s="58" t="s">
        <v>873</v>
      </c>
      <c r="E217" s="61">
        <v>41599</v>
      </c>
      <c r="F217" s="62">
        <v>0.67361111111111105</v>
      </c>
      <c r="G217" s="60">
        <v>18</v>
      </c>
      <c r="H217" s="60">
        <v>8046</v>
      </c>
    </row>
    <row r="218" spans="1:8" x14ac:dyDescent="0.25">
      <c r="A218" s="58" t="s">
        <v>863</v>
      </c>
      <c r="B218" s="58" t="s">
        <v>864</v>
      </c>
      <c r="C218" s="58" t="s">
        <v>878</v>
      </c>
      <c r="D218" s="58" t="s">
        <v>870</v>
      </c>
      <c r="E218" s="61">
        <v>41632</v>
      </c>
      <c r="F218" s="62">
        <v>0.51041666666666663</v>
      </c>
      <c r="G218" s="60">
        <v>8</v>
      </c>
      <c r="H218" s="60">
        <v>2640</v>
      </c>
    </row>
    <row r="219" spans="1:8" x14ac:dyDescent="0.25">
      <c r="A219" s="58" t="s">
        <v>877</v>
      </c>
      <c r="B219" s="58" t="s">
        <v>864</v>
      </c>
      <c r="C219" s="58" t="s">
        <v>869</v>
      </c>
      <c r="D219" s="58" t="s">
        <v>881</v>
      </c>
      <c r="E219" s="61">
        <v>41550</v>
      </c>
      <c r="F219" s="62">
        <v>0.53819444444444442</v>
      </c>
      <c r="G219" s="60">
        <v>12</v>
      </c>
      <c r="H219" s="60">
        <v>5592</v>
      </c>
    </row>
    <row r="220" spans="1:8" x14ac:dyDescent="0.25">
      <c r="A220" s="58" t="s">
        <v>882</v>
      </c>
      <c r="B220" s="58" t="s">
        <v>868</v>
      </c>
      <c r="C220" s="58" t="s">
        <v>878</v>
      </c>
      <c r="D220" s="58" t="s">
        <v>870</v>
      </c>
      <c r="E220" s="61">
        <v>41239</v>
      </c>
      <c r="F220" s="62">
        <v>0.71875</v>
      </c>
      <c r="G220" s="60">
        <v>14</v>
      </c>
      <c r="H220" s="60">
        <v>11676</v>
      </c>
    </row>
    <row r="221" spans="1:8" x14ac:dyDescent="0.25">
      <c r="A221" s="58" t="s">
        <v>877</v>
      </c>
      <c r="B221" s="58" t="s">
        <v>864</v>
      </c>
      <c r="C221" s="58" t="s">
        <v>872</v>
      </c>
      <c r="D221" s="58" t="s">
        <v>879</v>
      </c>
      <c r="E221" s="61">
        <v>41205</v>
      </c>
      <c r="F221" s="62">
        <v>0.72222222222222221</v>
      </c>
      <c r="G221" s="60">
        <v>12</v>
      </c>
      <c r="H221" s="60">
        <v>4764</v>
      </c>
    </row>
    <row r="222" spans="1:8" x14ac:dyDescent="0.25">
      <c r="A222" s="58" t="s">
        <v>882</v>
      </c>
      <c r="B222" s="58" t="s">
        <v>868</v>
      </c>
      <c r="C222" s="58" t="s">
        <v>865</v>
      </c>
      <c r="D222" s="58" t="s">
        <v>866</v>
      </c>
      <c r="E222" s="61">
        <v>41202</v>
      </c>
      <c r="F222" s="62">
        <v>0.71875</v>
      </c>
      <c r="G222" s="60">
        <v>4</v>
      </c>
      <c r="H222" s="60">
        <v>6728</v>
      </c>
    </row>
    <row r="223" spans="1:8" x14ac:dyDescent="0.25">
      <c r="A223" s="58" t="s">
        <v>885</v>
      </c>
      <c r="B223" s="58" t="s">
        <v>875</v>
      </c>
      <c r="C223" s="58" t="s">
        <v>865</v>
      </c>
      <c r="D223" s="58" t="s">
        <v>870</v>
      </c>
      <c r="E223" s="61">
        <v>41296</v>
      </c>
      <c r="F223" s="62">
        <v>0.72916666666666663</v>
      </c>
      <c r="G223" s="60">
        <v>11</v>
      </c>
      <c r="H223" s="60">
        <v>6413</v>
      </c>
    </row>
    <row r="224" spans="1:8" x14ac:dyDescent="0.25">
      <c r="A224" s="58" t="s">
        <v>887</v>
      </c>
      <c r="B224" s="58" t="s">
        <v>864</v>
      </c>
      <c r="C224" s="58" t="s">
        <v>865</v>
      </c>
      <c r="D224" s="58" t="s">
        <v>870</v>
      </c>
      <c r="E224" s="61">
        <v>40917</v>
      </c>
      <c r="F224" s="62">
        <v>0.47916666666666663</v>
      </c>
      <c r="G224" s="60">
        <v>10</v>
      </c>
      <c r="H224" s="64">
        <v>5720</v>
      </c>
    </row>
    <row r="225" spans="1:8" x14ac:dyDescent="0.25">
      <c r="A225" s="58" t="s">
        <v>876</v>
      </c>
      <c r="B225" s="58" t="s">
        <v>864</v>
      </c>
      <c r="C225" s="58" t="s">
        <v>869</v>
      </c>
      <c r="D225" s="58" t="s">
        <v>866</v>
      </c>
      <c r="E225" s="61">
        <v>40966</v>
      </c>
      <c r="F225" s="62">
        <v>0.67361111111111105</v>
      </c>
      <c r="G225" s="60">
        <v>4</v>
      </c>
      <c r="H225" s="64">
        <v>2632</v>
      </c>
    </row>
    <row r="226" spans="1:8" x14ac:dyDescent="0.25">
      <c r="A226" s="58" t="s">
        <v>874</v>
      </c>
      <c r="B226" s="58" t="s">
        <v>880</v>
      </c>
      <c r="C226" s="58" t="s">
        <v>869</v>
      </c>
      <c r="D226" s="58" t="s">
        <v>881</v>
      </c>
      <c r="E226" s="61">
        <v>41493</v>
      </c>
      <c r="F226" s="62">
        <v>0.42013888888888884</v>
      </c>
      <c r="G226" s="60">
        <v>7</v>
      </c>
      <c r="H226" s="60">
        <v>4277</v>
      </c>
    </row>
    <row r="227" spans="1:8" x14ac:dyDescent="0.25">
      <c r="A227" s="58" t="s">
        <v>877</v>
      </c>
      <c r="B227" s="58" t="s">
        <v>880</v>
      </c>
      <c r="C227" s="58" t="s">
        <v>878</v>
      </c>
      <c r="D227" s="58" t="s">
        <v>870</v>
      </c>
      <c r="E227" s="61">
        <v>41226</v>
      </c>
      <c r="F227" s="62">
        <v>0.39583333333333331</v>
      </c>
      <c r="G227" s="60">
        <v>10</v>
      </c>
      <c r="H227" s="60">
        <v>6470</v>
      </c>
    </row>
    <row r="228" spans="1:8" x14ac:dyDescent="0.25">
      <c r="A228" s="58" t="s">
        <v>888</v>
      </c>
      <c r="B228" s="58" t="s">
        <v>864</v>
      </c>
      <c r="C228" s="58" t="s">
        <v>872</v>
      </c>
      <c r="D228" s="58" t="s">
        <v>881</v>
      </c>
      <c r="E228" s="61">
        <v>41580</v>
      </c>
      <c r="F228" s="62">
        <v>0.49305555555555552</v>
      </c>
      <c r="G228" s="60">
        <v>9</v>
      </c>
      <c r="H228" s="60">
        <v>3555</v>
      </c>
    </row>
    <row r="229" spans="1:8" x14ac:dyDescent="0.25">
      <c r="A229" s="58" t="s">
        <v>886</v>
      </c>
      <c r="B229" s="58" t="s">
        <v>871</v>
      </c>
      <c r="C229" s="58" t="s">
        <v>878</v>
      </c>
      <c r="D229" s="58" t="s">
        <v>866</v>
      </c>
      <c r="E229" s="61">
        <v>40919</v>
      </c>
      <c r="F229" s="62">
        <v>0.68055555555555547</v>
      </c>
      <c r="G229" s="60">
        <v>11</v>
      </c>
      <c r="H229" s="64">
        <v>10010</v>
      </c>
    </row>
    <row r="230" spans="1:8" x14ac:dyDescent="0.25">
      <c r="A230" s="58" t="s">
        <v>863</v>
      </c>
      <c r="B230" s="58" t="s">
        <v>871</v>
      </c>
      <c r="C230" s="58" t="s">
        <v>869</v>
      </c>
      <c r="D230" s="58" t="s">
        <v>866</v>
      </c>
      <c r="E230" s="61">
        <v>41627</v>
      </c>
      <c r="F230" s="62">
        <v>0.62152777777777779</v>
      </c>
      <c r="G230" s="60">
        <v>11</v>
      </c>
      <c r="H230" s="60">
        <v>5841</v>
      </c>
    </row>
    <row r="231" spans="1:8" x14ac:dyDescent="0.25">
      <c r="A231" s="58" t="s">
        <v>867</v>
      </c>
      <c r="B231" s="58" t="s">
        <v>875</v>
      </c>
      <c r="C231" s="58" t="s">
        <v>869</v>
      </c>
      <c r="D231" s="58" t="s">
        <v>879</v>
      </c>
      <c r="E231" s="61">
        <v>40955</v>
      </c>
      <c r="F231" s="62">
        <v>0.63888888888888884</v>
      </c>
      <c r="G231" s="60">
        <v>14</v>
      </c>
      <c r="H231" s="64">
        <v>7658</v>
      </c>
    </row>
    <row r="232" spans="1:8" x14ac:dyDescent="0.25">
      <c r="A232" s="58" t="s">
        <v>863</v>
      </c>
      <c r="B232" s="58" t="s">
        <v>871</v>
      </c>
      <c r="C232" s="58" t="s">
        <v>878</v>
      </c>
      <c r="D232" s="58" t="s">
        <v>870</v>
      </c>
      <c r="E232" s="61">
        <v>41080</v>
      </c>
      <c r="F232" s="62">
        <v>0.50694444444444442</v>
      </c>
      <c r="G232" s="60">
        <v>11</v>
      </c>
      <c r="H232" s="60">
        <v>8481</v>
      </c>
    </row>
    <row r="233" spans="1:8" x14ac:dyDescent="0.25">
      <c r="A233" s="58" t="s">
        <v>884</v>
      </c>
      <c r="B233" s="58" t="s">
        <v>864</v>
      </c>
      <c r="C233" s="58" t="s">
        <v>878</v>
      </c>
      <c r="D233" s="58" t="s">
        <v>873</v>
      </c>
      <c r="E233" s="61">
        <v>41493</v>
      </c>
      <c r="F233" s="62">
        <v>0.46875</v>
      </c>
      <c r="G233" s="60">
        <v>8</v>
      </c>
      <c r="H233" s="60">
        <v>5600</v>
      </c>
    </row>
    <row r="234" spans="1:8" x14ac:dyDescent="0.25">
      <c r="A234" s="58" t="s">
        <v>883</v>
      </c>
      <c r="B234" s="58" t="s">
        <v>880</v>
      </c>
      <c r="C234" s="58" t="s">
        <v>872</v>
      </c>
      <c r="D234" s="58" t="s">
        <v>866</v>
      </c>
      <c r="E234" s="61">
        <v>41492</v>
      </c>
      <c r="F234" s="62">
        <v>0.49652777777777773</v>
      </c>
      <c r="G234" s="60">
        <v>11</v>
      </c>
      <c r="H234" s="60">
        <v>8646</v>
      </c>
    </row>
    <row r="235" spans="1:8" x14ac:dyDescent="0.25">
      <c r="A235" s="58" t="s">
        <v>884</v>
      </c>
      <c r="B235" s="58" t="s">
        <v>864</v>
      </c>
      <c r="C235" s="58" t="s">
        <v>872</v>
      </c>
      <c r="D235" s="58" t="s">
        <v>866</v>
      </c>
      <c r="E235" s="61">
        <v>41227</v>
      </c>
      <c r="F235" s="62">
        <v>0.64930555555555547</v>
      </c>
      <c r="G235" s="60">
        <v>4</v>
      </c>
      <c r="H235" s="60">
        <v>1884</v>
      </c>
    </row>
    <row r="236" spans="1:8" x14ac:dyDescent="0.25">
      <c r="A236" s="58" t="s">
        <v>877</v>
      </c>
      <c r="B236" s="58" t="s">
        <v>868</v>
      </c>
      <c r="C236" s="58" t="s">
        <v>872</v>
      </c>
      <c r="D236" s="58" t="s">
        <v>879</v>
      </c>
      <c r="E236" s="61">
        <v>41292</v>
      </c>
      <c r="F236" s="62">
        <v>0.68402777777777779</v>
      </c>
      <c r="G236" s="60">
        <v>11</v>
      </c>
      <c r="H236" s="60">
        <v>17270</v>
      </c>
    </row>
    <row r="237" spans="1:8" x14ac:dyDescent="0.25">
      <c r="A237" s="58" t="s">
        <v>885</v>
      </c>
      <c r="B237" s="58" t="s">
        <v>880</v>
      </c>
      <c r="C237" s="58" t="s">
        <v>872</v>
      </c>
      <c r="D237" s="58" t="s">
        <v>881</v>
      </c>
      <c r="E237" s="61">
        <v>41184</v>
      </c>
      <c r="F237" s="62">
        <v>0.34027777777777773</v>
      </c>
      <c r="G237" s="60">
        <v>7</v>
      </c>
      <c r="H237" s="60">
        <v>2919</v>
      </c>
    </row>
    <row r="238" spans="1:8" x14ac:dyDescent="0.25">
      <c r="A238" s="58" t="s">
        <v>874</v>
      </c>
      <c r="B238" s="58" t="s">
        <v>868</v>
      </c>
      <c r="C238" s="58" t="s">
        <v>872</v>
      </c>
      <c r="D238" s="58" t="s">
        <v>870</v>
      </c>
      <c r="E238" s="61">
        <v>41013</v>
      </c>
      <c r="F238" s="62">
        <v>0.47569444444444442</v>
      </c>
      <c r="G238" s="60">
        <v>5</v>
      </c>
      <c r="H238" s="60">
        <v>5940</v>
      </c>
    </row>
    <row r="239" spans="1:8" x14ac:dyDescent="0.25">
      <c r="A239" s="58" t="s">
        <v>886</v>
      </c>
      <c r="B239" s="58" t="s">
        <v>871</v>
      </c>
      <c r="C239" s="58" t="s">
        <v>878</v>
      </c>
      <c r="D239" s="58" t="s">
        <v>866</v>
      </c>
      <c r="E239" s="61">
        <v>40910</v>
      </c>
      <c r="F239" s="62">
        <v>0.68402777777777779</v>
      </c>
      <c r="G239" s="60">
        <v>7</v>
      </c>
      <c r="H239" s="64">
        <v>4298</v>
      </c>
    </row>
    <row r="240" spans="1:8" x14ac:dyDescent="0.25">
      <c r="A240" s="58" t="s">
        <v>888</v>
      </c>
      <c r="B240" s="58" t="s">
        <v>880</v>
      </c>
      <c r="C240" s="58" t="s">
        <v>869</v>
      </c>
      <c r="D240" s="58" t="s">
        <v>870</v>
      </c>
      <c r="E240" s="61">
        <v>41449</v>
      </c>
      <c r="F240" s="62">
        <v>0.47222222222222221</v>
      </c>
      <c r="G240" s="60">
        <v>2</v>
      </c>
      <c r="H240" s="60">
        <v>792</v>
      </c>
    </row>
    <row r="241" spans="1:8" x14ac:dyDescent="0.25">
      <c r="A241" s="58" t="s">
        <v>874</v>
      </c>
      <c r="B241" s="58" t="s">
        <v>871</v>
      </c>
      <c r="C241" s="58" t="s">
        <v>865</v>
      </c>
      <c r="D241" s="58" t="s">
        <v>879</v>
      </c>
      <c r="E241" s="61">
        <v>41411</v>
      </c>
      <c r="F241" s="62">
        <v>0.53819444444444442</v>
      </c>
      <c r="G241" s="60">
        <v>2</v>
      </c>
      <c r="H241" s="60">
        <v>2028</v>
      </c>
    </row>
    <row r="242" spans="1:8" x14ac:dyDescent="0.25">
      <c r="A242" s="58" t="s">
        <v>887</v>
      </c>
      <c r="B242" s="58" t="s">
        <v>864</v>
      </c>
      <c r="C242" s="58" t="s">
        <v>865</v>
      </c>
      <c r="D242" s="58" t="s">
        <v>870</v>
      </c>
      <c r="E242" s="61">
        <v>41051</v>
      </c>
      <c r="F242" s="62">
        <v>0.44791666666666663</v>
      </c>
      <c r="G242" s="60">
        <v>9</v>
      </c>
      <c r="H242" s="60">
        <v>3780</v>
      </c>
    </row>
    <row r="243" spans="1:8" x14ac:dyDescent="0.25">
      <c r="A243" s="58" t="s">
        <v>885</v>
      </c>
      <c r="B243" s="58" t="s">
        <v>868</v>
      </c>
      <c r="C243" s="58" t="s">
        <v>872</v>
      </c>
      <c r="D243" s="58" t="s">
        <v>866</v>
      </c>
      <c r="E243" s="61">
        <v>41492</v>
      </c>
      <c r="F243" s="62">
        <v>0.65277777777777779</v>
      </c>
      <c r="G243" s="60">
        <v>13</v>
      </c>
      <c r="H243" s="60">
        <v>16341</v>
      </c>
    </row>
    <row r="244" spans="1:8" x14ac:dyDescent="0.25">
      <c r="A244" s="58" t="s">
        <v>884</v>
      </c>
      <c r="B244" s="58" t="s">
        <v>871</v>
      </c>
      <c r="C244" s="58" t="s">
        <v>878</v>
      </c>
      <c r="D244" s="58" t="s">
        <v>881</v>
      </c>
      <c r="E244" s="61">
        <v>41492</v>
      </c>
      <c r="F244" s="62">
        <v>0.39583333333333331</v>
      </c>
      <c r="G244" s="60">
        <v>1</v>
      </c>
      <c r="H244" s="60">
        <v>519</v>
      </c>
    </row>
    <row r="245" spans="1:8" x14ac:dyDescent="0.25">
      <c r="A245" s="58" t="s">
        <v>882</v>
      </c>
      <c r="B245" s="58" t="s">
        <v>871</v>
      </c>
      <c r="C245" s="58" t="s">
        <v>869</v>
      </c>
      <c r="D245" s="58" t="s">
        <v>866</v>
      </c>
      <c r="E245" s="61">
        <v>40981</v>
      </c>
      <c r="F245" s="62">
        <v>0.40277777777777773</v>
      </c>
      <c r="G245" s="60">
        <v>5</v>
      </c>
      <c r="H245" s="60">
        <v>7245</v>
      </c>
    </row>
    <row r="246" spans="1:8" x14ac:dyDescent="0.25">
      <c r="A246" s="58" t="s">
        <v>888</v>
      </c>
      <c r="B246" s="58" t="s">
        <v>871</v>
      </c>
      <c r="C246" s="58" t="s">
        <v>872</v>
      </c>
      <c r="D246" s="58" t="s">
        <v>870</v>
      </c>
      <c r="E246" s="61">
        <v>40939</v>
      </c>
      <c r="F246" s="62">
        <v>0.61458333333333326</v>
      </c>
      <c r="G246" s="60">
        <v>10</v>
      </c>
      <c r="H246" s="64">
        <v>10620</v>
      </c>
    </row>
    <row r="247" spans="1:8" x14ac:dyDescent="0.25">
      <c r="A247" s="58" t="s">
        <v>887</v>
      </c>
      <c r="B247" s="58" t="s">
        <v>871</v>
      </c>
      <c r="C247" s="58" t="s">
        <v>865</v>
      </c>
      <c r="D247" s="58" t="s">
        <v>866</v>
      </c>
      <c r="E247" s="61">
        <v>41492</v>
      </c>
      <c r="F247" s="62">
        <v>0.55208333333333326</v>
      </c>
      <c r="G247" s="60">
        <v>13</v>
      </c>
      <c r="H247" s="60">
        <v>6864</v>
      </c>
    </row>
    <row r="248" spans="1:8" x14ac:dyDescent="0.25">
      <c r="A248" s="58" t="s">
        <v>888</v>
      </c>
      <c r="B248" s="58" t="s">
        <v>875</v>
      </c>
      <c r="C248" s="58" t="s">
        <v>878</v>
      </c>
      <c r="D248" s="58" t="s">
        <v>881</v>
      </c>
      <c r="E248" s="61">
        <v>41352</v>
      </c>
      <c r="F248" s="62">
        <v>0.38194444444444442</v>
      </c>
      <c r="G248" s="60">
        <v>10</v>
      </c>
      <c r="H248" s="60">
        <v>6920</v>
      </c>
    </row>
    <row r="249" spans="1:8" x14ac:dyDescent="0.25">
      <c r="A249" s="58" t="s">
        <v>883</v>
      </c>
      <c r="B249" s="58" t="s">
        <v>871</v>
      </c>
      <c r="C249" s="58" t="s">
        <v>865</v>
      </c>
      <c r="D249" s="58" t="s">
        <v>873</v>
      </c>
      <c r="E249" s="61">
        <v>41041</v>
      </c>
      <c r="F249" s="62">
        <v>0.6875</v>
      </c>
      <c r="G249" s="60">
        <v>7</v>
      </c>
      <c r="H249" s="60">
        <v>5320</v>
      </c>
    </row>
    <row r="250" spans="1:8" x14ac:dyDescent="0.25">
      <c r="A250" s="58" t="s">
        <v>882</v>
      </c>
      <c r="B250" s="58" t="s">
        <v>868</v>
      </c>
      <c r="C250" s="58" t="s">
        <v>872</v>
      </c>
      <c r="D250" s="58" t="s">
        <v>866</v>
      </c>
      <c r="E250" s="61">
        <v>41608</v>
      </c>
      <c r="F250" s="62">
        <v>0.71180555555555547</v>
      </c>
      <c r="G250" s="60">
        <v>12</v>
      </c>
      <c r="H250" s="60">
        <v>13836</v>
      </c>
    </row>
    <row r="251" spans="1:8" x14ac:dyDescent="0.25">
      <c r="A251" s="58" t="s">
        <v>863</v>
      </c>
      <c r="B251" s="58" t="s">
        <v>868</v>
      </c>
      <c r="C251" s="58" t="s">
        <v>872</v>
      </c>
      <c r="D251" s="58" t="s">
        <v>873</v>
      </c>
      <c r="E251" s="61">
        <v>41419</v>
      </c>
      <c r="F251" s="62">
        <v>0.68055555555555547</v>
      </c>
      <c r="G251" s="60">
        <v>20</v>
      </c>
      <c r="H251" s="60">
        <v>14120</v>
      </c>
    </row>
    <row r="252" spans="1:8" x14ac:dyDescent="0.25">
      <c r="A252" s="58" t="s">
        <v>888</v>
      </c>
      <c r="B252" s="58" t="s">
        <v>875</v>
      </c>
      <c r="C252" s="58" t="s">
        <v>872</v>
      </c>
      <c r="D252" s="58" t="s">
        <v>870</v>
      </c>
      <c r="E252" s="61">
        <v>41492</v>
      </c>
      <c r="F252" s="62">
        <v>0.71180555555555547</v>
      </c>
      <c r="G252" s="60">
        <v>12</v>
      </c>
      <c r="H252" s="60">
        <v>5628</v>
      </c>
    </row>
    <row r="253" spans="1:8" x14ac:dyDescent="0.25">
      <c r="A253" s="58" t="s">
        <v>886</v>
      </c>
      <c r="B253" s="58" t="s">
        <v>880</v>
      </c>
      <c r="C253" s="58" t="s">
        <v>872</v>
      </c>
      <c r="D253" s="58" t="s">
        <v>870</v>
      </c>
      <c r="E253" s="61">
        <v>41408</v>
      </c>
      <c r="F253" s="62">
        <v>0.54513888888888884</v>
      </c>
      <c r="G253" s="60">
        <v>8</v>
      </c>
      <c r="H253" s="60">
        <v>3544</v>
      </c>
    </row>
    <row r="254" spans="1:8" x14ac:dyDescent="0.25">
      <c r="A254" s="58" t="s">
        <v>876</v>
      </c>
      <c r="B254" s="58" t="s">
        <v>871</v>
      </c>
      <c r="C254" s="58" t="s">
        <v>878</v>
      </c>
      <c r="D254" s="58" t="s">
        <v>870</v>
      </c>
      <c r="E254" s="61">
        <v>41038</v>
      </c>
      <c r="F254" s="62">
        <v>0.50694444444444442</v>
      </c>
      <c r="G254" s="60">
        <v>3</v>
      </c>
      <c r="H254" s="60">
        <v>2862</v>
      </c>
    </row>
    <row r="255" spans="1:8" x14ac:dyDescent="0.25">
      <c r="A255" s="58" t="s">
        <v>885</v>
      </c>
      <c r="B255" s="58" t="s">
        <v>875</v>
      </c>
      <c r="C255" s="58" t="s">
        <v>872</v>
      </c>
      <c r="D255" s="58" t="s">
        <v>866</v>
      </c>
      <c r="E255" s="61">
        <v>41198</v>
      </c>
      <c r="F255" s="62">
        <v>0.4236111111111111</v>
      </c>
      <c r="G255" s="60">
        <v>13</v>
      </c>
      <c r="H255" s="60">
        <v>10881</v>
      </c>
    </row>
    <row r="256" spans="1:8" x14ac:dyDescent="0.25">
      <c r="A256" s="58" t="s">
        <v>874</v>
      </c>
      <c r="B256" s="58" t="s">
        <v>880</v>
      </c>
      <c r="C256" s="58" t="s">
        <v>878</v>
      </c>
      <c r="D256" s="58" t="s">
        <v>879</v>
      </c>
      <c r="E256" s="61">
        <v>41356</v>
      </c>
      <c r="F256" s="62">
        <v>0.625</v>
      </c>
      <c r="G256" s="60">
        <v>6</v>
      </c>
      <c r="H256" s="60">
        <v>3948</v>
      </c>
    </row>
    <row r="257" spans="1:8" x14ac:dyDescent="0.25">
      <c r="A257" s="58" t="s">
        <v>874</v>
      </c>
      <c r="B257" s="58" t="s">
        <v>871</v>
      </c>
      <c r="C257" s="58" t="s">
        <v>878</v>
      </c>
      <c r="D257" s="58" t="s">
        <v>866</v>
      </c>
      <c r="E257" s="61">
        <v>41489</v>
      </c>
      <c r="F257" s="62">
        <v>0.63541666666666663</v>
      </c>
      <c r="G257" s="60">
        <v>8</v>
      </c>
      <c r="H257" s="60">
        <v>11048</v>
      </c>
    </row>
    <row r="258" spans="1:8" x14ac:dyDescent="0.25">
      <c r="A258" s="58" t="s">
        <v>887</v>
      </c>
      <c r="B258" s="58" t="s">
        <v>871</v>
      </c>
      <c r="C258" s="58" t="s">
        <v>869</v>
      </c>
      <c r="D258" s="58" t="s">
        <v>879</v>
      </c>
      <c r="E258" s="61">
        <v>40942</v>
      </c>
      <c r="F258" s="62">
        <v>0.63541666666666663</v>
      </c>
      <c r="G258" s="60">
        <v>14</v>
      </c>
      <c r="H258" s="64">
        <v>16632</v>
      </c>
    </row>
    <row r="259" spans="1:8" x14ac:dyDescent="0.25">
      <c r="A259" s="58" t="s">
        <v>876</v>
      </c>
      <c r="B259" s="58" t="s">
        <v>864</v>
      </c>
      <c r="C259" s="58" t="s">
        <v>878</v>
      </c>
      <c r="D259" s="58" t="s">
        <v>873</v>
      </c>
      <c r="E259" s="61">
        <v>41422</v>
      </c>
      <c r="F259" s="62">
        <v>0.34722222222222221</v>
      </c>
      <c r="G259" s="60">
        <v>14</v>
      </c>
      <c r="H259" s="60">
        <v>4340</v>
      </c>
    </row>
    <row r="260" spans="1:8" x14ac:dyDescent="0.25">
      <c r="A260" s="58" t="s">
        <v>882</v>
      </c>
      <c r="B260" s="58" t="s">
        <v>871</v>
      </c>
      <c r="C260" s="58" t="s">
        <v>878</v>
      </c>
      <c r="D260" s="58" t="s">
        <v>866</v>
      </c>
      <c r="E260" s="61">
        <v>41243</v>
      </c>
      <c r="F260" s="62">
        <v>0.40277777777777773</v>
      </c>
      <c r="G260" s="60">
        <v>3</v>
      </c>
      <c r="H260" s="60">
        <v>3351</v>
      </c>
    </row>
    <row r="261" spans="1:8" x14ac:dyDescent="0.25">
      <c r="A261" s="58" t="s">
        <v>863</v>
      </c>
      <c r="B261" s="58" t="s">
        <v>880</v>
      </c>
      <c r="C261" s="58" t="s">
        <v>865</v>
      </c>
      <c r="D261" s="58" t="s">
        <v>881</v>
      </c>
      <c r="E261" s="61">
        <v>41284</v>
      </c>
      <c r="F261" s="62">
        <v>0.59722222222222221</v>
      </c>
      <c r="G261" s="60">
        <v>13</v>
      </c>
      <c r="H261" s="60">
        <v>5512</v>
      </c>
    </row>
    <row r="262" spans="1:8" x14ac:dyDescent="0.25">
      <c r="A262" s="58" t="s">
        <v>883</v>
      </c>
      <c r="B262" s="58" t="s">
        <v>868</v>
      </c>
      <c r="C262" s="58" t="s">
        <v>869</v>
      </c>
      <c r="D262" s="58" t="s">
        <v>870</v>
      </c>
      <c r="E262" s="61">
        <v>41489</v>
      </c>
      <c r="F262" s="62">
        <v>0.73263888888888884</v>
      </c>
      <c r="G262" s="60">
        <v>5</v>
      </c>
      <c r="H262" s="60">
        <v>7640</v>
      </c>
    </row>
    <row r="263" spans="1:8" x14ac:dyDescent="0.25">
      <c r="A263" s="58" t="s">
        <v>887</v>
      </c>
      <c r="B263" s="58" t="s">
        <v>880</v>
      </c>
      <c r="C263" s="58" t="s">
        <v>872</v>
      </c>
      <c r="D263" s="58" t="s">
        <v>873</v>
      </c>
      <c r="E263" s="61">
        <v>41488</v>
      </c>
      <c r="F263" s="62">
        <v>0.69444444444444442</v>
      </c>
      <c r="G263" s="60">
        <v>16</v>
      </c>
      <c r="H263" s="60">
        <v>10688</v>
      </c>
    </row>
    <row r="264" spans="1:8" x14ac:dyDescent="0.25">
      <c r="A264" s="58" t="s">
        <v>885</v>
      </c>
      <c r="B264" s="58" t="s">
        <v>880</v>
      </c>
      <c r="C264" s="58" t="s">
        <v>869</v>
      </c>
      <c r="D264" s="58" t="s">
        <v>873</v>
      </c>
      <c r="E264" s="61">
        <v>41040</v>
      </c>
      <c r="F264" s="62">
        <v>0.46180555555555552</v>
      </c>
      <c r="G264" s="60">
        <v>6</v>
      </c>
      <c r="H264" s="60">
        <v>3666</v>
      </c>
    </row>
    <row r="265" spans="1:8" x14ac:dyDescent="0.25">
      <c r="A265" s="58" t="s">
        <v>886</v>
      </c>
      <c r="B265" s="58" t="s">
        <v>880</v>
      </c>
      <c r="C265" s="58" t="s">
        <v>878</v>
      </c>
      <c r="D265" s="58" t="s">
        <v>879</v>
      </c>
      <c r="E265" s="61">
        <v>41270</v>
      </c>
      <c r="F265" s="62">
        <v>0.71875</v>
      </c>
      <c r="G265" s="60">
        <v>4</v>
      </c>
      <c r="H265" s="60">
        <v>2836</v>
      </c>
    </row>
    <row r="266" spans="1:8" x14ac:dyDescent="0.25">
      <c r="A266" s="58" t="s">
        <v>876</v>
      </c>
      <c r="B266" s="58" t="s">
        <v>871</v>
      </c>
      <c r="C266" s="58" t="s">
        <v>865</v>
      </c>
      <c r="D266" s="58" t="s">
        <v>866</v>
      </c>
      <c r="E266" s="61">
        <v>41282</v>
      </c>
      <c r="F266" s="62">
        <v>0.67013888888888884</v>
      </c>
      <c r="G266" s="60">
        <v>12</v>
      </c>
      <c r="H266" s="60">
        <v>10224</v>
      </c>
    </row>
    <row r="267" spans="1:8" x14ac:dyDescent="0.25">
      <c r="A267" s="58" t="s">
        <v>887</v>
      </c>
      <c r="B267" s="58" t="s">
        <v>880</v>
      </c>
      <c r="C267" s="58" t="s">
        <v>869</v>
      </c>
      <c r="D267" s="58" t="s">
        <v>866</v>
      </c>
      <c r="E267" s="61">
        <v>41487</v>
      </c>
      <c r="F267" s="62">
        <v>0.52083333333333326</v>
      </c>
      <c r="G267" s="60">
        <v>10</v>
      </c>
      <c r="H267" s="60">
        <v>7760</v>
      </c>
    </row>
    <row r="268" spans="1:8" x14ac:dyDescent="0.25">
      <c r="A268" s="58" t="s">
        <v>863</v>
      </c>
      <c r="B268" s="58" t="s">
        <v>871</v>
      </c>
      <c r="C268" s="58" t="s">
        <v>872</v>
      </c>
      <c r="D268" s="58" t="s">
        <v>866</v>
      </c>
      <c r="E268" s="61">
        <v>41450</v>
      </c>
      <c r="F268" s="62">
        <v>0.61458333333333326</v>
      </c>
      <c r="G268" s="60">
        <v>4</v>
      </c>
      <c r="H268" s="60">
        <v>5280</v>
      </c>
    </row>
    <row r="269" spans="1:8" x14ac:dyDescent="0.25">
      <c r="A269" s="58" t="s">
        <v>885</v>
      </c>
      <c r="B269" s="58" t="s">
        <v>871</v>
      </c>
      <c r="C269" s="58" t="s">
        <v>872</v>
      </c>
      <c r="D269" s="58" t="s">
        <v>870</v>
      </c>
      <c r="E269" s="61">
        <v>41487</v>
      </c>
      <c r="F269" s="62">
        <v>0.52430555555555558</v>
      </c>
      <c r="G269" s="60">
        <v>3</v>
      </c>
      <c r="H269" s="60">
        <v>4461</v>
      </c>
    </row>
    <row r="270" spans="1:8" x14ac:dyDescent="0.25">
      <c r="A270" s="58" t="s">
        <v>882</v>
      </c>
      <c r="B270" s="58" t="s">
        <v>864</v>
      </c>
      <c r="C270" s="58" t="s">
        <v>869</v>
      </c>
      <c r="D270" s="58" t="s">
        <v>870</v>
      </c>
      <c r="E270" s="61">
        <v>40950</v>
      </c>
      <c r="F270" s="62">
        <v>0.66319444444444442</v>
      </c>
      <c r="G270" s="60">
        <v>11</v>
      </c>
      <c r="H270" s="64">
        <v>6490</v>
      </c>
    </row>
    <row r="271" spans="1:8" x14ac:dyDescent="0.25">
      <c r="A271" s="58" t="s">
        <v>883</v>
      </c>
      <c r="B271" s="58" t="s">
        <v>864</v>
      </c>
      <c r="C271" s="58" t="s">
        <v>869</v>
      </c>
      <c r="D271" s="58" t="s">
        <v>881</v>
      </c>
      <c r="E271" s="61">
        <v>41485</v>
      </c>
      <c r="F271" s="62">
        <v>0.58680555555555547</v>
      </c>
      <c r="G271" s="60">
        <v>5</v>
      </c>
      <c r="H271" s="60">
        <v>1590</v>
      </c>
    </row>
    <row r="272" spans="1:8" x14ac:dyDescent="0.25">
      <c r="A272" s="58" t="s">
        <v>882</v>
      </c>
      <c r="B272" s="58" t="s">
        <v>868</v>
      </c>
      <c r="C272" s="58" t="s">
        <v>865</v>
      </c>
      <c r="D272" s="58" t="s">
        <v>870</v>
      </c>
      <c r="E272" s="61">
        <v>41485</v>
      </c>
      <c r="F272" s="62">
        <v>0.34722222222222221</v>
      </c>
      <c r="G272" s="60">
        <v>10</v>
      </c>
      <c r="H272" s="60">
        <v>9850</v>
      </c>
    </row>
    <row r="273" spans="1:8" x14ac:dyDescent="0.25">
      <c r="A273" s="58" t="s">
        <v>888</v>
      </c>
      <c r="B273" s="58" t="s">
        <v>868</v>
      </c>
      <c r="C273" s="58" t="s">
        <v>878</v>
      </c>
      <c r="D273" s="58" t="s">
        <v>870</v>
      </c>
      <c r="E273" s="61">
        <v>41618</v>
      </c>
      <c r="F273" s="62">
        <v>0.60416666666666663</v>
      </c>
      <c r="G273" s="60">
        <v>5</v>
      </c>
      <c r="H273" s="60">
        <v>4795</v>
      </c>
    </row>
    <row r="274" spans="1:8" x14ac:dyDescent="0.25">
      <c r="A274" s="58" t="s">
        <v>883</v>
      </c>
      <c r="B274" s="58" t="s">
        <v>880</v>
      </c>
      <c r="C274" s="58" t="s">
        <v>865</v>
      </c>
      <c r="D274" s="58" t="s">
        <v>870</v>
      </c>
      <c r="E274" s="61">
        <v>41484</v>
      </c>
      <c r="F274" s="62">
        <v>0.65277777777777779</v>
      </c>
      <c r="G274" s="60">
        <v>8</v>
      </c>
      <c r="H274" s="60">
        <v>6800</v>
      </c>
    </row>
    <row r="275" spans="1:8" x14ac:dyDescent="0.25">
      <c r="A275" s="58" t="s">
        <v>867</v>
      </c>
      <c r="B275" s="58" t="s">
        <v>875</v>
      </c>
      <c r="C275" s="58" t="s">
        <v>878</v>
      </c>
      <c r="D275" s="58" t="s">
        <v>870</v>
      </c>
      <c r="E275" s="61">
        <v>41482</v>
      </c>
      <c r="F275" s="62">
        <v>0.74305555555555547</v>
      </c>
      <c r="G275" s="60">
        <v>7</v>
      </c>
      <c r="H275" s="60">
        <v>4270</v>
      </c>
    </row>
    <row r="276" spans="1:8" x14ac:dyDescent="0.25">
      <c r="A276" s="58" t="s">
        <v>876</v>
      </c>
      <c r="B276" s="58" t="s">
        <v>864</v>
      </c>
      <c r="C276" s="58" t="s">
        <v>869</v>
      </c>
      <c r="D276" s="58" t="s">
        <v>879</v>
      </c>
      <c r="E276" s="61">
        <v>41250</v>
      </c>
      <c r="F276" s="62">
        <v>0.50347222222222221</v>
      </c>
      <c r="G276" s="60">
        <v>1</v>
      </c>
      <c r="H276" s="60">
        <v>443</v>
      </c>
    </row>
    <row r="277" spans="1:8" x14ac:dyDescent="0.25">
      <c r="A277" s="58" t="s">
        <v>888</v>
      </c>
      <c r="B277" s="58" t="s">
        <v>875</v>
      </c>
      <c r="C277" s="58" t="s">
        <v>869</v>
      </c>
      <c r="D277" s="58" t="s">
        <v>881</v>
      </c>
      <c r="E277" s="61">
        <v>41482</v>
      </c>
      <c r="F277" s="62">
        <v>0.47916666666666663</v>
      </c>
      <c r="G277" s="60">
        <v>5</v>
      </c>
      <c r="H277" s="60">
        <v>3135</v>
      </c>
    </row>
    <row r="278" spans="1:8" x14ac:dyDescent="0.25">
      <c r="A278" s="58" t="s">
        <v>882</v>
      </c>
      <c r="B278" s="58" t="s">
        <v>868</v>
      </c>
      <c r="C278" s="58" t="s">
        <v>878</v>
      </c>
      <c r="D278" s="58" t="s">
        <v>866</v>
      </c>
      <c r="E278" s="61">
        <v>41565</v>
      </c>
      <c r="F278" s="62">
        <v>0.36458333333333331</v>
      </c>
      <c r="G278" s="60">
        <v>6</v>
      </c>
      <c r="H278" s="60">
        <v>6192</v>
      </c>
    </row>
    <row r="279" spans="1:8" x14ac:dyDescent="0.25">
      <c r="A279" s="58" t="s">
        <v>874</v>
      </c>
      <c r="B279" s="58" t="s">
        <v>864</v>
      </c>
      <c r="C279" s="58" t="s">
        <v>872</v>
      </c>
      <c r="D279" s="58" t="s">
        <v>879</v>
      </c>
      <c r="E279" s="61">
        <v>41586</v>
      </c>
      <c r="F279" s="62">
        <v>0.75</v>
      </c>
      <c r="G279" s="60">
        <v>6</v>
      </c>
      <c r="H279" s="60">
        <v>2772</v>
      </c>
    </row>
    <row r="280" spans="1:8" x14ac:dyDescent="0.25">
      <c r="A280" s="58" t="s">
        <v>885</v>
      </c>
      <c r="B280" s="58" t="s">
        <v>864</v>
      </c>
      <c r="C280" s="58" t="s">
        <v>878</v>
      </c>
      <c r="D280" s="58" t="s">
        <v>881</v>
      </c>
      <c r="E280" s="61">
        <v>41593</v>
      </c>
      <c r="F280" s="62">
        <v>0.54861111111111105</v>
      </c>
      <c r="G280" s="60">
        <v>3</v>
      </c>
      <c r="H280" s="60">
        <v>1728</v>
      </c>
    </row>
    <row r="281" spans="1:8" x14ac:dyDescent="0.25">
      <c r="A281" s="58" t="s">
        <v>863</v>
      </c>
      <c r="B281" s="58" t="s">
        <v>880</v>
      </c>
      <c r="C281" s="58" t="s">
        <v>869</v>
      </c>
      <c r="D281" s="58" t="s">
        <v>879</v>
      </c>
      <c r="E281" s="61">
        <v>41338</v>
      </c>
      <c r="F281" s="62">
        <v>0.57986111111111105</v>
      </c>
      <c r="G281" s="60">
        <v>2</v>
      </c>
      <c r="H281" s="60">
        <v>1158</v>
      </c>
    </row>
    <row r="282" spans="1:8" x14ac:dyDescent="0.25">
      <c r="A282" s="58" t="s">
        <v>877</v>
      </c>
      <c r="B282" s="58" t="s">
        <v>864</v>
      </c>
      <c r="C282" s="58" t="s">
        <v>872</v>
      </c>
      <c r="D282" s="58" t="s">
        <v>873</v>
      </c>
      <c r="E282" s="61">
        <v>41580</v>
      </c>
      <c r="F282" s="62">
        <v>0.63541666666666663</v>
      </c>
      <c r="G282" s="60">
        <v>9</v>
      </c>
      <c r="H282" s="60">
        <v>3681</v>
      </c>
    </row>
    <row r="283" spans="1:8" x14ac:dyDescent="0.25">
      <c r="A283" s="58" t="s">
        <v>888</v>
      </c>
      <c r="B283" s="58" t="s">
        <v>871</v>
      </c>
      <c r="C283" s="58" t="s">
        <v>872</v>
      </c>
      <c r="D283" s="58" t="s">
        <v>866</v>
      </c>
      <c r="E283" s="61">
        <v>41577</v>
      </c>
      <c r="F283" s="62">
        <v>0.3611111111111111</v>
      </c>
      <c r="G283" s="60">
        <v>1</v>
      </c>
      <c r="H283" s="60">
        <v>1363</v>
      </c>
    </row>
    <row r="284" spans="1:8" x14ac:dyDescent="0.25">
      <c r="A284" s="58" t="s">
        <v>874</v>
      </c>
      <c r="B284" s="58" t="s">
        <v>868</v>
      </c>
      <c r="C284" s="58" t="s">
        <v>878</v>
      </c>
      <c r="D284" s="58" t="s">
        <v>873</v>
      </c>
      <c r="E284" s="61">
        <v>41230</v>
      </c>
      <c r="F284" s="62">
        <v>0.49652777777777773</v>
      </c>
      <c r="G284" s="60">
        <v>19</v>
      </c>
      <c r="H284" s="60">
        <v>11552</v>
      </c>
    </row>
    <row r="285" spans="1:8" x14ac:dyDescent="0.25">
      <c r="A285" s="58" t="s">
        <v>886</v>
      </c>
      <c r="B285" s="58" t="s">
        <v>871</v>
      </c>
      <c r="C285" s="58" t="s">
        <v>865</v>
      </c>
      <c r="D285" s="58" t="s">
        <v>881</v>
      </c>
      <c r="E285" s="61">
        <v>41481</v>
      </c>
      <c r="F285" s="62">
        <v>0.42708333333333331</v>
      </c>
      <c r="G285" s="60">
        <v>9</v>
      </c>
      <c r="H285" s="60">
        <v>13410</v>
      </c>
    </row>
    <row r="286" spans="1:8" x14ac:dyDescent="0.25">
      <c r="A286" s="58" t="s">
        <v>887</v>
      </c>
      <c r="B286" s="58" t="s">
        <v>871</v>
      </c>
      <c r="C286" s="58" t="s">
        <v>869</v>
      </c>
      <c r="D286" s="58" t="s">
        <v>873</v>
      </c>
      <c r="E286" s="61">
        <v>41480</v>
      </c>
      <c r="F286" s="62">
        <v>0.62847222222222221</v>
      </c>
      <c r="G286" s="60">
        <v>8</v>
      </c>
      <c r="H286" s="60">
        <v>6992</v>
      </c>
    </row>
    <row r="287" spans="1:8" x14ac:dyDescent="0.25">
      <c r="A287" s="58" t="s">
        <v>882</v>
      </c>
      <c r="B287" s="58" t="s">
        <v>871</v>
      </c>
      <c r="C287" s="58" t="s">
        <v>872</v>
      </c>
      <c r="D287" s="58" t="s">
        <v>879</v>
      </c>
      <c r="E287" s="61">
        <v>41445</v>
      </c>
      <c r="F287" s="62">
        <v>0.52083333333333326</v>
      </c>
      <c r="G287" s="60">
        <v>15</v>
      </c>
      <c r="H287" s="60">
        <v>16860</v>
      </c>
    </row>
    <row r="288" spans="1:8" x14ac:dyDescent="0.25">
      <c r="A288" s="58" t="s">
        <v>888</v>
      </c>
      <c r="B288" s="58" t="s">
        <v>875</v>
      </c>
      <c r="C288" s="58" t="s">
        <v>878</v>
      </c>
      <c r="D288" s="58" t="s">
        <v>866</v>
      </c>
      <c r="E288" s="61">
        <v>41208</v>
      </c>
      <c r="F288" s="62">
        <v>0.42708333333333331</v>
      </c>
      <c r="G288" s="60">
        <v>10</v>
      </c>
      <c r="H288" s="60">
        <v>6960</v>
      </c>
    </row>
    <row r="289" spans="1:8" x14ac:dyDescent="0.25">
      <c r="A289" s="58" t="s">
        <v>867</v>
      </c>
      <c r="B289" s="58" t="s">
        <v>880</v>
      </c>
      <c r="C289" s="58" t="s">
        <v>878</v>
      </c>
      <c r="D289" s="58" t="s">
        <v>866</v>
      </c>
      <c r="E289" s="61">
        <v>41478</v>
      </c>
      <c r="F289" s="62">
        <v>0.47222222222222221</v>
      </c>
      <c r="G289" s="60">
        <v>9</v>
      </c>
      <c r="H289" s="60">
        <v>5256</v>
      </c>
    </row>
    <row r="290" spans="1:8" x14ac:dyDescent="0.25">
      <c r="A290" s="58" t="s">
        <v>883</v>
      </c>
      <c r="B290" s="58" t="s">
        <v>871</v>
      </c>
      <c r="C290" s="58" t="s">
        <v>878</v>
      </c>
      <c r="D290" s="58" t="s">
        <v>879</v>
      </c>
      <c r="E290" s="61">
        <v>41478</v>
      </c>
      <c r="F290" s="62">
        <v>0.53125</v>
      </c>
      <c r="G290" s="60">
        <v>10</v>
      </c>
      <c r="H290" s="60">
        <v>14800</v>
      </c>
    </row>
    <row r="291" spans="1:8" x14ac:dyDescent="0.25">
      <c r="A291" s="58" t="s">
        <v>888</v>
      </c>
      <c r="B291" s="58" t="s">
        <v>868</v>
      </c>
      <c r="C291" s="58" t="s">
        <v>869</v>
      </c>
      <c r="D291" s="58" t="s">
        <v>879</v>
      </c>
      <c r="E291" s="61">
        <v>41267</v>
      </c>
      <c r="F291" s="62">
        <v>0.4236111111111111</v>
      </c>
      <c r="G291" s="60">
        <v>6</v>
      </c>
      <c r="H291" s="60">
        <v>9846</v>
      </c>
    </row>
    <row r="292" spans="1:8" x14ac:dyDescent="0.25">
      <c r="A292" s="58" t="s">
        <v>882</v>
      </c>
      <c r="B292" s="58" t="s">
        <v>864</v>
      </c>
      <c r="C292" s="58" t="s">
        <v>865</v>
      </c>
      <c r="D292" s="58" t="s">
        <v>873</v>
      </c>
      <c r="E292" s="61">
        <v>41211</v>
      </c>
      <c r="F292" s="62">
        <v>0.71875</v>
      </c>
      <c r="G292" s="60">
        <v>11</v>
      </c>
      <c r="H292" s="60">
        <v>5698</v>
      </c>
    </row>
    <row r="293" spans="1:8" x14ac:dyDescent="0.25">
      <c r="A293" s="58" t="s">
        <v>888</v>
      </c>
      <c r="B293" s="58" t="s">
        <v>875</v>
      </c>
      <c r="C293" s="58" t="s">
        <v>869</v>
      </c>
      <c r="D293" s="58" t="s">
        <v>870</v>
      </c>
      <c r="E293" s="61">
        <v>41008</v>
      </c>
      <c r="F293" s="62">
        <v>0.62152777777777779</v>
      </c>
      <c r="G293" s="60">
        <v>4</v>
      </c>
      <c r="H293" s="60">
        <v>3512</v>
      </c>
    </row>
    <row r="294" spans="1:8" x14ac:dyDescent="0.25">
      <c r="A294" s="58" t="s">
        <v>883</v>
      </c>
      <c r="B294" s="58" t="s">
        <v>880</v>
      </c>
      <c r="C294" s="58" t="s">
        <v>878</v>
      </c>
      <c r="D294" s="58" t="s">
        <v>870</v>
      </c>
      <c r="E294" s="61">
        <v>41367</v>
      </c>
      <c r="F294" s="62">
        <v>0.61111111111111105</v>
      </c>
      <c r="G294" s="60">
        <v>4</v>
      </c>
      <c r="H294" s="60">
        <v>1968</v>
      </c>
    </row>
    <row r="295" spans="1:8" x14ac:dyDescent="0.25">
      <c r="A295" s="58" t="s">
        <v>885</v>
      </c>
      <c r="B295" s="58" t="s">
        <v>868</v>
      </c>
      <c r="C295" s="58" t="s">
        <v>872</v>
      </c>
      <c r="D295" s="58" t="s">
        <v>870</v>
      </c>
      <c r="E295" s="61">
        <v>41624</v>
      </c>
      <c r="F295" s="62">
        <v>0.48263888888888884</v>
      </c>
      <c r="G295" s="60">
        <v>12</v>
      </c>
      <c r="H295" s="60">
        <v>16584</v>
      </c>
    </row>
    <row r="296" spans="1:8" x14ac:dyDescent="0.25">
      <c r="A296" s="58" t="s">
        <v>876</v>
      </c>
      <c r="B296" s="58" t="s">
        <v>875</v>
      </c>
      <c r="C296" s="58" t="s">
        <v>878</v>
      </c>
      <c r="D296" s="58" t="s">
        <v>879</v>
      </c>
      <c r="E296" s="61">
        <v>41066</v>
      </c>
      <c r="F296" s="62">
        <v>0.50347222222222221</v>
      </c>
      <c r="G296" s="60">
        <v>3</v>
      </c>
      <c r="H296" s="60">
        <v>2058</v>
      </c>
    </row>
    <row r="297" spans="1:8" x14ac:dyDescent="0.25">
      <c r="A297" s="58" t="s">
        <v>874</v>
      </c>
      <c r="B297" s="58" t="s">
        <v>875</v>
      </c>
      <c r="C297" s="58" t="s">
        <v>878</v>
      </c>
      <c r="D297" s="58" t="s">
        <v>870</v>
      </c>
      <c r="E297" s="61">
        <v>41477</v>
      </c>
      <c r="F297" s="62">
        <v>0.45833333333333331</v>
      </c>
      <c r="G297" s="60">
        <v>10</v>
      </c>
      <c r="H297" s="60">
        <v>7210</v>
      </c>
    </row>
    <row r="298" spans="1:8" x14ac:dyDescent="0.25">
      <c r="A298" s="58" t="s">
        <v>863</v>
      </c>
      <c r="B298" s="58" t="s">
        <v>864</v>
      </c>
      <c r="C298" s="58" t="s">
        <v>878</v>
      </c>
      <c r="D298" s="58" t="s">
        <v>866</v>
      </c>
      <c r="E298" s="61">
        <v>41047</v>
      </c>
      <c r="F298" s="62">
        <v>0.33333333333333331</v>
      </c>
      <c r="G298" s="60">
        <v>4</v>
      </c>
      <c r="H298" s="60">
        <v>1852</v>
      </c>
    </row>
    <row r="299" spans="1:8" x14ac:dyDescent="0.25">
      <c r="A299" s="58" t="s">
        <v>884</v>
      </c>
      <c r="B299" s="58" t="s">
        <v>871</v>
      </c>
      <c r="C299" s="58" t="s">
        <v>878</v>
      </c>
      <c r="D299" s="58" t="s">
        <v>873</v>
      </c>
      <c r="E299" s="61">
        <v>40926</v>
      </c>
      <c r="F299" s="62">
        <v>0.65625</v>
      </c>
      <c r="G299" s="60">
        <v>20</v>
      </c>
      <c r="H299" s="60">
        <v>12720</v>
      </c>
    </row>
    <row r="300" spans="1:8" x14ac:dyDescent="0.25">
      <c r="A300" s="58" t="s">
        <v>867</v>
      </c>
      <c r="B300" s="58" t="s">
        <v>871</v>
      </c>
      <c r="C300" s="58" t="s">
        <v>865</v>
      </c>
      <c r="D300" s="58" t="s">
        <v>873</v>
      </c>
      <c r="E300" s="61">
        <v>41407</v>
      </c>
      <c r="F300" s="62">
        <v>0.50347222222222221</v>
      </c>
      <c r="G300" s="60">
        <v>17</v>
      </c>
      <c r="H300" s="60">
        <v>10115</v>
      </c>
    </row>
    <row r="301" spans="1:8" x14ac:dyDescent="0.25">
      <c r="A301" s="58" t="s">
        <v>882</v>
      </c>
      <c r="B301" s="58" t="s">
        <v>871</v>
      </c>
      <c r="C301" s="58" t="s">
        <v>869</v>
      </c>
      <c r="D301" s="58" t="s">
        <v>870</v>
      </c>
      <c r="E301" s="61">
        <v>41002</v>
      </c>
      <c r="F301" s="62">
        <v>0.72222222222222221</v>
      </c>
      <c r="G301" s="60">
        <v>13</v>
      </c>
      <c r="H301" s="60">
        <v>12155</v>
      </c>
    </row>
    <row r="302" spans="1:8" x14ac:dyDescent="0.25">
      <c r="A302" s="58" t="s">
        <v>874</v>
      </c>
      <c r="B302" s="58" t="s">
        <v>868</v>
      </c>
      <c r="C302" s="58" t="s">
        <v>869</v>
      </c>
      <c r="D302" s="58" t="s">
        <v>879</v>
      </c>
      <c r="E302" s="61">
        <v>41354</v>
      </c>
      <c r="F302" s="62">
        <v>0.61111111111111105</v>
      </c>
      <c r="G302" s="60">
        <v>4</v>
      </c>
      <c r="H302" s="60">
        <v>5192</v>
      </c>
    </row>
    <row r="303" spans="1:8" x14ac:dyDescent="0.25">
      <c r="A303" s="58" t="s">
        <v>888</v>
      </c>
      <c r="B303" s="58" t="s">
        <v>864</v>
      </c>
      <c r="C303" s="58" t="s">
        <v>869</v>
      </c>
      <c r="D303" s="58" t="s">
        <v>866</v>
      </c>
      <c r="E303" s="61">
        <v>41285</v>
      </c>
      <c r="F303" s="62">
        <v>0.54166666666666663</v>
      </c>
      <c r="G303" s="60">
        <v>15</v>
      </c>
      <c r="H303" s="60">
        <v>5130</v>
      </c>
    </row>
    <row r="304" spans="1:8" x14ac:dyDescent="0.25">
      <c r="A304" s="58" t="s">
        <v>882</v>
      </c>
      <c r="B304" s="58" t="s">
        <v>868</v>
      </c>
      <c r="C304" s="58" t="s">
        <v>872</v>
      </c>
      <c r="D304" s="58" t="s">
        <v>870</v>
      </c>
      <c r="E304" s="61">
        <v>41596</v>
      </c>
      <c r="F304" s="62">
        <v>0.65972222222222221</v>
      </c>
      <c r="G304" s="60">
        <v>8</v>
      </c>
      <c r="H304" s="60">
        <v>12936</v>
      </c>
    </row>
    <row r="305" spans="1:8" x14ac:dyDescent="0.25">
      <c r="A305" s="58" t="s">
        <v>867</v>
      </c>
      <c r="B305" s="58" t="s">
        <v>868</v>
      </c>
      <c r="C305" s="58" t="s">
        <v>872</v>
      </c>
      <c r="D305" s="58" t="s">
        <v>870</v>
      </c>
      <c r="E305" s="61">
        <v>41477</v>
      </c>
      <c r="F305" s="62">
        <v>0.58333333333333326</v>
      </c>
      <c r="G305" s="60">
        <v>14</v>
      </c>
      <c r="H305" s="60">
        <v>7560</v>
      </c>
    </row>
    <row r="306" spans="1:8" x14ac:dyDescent="0.25">
      <c r="A306" s="58" t="s">
        <v>874</v>
      </c>
      <c r="B306" s="58" t="s">
        <v>871</v>
      </c>
      <c r="C306" s="58" t="s">
        <v>869</v>
      </c>
      <c r="D306" s="58" t="s">
        <v>873</v>
      </c>
      <c r="E306" s="61">
        <v>40911</v>
      </c>
      <c r="F306" s="62">
        <v>0.49305555555555552</v>
      </c>
      <c r="G306" s="60">
        <v>12</v>
      </c>
      <c r="H306" s="60">
        <v>10692</v>
      </c>
    </row>
    <row r="307" spans="1:8" x14ac:dyDescent="0.25">
      <c r="A307" s="58" t="s">
        <v>883</v>
      </c>
      <c r="B307" s="58" t="s">
        <v>868</v>
      </c>
      <c r="C307" s="58" t="s">
        <v>865</v>
      </c>
      <c r="D307" s="58" t="s">
        <v>870</v>
      </c>
      <c r="E307" s="61">
        <v>40909</v>
      </c>
      <c r="F307" s="62">
        <v>0.35069444444444442</v>
      </c>
      <c r="G307" s="60">
        <v>2</v>
      </c>
      <c r="H307" s="64">
        <v>1430</v>
      </c>
    </row>
    <row r="308" spans="1:8" x14ac:dyDescent="0.25">
      <c r="A308" s="58" t="s">
        <v>882</v>
      </c>
      <c r="B308" s="58" t="s">
        <v>868</v>
      </c>
      <c r="C308" s="58" t="s">
        <v>865</v>
      </c>
      <c r="D308" s="58" t="s">
        <v>873</v>
      </c>
      <c r="E308" s="61">
        <v>41625</v>
      </c>
      <c r="F308" s="62">
        <v>0.51041666666666663</v>
      </c>
      <c r="G308" s="60">
        <v>20</v>
      </c>
      <c r="H308" s="60">
        <v>8420</v>
      </c>
    </row>
    <row r="309" spans="1:8" x14ac:dyDescent="0.25">
      <c r="A309" s="58" t="s">
        <v>887</v>
      </c>
      <c r="B309" s="58" t="s">
        <v>864</v>
      </c>
      <c r="C309" s="58" t="s">
        <v>869</v>
      </c>
      <c r="D309" s="58" t="s">
        <v>873</v>
      </c>
      <c r="E309" s="61">
        <v>41475</v>
      </c>
      <c r="F309" s="62">
        <v>0.51736111111111105</v>
      </c>
      <c r="G309" s="60">
        <v>17</v>
      </c>
      <c r="H309" s="60">
        <v>8585</v>
      </c>
    </row>
    <row r="310" spans="1:8" x14ac:dyDescent="0.25">
      <c r="A310" s="58" t="s">
        <v>885</v>
      </c>
      <c r="B310" s="58" t="s">
        <v>871</v>
      </c>
      <c r="C310" s="58" t="s">
        <v>865</v>
      </c>
      <c r="D310" s="58" t="s">
        <v>881</v>
      </c>
      <c r="E310" s="61">
        <v>41394</v>
      </c>
      <c r="F310" s="62">
        <v>0.50347222222222221</v>
      </c>
      <c r="G310" s="60">
        <v>7</v>
      </c>
      <c r="H310" s="60">
        <v>7203</v>
      </c>
    </row>
    <row r="311" spans="1:8" x14ac:dyDescent="0.25">
      <c r="A311" s="58" t="s">
        <v>867</v>
      </c>
      <c r="B311" s="58" t="s">
        <v>875</v>
      </c>
      <c r="C311" s="58" t="s">
        <v>872</v>
      </c>
      <c r="D311" s="58" t="s">
        <v>873</v>
      </c>
      <c r="E311" s="61">
        <v>41625</v>
      </c>
      <c r="F311" s="62">
        <v>0.59375</v>
      </c>
      <c r="G311" s="60">
        <v>9</v>
      </c>
      <c r="H311" s="60">
        <v>3987</v>
      </c>
    </row>
    <row r="312" spans="1:8" x14ac:dyDescent="0.25">
      <c r="A312" s="58" t="s">
        <v>887</v>
      </c>
      <c r="B312" s="58" t="s">
        <v>871</v>
      </c>
      <c r="C312" s="58" t="s">
        <v>865</v>
      </c>
      <c r="D312" s="58" t="s">
        <v>870</v>
      </c>
      <c r="E312" s="61">
        <v>41298</v>
      </c>
      <c r="F312" s="62">
        <v>0.63194444444444442</v>
      </c>
      <c r="G312" s="60">
        <v>2</v>
      </c>
      <c r="H312" s="60">
        <v>2058</v>
      </c>
    </row>
    <row r="313" spans="1:8" x14ac:dyDescent="0.25">
      <c r="A313" s="58" t="s">
        <v>885</v>
      </c>
      <c r="B313" s="58" t="s">
        <v>864</v>
      </c>
      <c r="C313" s="58" t="s">
        <v>872</v>
      </c>
      <c r="D313" s="58" t="s">
        <v>870</v>
      </c>
      <c r="E313" s="61">
        <v>40982</v>
      </c>
      <c r="F313" s="62">
        <v>0.74305555555555547</v>
      </c>
      <c r="G313" s="60">
        <v>12</v>
      </c>
      <c r="H313" s="60">
        <v>4104</v>
      </c>
    </row>
    <row r="314" spans="1:8" x14ac:dyDescent="0.25">
      <c r="A314" s="58" t="s">
        <v>867</v>
      </c>
      <c r="B314" s="58" t="s">
        <v>880</v>
      </c>
      <c r="C314" s="58" t="s">
        <v>878</v>
      </c>
      <c r="D314" s="58" t="s">
        <v>881</v>
      </c>
      <c r="E314" s="61">
        <v>41474</v>
      </c>
      <c r="F314" s="62">
        <v>0.64583333333333326</v>
      </c>
      <c r="G314" s="60">
        <v>6</v>
      </c>
      <c r="H314" s="60">
        <v>5028</v>
      </c>
    </row>
    <row r="315" spans="1:8" x14ac:dyDescent="0.25">
      <c r="A315" s="58" t="s">
        <v>886</v>
      </c>
      <c r="B315" s="58" t="s">
        <v>864</v>
      </c>
      <c r="C315" s="58" t="s">
        <v>869</v>
      </c>
      <c r="D315" s="58" t="s">
        <v>873</v>
      </c>
      <c r="E315" s="61">
        <v>41219</v>
      </c>
      <c r="F315" s="62">
        <v>0.57291666666666663</v>
      </c>
      <c r="G315" s="60">
        <v>11</v>
      </c>
      <c r="H315" s="60">
        <v>5005</v>
      </c>
    </row>
    <row r="316" spans="1:8" x14ac:dyDescent="0.25">
      <c r="A316" s="58" t="s">
        <v>886</v>
      </c>
      <c r="B316" s="58" t="s">
        <v>875</v>
      </c>
      <c r="C316" s="58" t="s">
        <v>878</v>
      </c>
      <c r="D316" s="58" t="s">
        <v>866</v>
      </c>
      <c r="E316" s="61">
        <v>41577</v>
      </c>
      <c r="F316" s="62">
        <v>0.51736111111111105</v>
      </c>
      <c r="G316" s="60">
        <v>13</v>
      </c>
      <c r="H316" s="60">
        <v>10153</v>
      </c>
    </row>
    <row r="317" spans="1:8" x14ac:dyDescent="0.25">
      <c r="A317" s="58" t="s">
        <v>882</v>
      </c>
      <c r="B317" s="58" t="s">
        <v>875</v>
      </c>
      <c r="C317" s="58" t="s">
        <v>872</v>
      </c>
      <c r="D317" s="58" t="s">
        <v>866</v>
      </c>
      <c r="E317" s="61">
        <v>41438</v>
      </c>
      <c r="F317" s="62">
        <v>0.375</v>
      </c>
      <c r="G317" s="60">
        <v>1</v>
      </c>
      <c r="H317" s="60">
        <v>655</v>
      </c>
    </row>
    <row r="318" spans="1:8" x14ac:dyDescent="0.25">
      <c r="A318" s="58" t="s">
        <v>877</v>
      </c>
      <c r="B318" s="58" t="s">
        <v>875</v>
      </c>
      <c r="C318" s="58" t="s">
        <v>878</v>
      </c>
      <c r="D318" s="58" t="s">
        <v>870</v>
      </c>
      <c r="E318" s="61">
        <v>41569</v>
      </c>
      <c r="F318" s="62">
        <v>0.33680555555555552</v>
      </c>
      <c r="G318" s="60">
        <v>13</v>
      </c>
      <c r="H318" s="60">
        <v>9698</v>
      </c>
    </row>
    <row r="319" spans="1:8" x14ac:dyDescent="0.25">
      <c r="A319" s="58" t="s">
        <v>885</v>
      </c>
      <c r="B319" s="58" t="s">
        <v>871</v>
      </c>
      <c r="C319" s="58" t="s">
        <v>869</v>
      </c>
      <c r="D319" s="58" t="s">
        <v>881</v>
      </c>
      <c r="E319" s="61">
        <v>41473</v>
      </c>
      <c r="F319" s="62">
        <v>0.49305555555555552</v>
      </c>
      <c r="G319" s="60">
        <v>2</v>
      </c>
      <c r="H319" s="60">
        <v>1608</v>
      </c>
    </row>
    <row r="320" spans="1:8" x14ac:dyDescent="0.25">
      <c r="A320" s="58" t="s">
        <v>887</v>
      </c>
      <c r="B320" s="58" t="s">
        <v>868</v>
      </c>
      <c r="C320" s="58" t="s">
        <v>872</v>
      </c>
      <c r="D320" s="58" t="s">
        <v>881</v>
      </c>
      <c r="E320" s="61">
        <v>41431</v>
      </c>
      <c r="F320" s="62">
        <v>0.46180555555555552</v>
      </c>
      <c r="G320" s="60">
        <v>9</v>
      </c>
      <c r="H320" s="60">
        <v>15624</v>
      </c>
    </row>
    <row r="321" spans="1:8" x14ac:dyDescent="0.25">
      <c r="A321" s="58" t="s">
        <v>874</v>
      </c>
      <c r="B321" s="58" t="s">
        <v>864</v>
      </c>
      <c r="C321" s="58" t="s">
        <v>878</v>
      </c>
      <c r="D321" s="58" t="s">
        <v>866</v>
      </c>
      <c r="E321" s="61">
        <v>41472</v>
      </c>
      <c r="F321" s="62">
        <v>0.40277777777777773</v>
      </c>
      <c r="G321" s="60">
        <v>2</v>
      </c>
      <c r="H321" s="60">
        <v>1316</v>
      </c>
    </row>
    <row r="322" spans="1:8" x14ac:dyDescent="0.25">
      <c r="A322" s="58" t="s">
        <v>885</v>
      </c>
      <c r="B322" s="58" t="s">
        <v>871</v>
      </c>
      <c r="C322" s="58" t="s">
        <v>865</v>
      </c>
      <c r="D322" s="58" t="s">
        <v>881</v>
      </c>
      <c r="E322" s="61">
        <v>41436</v>
      </c>
      <c r="F322" s="62">
        <v>0.58333333333333326</v>
      </c>
      <c r="G322" s="60">
        <v>11</v>
      </c>
      <c r="H322" s="60">
        <v>7733</v>
      </c>
    </row>
    <row r="323" spans="1:8" x14ac:dyDescent="0.25">
      <c r="A323" s="58" t="s">
        <v>874</v>
      </c>
      <c r="B323" s="58" t="s">
        <v>880</v>
      </c>
      <c r="C323" s="58" t="s">
        <v>869</v>
      </c>
      <c r="D323" s="58" t="s">
        <v>881</v>
      </c>
      <c r="E323" s="61">
        <v>40999</v>
      </c>
      <c r="F323" s="62">
        <v>0.37847222222222221</v>
      </c>
      <c r="G323" s="60">
        <v>5</v>
      </c>
      <c r="H323" s="60">
        <v>3910</v>
      </c>
    </row>
    <row r="324" spans="1:8" x14ac:dyDescent="0.25">
      <c r="A324" s="58" t="s">
        <v>874</v>
      </c>
      <c r="B324" s="58" t="s">
        <v>871</v>
      </c>
      <c r="C324" s="58" t="s">
        <v>878</v>
      </c>
      <c r="D324" s="58" t="s">
        <v>879</v>
      </c>
      <c r="E324" s="61">
        <v>41262</v>
      </c>
      <c r="F324" s="62">
        <v>0.57986111111111105</v>
      </c>
      <c r="G324" s="60">
        <v>1</v>
      </c>
      <c r="H324" s="60">
        <v>573</v>
      </c>
    </row>
    <row r="325" spans="1:8" x14ac:dyDescent="0.25">
      <c r="A325" s="58" t="s">
        <v>883</v>
      </c>
      <c r="B325" s="58" t="s">
        <v>880</v>
      </c>
      <c r="C325" s="58" t="s">
        <v>865</v>
      </c>
      <c r="D325" s="58" t="s">
        <v>879</v>
      </c>
      <c r="E325" s="61">
        <v>41398</v>
      </c>
      <c r="F325" s="62">
        <v>0.73611111111111105</v>
      </c>
      <c r="G325" s="60">
        <v>2</v>
      </c>
      <c r="H325" s="60">
        <v>708</v>
      </c>
    </row>
    <row r="326" spans="1:8" x14ac:dyDescent="0.25">
      <c r="A326" s="58" t="s">
        <v>877</v>
      </c>
      <c r="B326" s="58" t="s">
        <v>864</v>
      </c>
      <c r="C326" s="58" t="s">
        <v>869</v>
      </c>
      <c r="D326" s="58" t="s">
        <v>866</v>
      </c>
      <c r="E326" s="61">
        <v>40998</v>
      </c>
      <c r="F326" s="62">
        <v>0.49305555555555552</v>
      </c>
      <c r="G326" s="60">
        <v>14</v>
      </c>
      <c r="H326" s="60">
        <v>6300</v>
      </c>
    </row>
    <row r="327" spans="1:8" x14ac:dyDescent="0.25">
      <c r="A327" s="58" t="s">
        <v>885</v>
      </c>
      <c r="B327" s="58" t="s">
        <v>875</v>
      </c>
      <c r="C327" s="58" t="s">
        <v>865</v>
      </c>
      <c r="D327" s="58" t="s">
        <v>866</v>
      </c>
      <c r="E327" s="61">
        <v>41440</v>
      </c>
      <c r="F327" s="62">
        <v>0.50347222222222221</v>
      </c>
      <c r="G327" s="60">
        <v>12</v>
      </c>
      <c r="H327" s="60">
        <v>7788</v>
      </c>
    </row>
    <row r="328" spans="1:8" x14ac:dyDescent="0.25">
      <c r="A328" s="58" t="s">
        <v>888</v>
      </c>
      <c r="B328" s="58" t="s">
        <v>864</v>
      </c>
      <c r="C328" s="58" t="s">
        <v>869</v>
      </c>
      <c r="D328" s="58" t="s">
        <v>879</v>
      </c>
      <c r="E328" s="61">
        <v>41400</v>
      </c>
      <c r="F328" s="62">
        <v>0.71875</v>
      </c>
      <c r="G328" s="60">
        <v>14</v>
      </c>
      <c r="H328" s="60">
        <v>9646</v>
      </c>
    </row>
    <row r="329" spans="1:8" x14ac:dyDescent="0.25">
      <c r="A329" s="58" t="s">
        <v>884</v>
      </c>
      <c r="B329" s="58" t="s">
        <v>880</v>
      </c>
      <c r="C329" s="58" t="s">
        <v>872</v>
      </c>
      <c r="D329" s="58" t="s">
        <v>870</v>
      </c>
      <c r="E329" s="61">
        <v>40935</v>
      </c>
      <c r="F329" s="62">
        <v>0.50694444444444442</v>
      </c>
      <c r="G329" s="60">
        <v>6</v>
      </c>
      <c r="H329" s="64">
        <v>4086</v>
      </c>
    </row>
    <row r="330" spans="1:8" x14ac:dyDescent="0.25">
      <c r="A330" s="58" t="s">
        <v>884</v>
      </c>
      <c r="B330" s="58" t="s">
        <v>864</v>
      </c>
      <c r="C330" s="58" t="s">
        <v>878</v>
      </c>
      <c r="D330" s="58" t="s">
        <v>873</v>
      </c>
      <c r="E330" s="61">
        <v>41551</v>
      </c>
      <c r="F330" s="62">
        <v>0.61111111111111105</v>
      </c>
      <c r="G330" s="60">
        <v>8</v>
      </c>
      <c r="H330" s="60">
        <v>4264</v>
      </c>
    </row>
    <row r="331" spans="1:8" x14ac:dyDescent="0.25">
      <c r="A331" s="58" t="s">
        <v>882</v>
      </c>
      <c r="B331" s="58" t="s">
        <v>864</v>
      </c>
      <c r="C331" s="58" t="s">
        <v>869</v>
      </c>
      <c r="D331" s="58" t="s">
        <v>870</v>
      </c>
      <c r="E331" s="61">
        <v>41269</v>
      </c>
      <c r="F331" s="62">
        <v>0.57291666666666663</v>
      </c>
      <c r="G331" s="60">
        <v>15</v>
      </c>
      <c r="H331" s="60">
        <v>4770</v>
      </c>
    </row>
    <row r="332" spans="1:8" x14ac:dyDescent="0.25">
      <c r="A332" s="58" t="s">
        <v>887</v>
      </c>
      <c r="B332" s="58" t="s">
        <v>864</v>
      </c>
      <c r="C332" s="58" t="s">
        <v>872</v>
      </c>
      <c r="D332" s="58" t="s">
        <v>873</v>
      </c>
      <c r="E332" s="61">
        <v>41064</v>
      </c>
      <c r="F332" s="62">
        <v>0.33680555555555552</v>
      </c>
      <c r="G332" s="60">
        <v>18</v>
      </c>
      <c r="H332" s="60">
        <v>11484</v>
      </c>
    </row>
    <row r="333" spans="1:8" x14ac:dyDescent="0.25">
      <c r="A333" s="58" t="s">
        <v>886</v>
      </c>
      <c r="B333" s="58" t="s">
        <v>864</v>
      </c>
      <c r="C333" s="58" t="s">
        <v>872</v>
      </c>
      <c r="D333" s="58" t="s">
        <v>866</v>
      </c>
      <c r="E333" s="61">
        <v>41472</v>
      </c>
      <c r="F333" s="62">
        <v>0.62152777777777779</v>
      </c>
      <c r="G333" s="60">
        <v>2</v>
      </c>
      <c r="H333" s="60">
        <v>686</v>
      </c>
    </row>
    <row r="334" spans="1:8" x14ac:dyDescent="0.25">
      <c r="A334" s="58" t="s">
        <v>877</v>
      </c>
      <c r="B334" s="58" t="s">
        <v>880</v>
      </c>
      <c r="C334" s="58" t="s">
        <v>878</v>
      </c>
      <c r="D334" s="58" t="s">
        <v>870</v>
      </c>
      <c r="E334" s="61">
        <v>41001</v>
      </c>
      <c r="F334" s="62">
        <v>0.49652777777777773</v>
      </c>
      <c r="G334" s="60">
        <v>3</v>
      </c>
      <c r="H334" s="60">
        <v>1254</v>
      </c>
    </row>
    <row r="335" spans="1:8" x14ac:dyDescent="0.25">
      <c r="A335" s="58" t="s">
        <v>882</v>
      </c>
      <c r="B335" s="58" t="s">
        <v>871</v>
      </c>
      <c r="C335" s="58" t="s">
        <v>869</v>
      </c>
      <c r="D335" s="58" t="s">
        <v>879</v>
      </c>
      <c r="E335" s="61">
        <v>41468</v>
      </c>
      <c r="F335" s="62">
        <v>0.52777777777777779</v>
      </c>
      <c r="G335" s="60">
        <v>3</v>
      </c>
      <c r="H335" s="60">
        <v>3444</v>
      </c>
    </row>
    <row r="336" spans="1:8" x14ac:dyDescent="0.25">
      <c r="A336" s="58" t="s">
        <v>863</v>
      </c>
      <c r="B336" s="58" t="s">
        <v>871</v>
      </c>
      <c r="C336" s="58" t="s">
        <v>878</v>
      </c>
      <c r="D336" s="58" t="s">
        <v>873</v>
      </c>
      <c r="E336" s="61">
        <v>41346</v>
      </c>
      <c r="F336" s="62">
        <v>0.42013888888888884</v>
      </c>
      <c r="G336" s="60">
        <v>18</v>
      </c>
      <c r="H336" s="60">
        <v>9864</v>
      </c>
    </row>
    <row r="337" spans="1:8" x14ac:dyDescent="0.25">
      <c r="A337" s="58" t="s">
        <v>884</v>
      </c>
      <c r="B337" s="58" t="s">
        <v>868</v>
      </c>
      <c r="C337" s="58" t="s">
        <v>869</v>
      </c>
      <c r="D337" s="58" t="s">
        <v>881</v>
      </c>
      <c r="E337" s="61">
        <v>41081</v>
      </c>
      <c r="F337" s="62">
        <v>0.69097222222222221</v>
      </c>
      <c r="G337" s="60">
        <v>15</v>
      </c>
      <c r="H337" s="60">
        <v>18660</v>
      </c>
    </row>
    <row r="338" spans="1:8" x14ac:dyDescent="0.25">
      <c r="A338" s="58" t="s">
        <v>876</v>
      </c>
      <c r="B338" s="58" t="s">
        <v>868</v>
      </c>
      <c r="C338" s="58" t="s">
        <v>878</v>
      </c>
      <c r="D338" s="58" t="s">
        <v>870</v>
      </c>
      <c r="E338" s="61">
        <v>41081</v>
      </c>
      <c r="F338" s="62">
        <v>0.50347222222222221</v>
      </c>
      <c r="G338" s="60">
        <v>2</v>
      </c>
      <c r="H338" s="60">
        <v>1146</v>
      </c>
    </row>
    <row r="339" spans="1:8" x14ac:dyDescent="0.25">
      <c r="A339" s="58" t="s">
        <v>885</v>
      </c>
      <c r="B339" s="58" t="s">
        <v>868</v>
      </c>
      <c r="C339" s="58" t="s">
        <v>872</v>
      </c>
      <c r="D339" s="58" t="s">
        <v>870</v>
      </c>
      <c r="E339" s="61">
        <v>41201</v>
      </c>
      <c r="F339" s="62">
        <v>0.44097222222222221</v>
      </c>
      <c r="G339" s="60">
        <v>8</v>
      </c>
      <c r="H339" s="60">
        <v>11520</v>
      </c>
    </row>
    <row r="340" spans="1:8" x14ac:dyDescent="0.25">
      <c r="A340" s="58" t="s">
        <v>882</v>
      </c>
      <c r="B340" s="58" t="s">
        <v>868</v>
      </c>
      <c r="C340" s="58" t="s">
        <v>865</v>
      </c>
      <c r="D340" s="58" t="s">
        <v>881</v>
      </c>
      <c r="E340" s="61">
        <v>41467</v>
      </c>
      <c r="F340" s="62">
        <v>0.33333333333333331</v>
      </c>
      <c r="G340" s="60">
        <v>3</v>
      </c>
      <c r="H340" s="60">
        <v>4104</v>
      </c>
    </row>
    <row r="341" spans="1:8" x14ac:dyDescent="0.25">
      <c r="A341" s="58" t="s">
        <v>882</v>
      </c>
      <c r="B341" s="58" t="s">
        <v>868</v>
      </c>
      <c r="C341" s="58" t="s">
        <v>865</v>
      </c>
      <c r="D341" s="58" t="s">
        <v>873</v>
      </c>
      <c r="E341" s="61">
        <v>41548</v>
      </c>
      <c r="F341" s="62">
        <v>0.51041666666666663</v>
      </c>
      <c r="G341" s="60">
        <v>12</v>
      </c>
      <c r="H341" s="60">
        <v>21060</v>
      </c>
    </row>
    <row r="342" spans="1:8" x14ac:dyDescent="0.25">
      <c r="A342" s="58" t="s">
        <v>877</v>
      </c>
      <c r="B342" s="58" t="s">
        <v>875</v>
      </c>
      <c r="C342" s="58" t="s">
        <v>878</v>
      </c>
      <c r="D342" s="58" t="s">
        <v>873</v>
      </c>
      <c r="E342" s="61">
        <v>41258</v>
      </c>
      <c r="F342" s="62">
        <v>0.47916666666666663</v>
      </c>
      <c r="G342" s="60">
        <v>11</v>
      </c>
      <c r="H342" s="60">
        <v>8635</v>
      </c>
    </row>
    <row r="343" spans="1:8" x14ac:dyDescent="0.25">
      <c r="A343" s="58" t="s">
        <v>882</v>
      </c>
      <c r="B343" s="58" t="s">
        <v>868</v>
      </c>
      <c r="C343" s="58" t="s">
        <v>878</v>
      </c>
      <c r="D343" s="58" t="s">
        <v>870</v>
      </c>
      <c r="E343" s="61">
        <v>41467</v>
      </c>
      <c r="F343" s="62">
        <v>0.46527777777777773</v>
      </c>
      <c r="G343" s="60">
        <v>5</v>
      </c>
      <c r="H343" s="60">
        <v>4230</v>
      </c>
    </row>
    <row r="344" spans="1:8" x14ac:dyDescent="0.25">
      <c r="A344" s="58" t="s">
        <v>882</v>
      </c>
      <c r="B344" s="58" t="s">
        <v>864</v>
      </c>
      <c r="C344" s="58" t="s">
        <v>872</v>
      </c>
      <c r="D344" s="58" t="s">
        <v>879</v>
      </c>
      <c r="E344" s="61">
        <v>41617</v>
      </c>
      <c r="F344" s="62">
        <v>0.56944444444444442</v>
      </c>
      <c r="G344" s="60">
        <v>6</v>
      </c>
      <c r="H344" s="60">
        <v>2052</v>
      </c>
    </row>
    <row r="345" spans="1:8" x14ac:dyDescent="0.25">
      <c r="A345" s="58" t="s">
        <v>877</v>
      </c>
      <c r="B345" s="58" t="s">
        <v>868</v>
      </c>
      <c r="C345" s="58" t="s">
        <v>865</v>
      </c>
      <c r="D345" s="58" t="s">
        <v>879</v>
      </c>
      <c r="E345" s="61">
        <v>41373</v>
      </c>
      <c r="F345" s="62">
        <v>0.46875</v>
      </c>
      <c r="G345" s="60">
        <v>12</v>
      </c>
      <c r="H345" s="60">
        <v>19584</v>
      </c>
    </row>
    <row r="346" spans="1:8" x14ac:dyDescent="0.25">
      <c r="A346" s="58" t="s">
        <v>887</v>
      </c>
      <c r="B346" s="58" t="s">
        <v>875</v>
      </c>
      <c r="C346" s="58" t="s">
        <v>865</v>
      </c>
      <c r="D346" s="58" t="s">
        <v>881</v>
      </c>
      <c r="E346" s="61">
        <v>41082</v>
      </c>
      <c r="F346" s="62">
        <v>0.59027777777777779</v>
      </c>
      <c r="G346" s="60">
        <v>14</v>
      </c>
      <c r="H346" s="60">
        <v>10276</v>
      </c>
    </row>
    <row r="347" spans="1:8" x14ac:dyDescent="0.25">
      <c r="A347" s="58" t="s">
        <v>867</v>
      </c>
      <c r="B347" s="58" t="s">
        <v>871</v>
      </c>
      <c r="C347" s="58" t="s">
        <v>865</v>
      </c>
      <c r="D347" s="58" t="s">
        <v>879</v>
      </c>
      <c r="E347" s="61">
        <v>41466</v>
      </c>
      <c r="F347" s="62">
        <v>0.44097222222222221</v>
      </c>
      <c r="G347" s="60">
        <v>12</v>
      </c>
      <c r="H347" s="60">
        <v>7152</v>
      </c>
    </row>
    <row r="348" spans="1:8" x14ac:dyDescent="0.25">
      <c r="A348" s="58" t="s">
        <v>886</v>
      </c>
      <c r="B348" s="58" t="s">
        <v>864</v>
      </c>
      <c r="C348" s="58" t="s">
        <v>865</v>
      </c>
      <c r="D348" s="58" t="s">
        <v>879</v>
      </c>
      <c r="E348" s="61">
        <v>41409</v>
      </c>
      <c r="F348" s="62">
        <v>0.38194444444444442</v>
      </c>
      <c r="G348" s="60">
        <v>6</v>
      </c>
      <c r="H348" s="60">
        <v>1860</v>
      </c>
    </row>
    <row r="349" spans="1:8" x14ac:dyDescent="0.25">
      <c r="A349" s="58" t="s">
        <v>886</v>
      </c>
      <c r="B349" s="58" t="s">
        <v>875</v>
      </c>
      <c r="C349" s="58" t="s">
        <v>865</v>
      </c>
      <c r="D349" s="58" t="s">
        <v>870</v>
      </c>
      <c r="E349" s="61">
        <v>41290</v>
      </c>
      <c r="F349" s="62">
        <v>0.74305555555555547</v>
      </c>
      <c r="G349" s="60">
        <v>10</v>
      </c>
      <c r="H349" s="60">
        <v>6350</v>
      </c>
    </row>
    <row r="350" spans="1:8" x14ac:dyDescent="0.25">
      <c r="A350" s="58" t="s">
        <v>877</v>
      </c>
      <c r="B350" s="58" t="s">
        <v>868</v>
      </c>
      <c r="C350" s="58" t="s">
        <v>865</v>
      </c>
      <c r="D350" s="58" t="s">
        <v>873</v>
      </c>
      <c r="E350" s="61">
        <v>40991</v>
      </c>
      <c r="F350" s="62">
        <v>0.39930555555555552</v>
      </c>
      <c r="G350" s="60">
        <v>20</v>
      </c>
      <c r="H350" s="60">
        <v>34360</v>
      </c>
    </row>
    <row r="351" spans="1:8" x14ac:dyDescent="0.25">
      <c r="A351" s="58" t="s">
        <v>874</v>
      </c>
      <c r="B351" s="58" t="s">
        <v>880</v>
      </c>
      <c r="C351" s="58" t="s">
        <v>865</v>
      </c>
      <c r="D351" s="58" t="s">
        <v>870</v>
      </c>
      <c r="E351" s="61">
        <v>41466</v>
      </c>
      <c r="F351" s="62">
        <v>0.53819444444444442</v>
      </c>
      <c r="G351" s="60">
        <v>2</v>
      </c>
      <c r="H351" s="60">
        <v>848</v>
      </c>
    </row>
    <row r="352" spans="1:8" x14ac:dyDescent="0.25">
      <c r="A352" s="58" t="s">
        <v>886</v>
      </c>
      <c r="B352" s="58" t="s">
        <v>875</v>
      </c>
      <c r="C352" s="58" t="s">
        <v>865</v>
      </c>
      <c r="D352" s="58" t="s">
        <v>881</v>
      </c>
      <c r="E352" s="61">
        <v>41331</v>
      </c>
      <c r="F352" s="62">
        <v>0.625</v>
      </c>
      <c r="G352" s="60">
        <v>13</v>
      </c>
      <c r="H352" s="60">
        <v>6331</v>
      </c>
    </row>
    <row r="353" spans="1:8" x14ac:dyDescent="0.25">
      <c r="A353" s="58" t="s">
        <v>874</v>
      </c>
      <c r="B353" s="58" t="s">
        <v>868</v>
      </c>
      <c r="C353" s="58" t="s">
        <v>872</v>
      </c>
      <c r="D353" s="58" t="s">
        <v>881</v>
      </c>
      <c r="E353" s="61">
        <v>41226</v>
      </c>
      <c r="F353" s="62">
        <v>0.53125</v>
      </c>
      <c r="G353" s="60">
        <v>3</v>
      </c>
      <c r="H353" s="60">
        <v>3615</v>
      </c>
    </row>
    <row r="354" spans="1:8" x14ac:dyDescent="0.25">
      <c r="A354" s="58" t="s">
        <v>883</v>
      </c>
      <c r="B354" s="58" t="s">
        <v>875</v>
      </c>
      <c r="C354" s="58" t="s">
        <v>865</v>
      </c>
      <c r="D354" s="58" t="s">
        <v>866</v>
      </c>
      <c r="E354" s="61">
        <v>41576</v>
      </c>
      <c r="F354" s="62">
        <v>0.71875</v>
      </c>
      <c r="G354" s="60">
        <v>7</v>
      </c>
      <c r="H354" s="60">
        <v>5383</v>
      </c>
    </row>
    <row r="355" spans="1:8" x14ac:dyDescent="0.25">
      <c r="A355" s="58" t="s">
        <v>877</v>
      </c>
      <c r="B355" s="58" t="s">
        <v>864</v>
      </c>
      <c r="C355" s="58" t="s">
        <v>869</v>
      </c>
      <c r="D355" s="58" t="s">
        <v>881</v>
      </c>
      <c r="E355" s="61">
        <v>41229</v>
      </c>
      <c r="F355" s="62">
        <v>0.73611111111111105</v>
      </c>
      <c r="G355" s="60">
        <v>3</v>
      </c>
      <c r="H355" s="60">
        <v>1521</v>
      </c>
    </row>
    <row r="356" spans="1:8" x14ac:dyDescent="0.25">
      <c r="A356" s="58" t="s">
        <v>874</v>
      </c>
      <c r="B356" s="58" t="s">
        <v>871</v>
      </c>
      <c r="C356" s="58" t="s">
        <v>872</v>
      </c>
      <c r="D356" s="58" t="s">
        <v>866</v>
      </c>
      <c r="E356" s="61">
        <v>41465</v>
      </c>
      <c r="F356" s="62">
        <v>0.61805555555555547</v>
      </c>
      <c r="G356" s="60">
        <v>15</v>
      </c>
      <c r="H356" s="60">
        <v>12765</v>
      </c>
    </row>
    <row r="357" spans="1:8" x14ac:dyDescent="0.25">
      <c r="A357" s="58" t="s">
        <v>884</v>
      </c>
      <c r="B357" s="58" t="s">
        <v>864</v>
      </c>
      <c r="C357" s="58" t="s">
        <v>869</v>
      </c>
      <c r="D357" s="58" t="s">
        <v>879</v>
      </c>
      <c r="E357" s="61">
        <v>41465</v>
      </c>
      <c r="F357" s="62">
        <v>0.70833333333333326</v>
      </c>
      <c r="G357" s="60">
        <v>4</v>
      </c>
      <c r="H357" s="60">
        <v>1360</v>
      </c>
    </row>
    <row r="358" spans="1:8" x14ac:dyDescent="0.25">
      <c r="A358" s="58" t="s">
        <v>876</v>
      </c>
      <c r="B358" s="58" t="s">
        <v>880</v>
      </c>
      <c r="C358" s="58" t="s">
        <v>878</v>
      </c>
      <c r="D358" s="58" t="s">
        <v>879</v>
      </c>
      <c r="E358" s="61">
        <v>41579</v>
      </c>
      <c r="F358" s="62">
        <v>0.65972222222222221</v>
      </c>
      <c r="G358" s="60">
        <v>6</v>
      </c>
      <c r="H358" s="60">
        <v>5376</v>
      </c>
    </row>
    <row r="359" spans="1:8" x14ac:dyDescent="0.25">
      <c r="A359" s="58" t="s">
        <v>887</v>
      </c>
      <c r="B359" s="58" t="s">
        <v>868</v>
      </c>
      <c r="C359" s="58" t="s">
        <v>869</v>
      </c>
      <c r="D359" s="58" t="s">
        <v>879</v>
      </c>
      <c r="E359" s="61">
        <v>40983</v>
      </c>
      <c r="F359" s="62">
        <v>0.74652777777777779</v>
      </c>
      <c r="G359" s="60">
        <v>1</v>
      </c>
      <c r="H359" s="60">
        <v>1775</v>
      </c>
    </row>
    <row r="360" spans="1:8" x14ac:dyDescent="0.25">
      <c r="A360" s="58" t="s">
        <v>874</v>
      </c>
      <c r="B360" s="58" t="s">
        <v>871</v>
      </c>
      <c r="C360" s="58" t="s">
        <v>869</v>
      </c>
      <c r="D360" s="58" t="s">
        <v>870</v>
      </c>
      <c r="E360" s="61">
        <v>41058</v>
      </c>
      <c r="F360" s="62">
        <v>0.65972222222222221</v>
      </c>
      <c r="G360" s="60">
        <v>12</v>
      </c>
      <c r="H360" s="60">
        <v>7608</v>
      </c>
    </row>
    <row r="361" spans="1:8" x14ac:dyDescent="0.25">
      <c r="A361" s="58" t="s">
        <v>874</v>
      </c>
      <c r="B361" s="58" t="s">
        <v>864</v>
      </c>
      <c r="C361" s="58" t="s">
        <v>872</v>
      </c>
      <c r="D361" s="58" t="s">
        <v>866</v>
      </c>
      <c r="E361" s="61">
        <v>41414</v>
      </c>
      <c r="F361" s="62">
        <v>0.72222222222222221</v>
      </c>
      <c r="G361" s="60">
        <v>14</v>
      </c>
      <c r="H361" s="60">
        <v>7490</v>
      </c>
    </row>
    <row r="362" spans="1:8" x14ac:dyDescent="0.25">
      <c r="A362" s="58" t="s">
        <v>876</v>
      </c>
      <c r="B362" s="58" t="s">
        <v>880</v>
      </c>
      <c r="C362" s="58" t="s">
        <v>865</v>
      </c>
      <c r="D362" s="58" t="s">
        <v>881</v>
      </c>
      <c r="E362" s="61">
        <v>41414</v>
      </c>
      <c r="F362" s="62">
        <v>0.73263888888888884</v>
      </c>
      <c r="G362" s="60">
        <v>10</v>
      </c>
      <c r="H362" s="60">
        <v>5930</v>
      </c>
    </row>
    <row r="363" spans="1:8" x14ac:dyDescent="0.25">
      <c r="A363" s="58" t="s">
        <v>876</v>
      </c>
      <c r="B363" s="58" t="s">
        <v>864</v>
      </c>
      <c r="C363" s="58" t="s">
        <v>865</v>
      </c>
      <c r="D363" s="58" t="s">
        <v>873</v>
      </c>
      <c r="E363" s="61">
        <v>41615</v>
      </c>
      <c r="F363" s="62">
        <v>0.38888888888888884</v>
      </c>
      <c r="G363" s="60">
        <v>6</v>
      </c>
      <c r="H363" s="60">
        <v>2046</v>
      </c>
    </row>
    <row r="364" spans="1:8" x14ac:dyDescent="0.25">
      <c r="A364" s="58" t="s">
        <v>883</v>
      </c>
      <c r="B364" s="58" t="s">
        <v>871</v>
      </c>
      <c r="C364" s="58" t="s">
        <v>872</v>
      </c>
      <c r="D364" s="58" t="s">
        <v>866</v>
      </c>
      <c r="E364" s="61">
        <v>41051</v>
      </c>
      <c r="F364" s="62">
        <v>0.40277777777777773</v>
      </c>
      <c r="G364" s="60">
        <v>1</v>
      </c>
      <c r="H364" s="60">
        <v>1466</v>
      </c>
    </row>
    <row r="365" spans="1:8" x14ac:dyDescent="0.25">
      <c r="A365" s="58" t="s">
        <v>863</v>
      </c>
      <c r="B365" s="58" t="s">
        <v>871</v>
      </c>
      <c r="C365" s="58" t="s">
        <v>869</v>
      </c>
      <c r="D365" s="58" t="s">
        <v>879</v>
      </c>
      <c r="E365" s="61">
        <v>41583</v>
      </c>
      <c r="F365" s="62">
        <v>0.34722222222222221</v>
      </c>
      <c r="G365" s="60">
        <v>1</v>
      </c>
      <c r="H365" s="60">
        <v>718</v>
      </c>
    </row>
    <row r="366" spans="1:8" x14ac:dyDescent="0.25">
      <c r="A366" s="58" t="s">
        <v>863</v>
      </c>
      <c r="B366" s="58" t="s">
        <v>868</v>
      </c>
      <c r="C366" s="58" t="s">
        <v>878</v>
      </c>
      <c r="D366" s="58" t="s">
        <v>866</v>
      </c>
      <c r="E366" s="61">
        <v>41198</v>
      </c>
      <c r="F366" s="62">
        <v>0.70138888888888884</v>
      </c>
      <c r="G366" s="60">
        <v>7</v>
      </c>
      <c r="H366" s="60">
        <v>12467</v>
      </c>
    </row>
    <row r="367" spans="1:8" x14ac:dyDescent="0.25">
      <c r="A367" s="58" t="s">
        <v>877</v>
      </c>
      <c r="B367" s="58" t="s">
        <v>868</v>
      </c>
      <c r="C367" s="58" t="s">
        <v>865</v>
      </c>
      <c r="D367" s="58" t="s">
        <v>881</v>
      </c>
      <c r="E367" s="61">
        <v>41330</v>
      </c>
      <c r="F367" s="62">
        <v>0.48958333333333331</v>
      </c>
      <c r="G367" s="60">
        <v>12</v>
      </c>
      <c r="H367" s="60">
        <v>18720</v>
      </c>
    </row>
    <row r="368" spans="1:8" x14ac:dyDescent="0.25">
      <c r="A368" s="58" t="s">
        <v>886</v>
      </c>
      <c r="B368" s="58" t="s">
        <v>875</v>
      </c>
      <c r="C368" s="58" t="s">
        <v>872</v>
      </c>
      <c r="D368" s="58" t="s">
        <v>873</v>
      </c>
      <c r="E368" s="61">
        <v>41341</v>
      </c>
      <c r="F368" s="62">
        <v>0.72916666666666663</v>
      </c>
      <c r="G368" s="60">
        <v>9</v>
      </c>
      <c r="H368" s="60">
        <v>4644</v>
      </c>
    </row>
    <row r="369" spans="1:8" x14ac:dyDescent="0.25">
      <c r="A369" s="58" t="s">
        <v>885</v>
      </c>
      <c r="B369" s="58" t="s">
        <v>880</v>
      </c>
      <c r="C369" s="58" t="s">
        <v>869</v>
      </c>
      <c r="D369" s="58" t="s">
        <v>879</v>
      </c>
      <c r="E369" s="61">
        <v>41310</v>
      </c>
      <c r="F369" s="62">
        <v>0.46527777777777773</v>
      </c>
      <c r="G369" s="60">
        <v>7</v>
      </c>
      <c r="H369" s="60">
        <v>2716</v>
      </c>
    </row>
    <row r="370" spans="1:8" x14ac:dyDescent="0.25">
      <c r="A370" s="58" t="s">
        <v>876</v>
      </c>
      <c r="B370" s="58" t="s">
        <v>871</v>
      </c>
      <c r="C370" s="58" t="s">
        <v>869</v>
      </c>
      <c r="D370" s="58" t="s">
        <v>870</v>
      </c>
      <c r="E370" s="61">
        <v>41464</v>
      </c>
      <c r="F370" s="62">
        <v>0.59375</v>
      </c>
      <c r="G370" s="60">
        <v>8</v>
      </c>
      <c r="H370" s="60">
        <v>7616</v>
      </c>
    </row>
    <row r="371" spans="1:8" x14ac:dyDescent="0.25">
      <c r="A371" s="58" t="s">
        <v>882</v>
      </c>
      <c r="B371" s="58" t="s">
        <v>864</v>
      </c>
      <c r="C371" s="58" t="s">
        <v>865</v>
      </c>
      <c r="D371" s="58" t="s">
        <v>873</v>
      </c>
      <c r="E371" s="61">
        <v>41051</v>
      </c>
      <c r="F371" s="62">
        <v>0.36458333333333331</v>
      </c>
      <c r="G371" s="60">
        <v>6</v>
      </c>
      <c r="H371" s="60">
        <v>3876</v>
      </c>
    </row>
    <row r="372" spans="1:8" x14ac:dyDescent="0.25">
      <c r="A372" s="58" t="s">
        <v>884</v>
      </c>
      <c r="B372" s="58" t="s">
        <v>868</v>
      </c>
      <c r="C372" s="58" t="s">
        <v>869</v>
      </c>
      <c r="D372" s="58" t="s">
        <v>866</v>
      </c>
      <c r="E372" s="61">
        <v>41428</v>
      </c>
      <c r="F372" s="62">
        <v>0.68402777777777779</v>
      </c>
      <c r="G372" s="60">
        <v>7</v>
      </c>
      <c r="H372" s="60">
        <v>12033</v>
      </c>
    </row>
    <row r="373" spans="1:8" x14ac:dyDescent="0.25">
      <c r="A373" s="58" t="s">
        <v>876</v>
      </c>
      <c r="B373" s="58" t="s">
        <v>880</v>
      </c>
      <c r="C373" s="58" t="s">
        <v>869</v>
      </c>
      <c r="D373" s="58" t="s">
        <v>879</v>
      </c>
      <c r="E373" s="61">
        <v>41360</v>
      </c>
      <c r="F373" s="62">
        <v>0.46875</v>
      </c>
      <c r="G373" s="60">
        <v>4</v>
      </c>
      <c r="H373" s="60">
        <v>2392</v>
      </c>
    </row>
    <row r="374" spans="1:8" x14ac:dyDescent="0.25">
      <c r="A374" s="58" t="s">
        <v>886</v>
      </c>
      <c r="B374" s="58" t="s">
        <v>875</v>
      </c>
      <c r="C374" s="58" t="s">
        <v>865</v>
      </c>
      <c r="D374" s="58" t="s">
        <v>870</v>
      </c>
      <c r="E374" s="61">
        <v>40988</v>
      </c>
      <c r="F374" s="62">
        <v>0.41319444444444442</v>
      </c>
      <c r="G374" s="60">
        <v>8</v>
      </c>
      <c r="H374" s="60">
        <v>5616</v>
      </c>
    </row>
    <row r="375" spans="1:8" x14ac:dyDescent="0.25">
      <c r="A375" s="58" t="s">
        <v>874</v>
      </c>
      <c r="B375" s="58" t="s">
        <v>871</v>
      </c>
      <c r="C375" s="58" t="s">
        <v>865</v>
      </c>
      <c r="D375" s="58" t="s">
        <v>870</v>
      </c>
      <c r="E375" s="61">
        <v>41464</v>
      </c>
      <c r="F375" s="62">
        <v>0.52430555555555558</v>
      </c>
      <c r="G375" s="60">
        <v>12</v>
      </c>
      <c r="H375" s="60">
        <v>6396</v>
      </c>
    </row>
    <row r="376" spans="1:8" x14ac:dyDescent="0.25">
      <c r="A376" s="58" t="s">
        <v>877</v>
      </c>
      <c r="B376" s="58" t="s">
        <v>868</v>
      </c>
      <c r="C376" s="58" t="s">
        <v>878</v>
      </c>
      <c r="D376" s="58" t="s">
        <v>866</v>
      </c>
      <c r="E376" s="61">
        <v>41300</v>
      </c>
      <c r="F376" s="62">
        <v>0.63194444444444442</v>
      </c>
      <c r="G376" s="60">
        <v>15</v>
      </c>
      <c r="H376" s="60">
        <v>6240</v>
      </c>
    </row>
    <row r="377" spans="1:8" x14ac:dyDescent="0.25">
      <c r="A377" s="58" t="s">
        <v>863</v>
      </c>
      <c r="B377" s="58" t="s">
        <v>875</v>
      </c>
      <c r="C377" s="58" t="s">
        <v>878</v>
      </c>
      <c r="D377" s="58" t="s">
        <v>879</v>
      </c>
      <c r="E377" s="61">
        <v>40953</v>
      </c>
      <c r="F377" s="62">
        <v>0.59722222222222221</v>
      </c>
      <c r="G377" s="60">
        <v>5</v>
      </c>
      <c r="H377" s="64">
        <v>2910</v>
      </c>
    </row>
    <row r="378" spans="1:8" x14ac:dyDescent="0.25">
      <c r="A378" s="58" t="s">
        <v>884</v>
      </c>
      <c r="B378" s="58" t="s">
        <v>871</v>
      </c>
      <c r="C378" s="58" t="s">
        <v>865</v>
      </c>
      <c r="D378" s="58" t="s">
        <v>881</v>
      </c>
      <c r="E378" s="61">
        <v>41464</v>
      </c>
      <c r="F378" s="62">
        <v>0.65277777777777779</v>
      </c>
      <c r="G378" s="60">
        <v>3</v>
      </c>
      <c r="H378" s="60">
        <v>1767</v>
      </c>
    </row>
    <row r="379" spans="1:8" x14ac:dyDescent="0.25">
      <c r="A379" s="58" t="s">
        <v>863</v>
      </c>
      <c r="B379" s="58" t="s">
        <v>868</v>
      </c>
      <c r="C379" s="58" t="s">
        <v>878</v>
      </c>
      <c r="D379" s="58" t="s">
        <v>873</v>
      </c>
      <c r="E379" s="61">
        <v>41240</v>
      </c>
      <c r="F379" s="62">
        <v>0.60763888888888884</v>
      </c>
      <c r="G379" s="60">
        <v>13</v>
      </c>
      <c r="H379" s="60">
        <v>19448</v>
      </c>
    </row>
    <row r="380" spans="1:8" x14ac:dyDescent="0.25">
      <c r="A380" s="58" t="s">
        <v>882</v>
      </c>
      <c r="B380" s="58" t="s">
        <v>868</v>
      </c>
      <c r="C380" s="58" t="s">
        <v>872</v>
      </c>
      <c r="D380" s="58" t="s">
        <v>870</v>
      </c>
      <c r="E380" s="61">
        <v>41400</v>
      </c>
      <c r="F380" s="62">
        <v>0.4548611111111111</v>
      </c>
      <c r="G380" s="60">
        <v>5</v>
      </c>
      <c r="H380" s="60">
        <v>6530</v>
      </c>
    </row>
    <row r="381" spans="1:8" x14ac:dyDescent="0.25">
      <c r="A381" s="58" t="s">
        <v>886</v>
      </c>
      <c r="B381" s="58" t="s">
        <v>864</v>
      </c>
      <c r="C381" s="58" t="s">
        <v>865</v>
      </c>
      <c r="D381" s="58" t="s">
        <v>873</v>
      </c>
      <c r="E381" s="61">
        <v>41461</v>
      </c>
      <c r="F381" s="62">
        <v>0.34027777777777773</v>
      </c>
      <c r="G381" s="60">
        <v>13</v>
      </c>
      <c r="H381" s="60">
        <v>4459</v>
      </c>
    </row>
    <row r="382" spans="1:8" x14ac:dyDescent="0.25">
      <c r="A382" s="58" t="s">
        <v>888</v>
      </c>
      <c r="B382" s="58" t="s">
        <v>875</v>
      </c>
      <c r="C382" s="58" t="s">
        <v>865</v>
      </c>
      <c r="D382" s="58" t="s">
        <v>870</v>
      </c>
      <c r="E382" s="61">
        <v>41460</v>
      </c>
      <c r="F382" s="62">
        <v>0.45833333333333331</v>
      </c>
      <c r="G382" s="60">
        <v>7</v>
      </c>
      <c r="H382" s="60">
        <v>5040</v>
      </c>
    </row>
    <row r="383" spans="1:8" x14ac:dyDescent="0.25">
      <c r="A383" s="58" t="s">
        <v>885</v>
      </c>
      <c r="B383" s="58" t="s">
        <v>875</v>
      </c>
      <c r="C383" s="58" t="s">
        <v>878</v>
      </c>
      <c r="D383" s="58" t="s">
        <v>879</v>
      </c>
      <c r="E383" s="61">
        <v>40945</v>
      </c>
      <c r="F383" s="62">
        <v>0.67708333333333326</v>
      </c>
      <c r="G383" s="60">
        <v>4</v>
      </c>
      <c r="H383" s="64">
        <v>2656</v>
      </c>
    </row>
    <row r="384" spans="1:8" x14ac:dyDescent="0.25">
      <c r="A384" s="58" t="s">
        <v>883</v>
      </c>
      <c r="B384" s="58" t="s">
        <v>864</v>
      </c>
      <c r="C384" s="58" t="s">
        <v>865</v>
      </c>
      <c r="D384" s="58" t="s">
        <v>870</v>
      </c>
      <c r="E384" s="61">
        <v>41460</v>
      </c>
      <c r="F384" s="62">
        <v>0.72569444444444442</v>
      </c>
      <c r="G384" s="60">
        <v>4</v>
      </c>
      <c r="H384" s="60">
        <v>2292</v>
      </c>
    </row>
    <row r="385" spans="1:8" x14ac:dyDescent="0.25">
      <c r="A385" s="58" t="s">
        <v>877</v>
      </c>
      <c r="B385" s="58" t="s">
        <v>864</v>
      </c>
      <c r="C385" s="58" t="s">
        <v>869</v>
      </c>
      <c r="D385" s="58" t="s">
        <v>870</v>
      </c>
      <c r="E385" s="61">
        <v>41566</v>
      </c>
      <c r="F385" s="62">
        <v>0.70138888888888884</v>
      </c>
      <c r="G385" s="60">
        <v>1</v>
      </c>
      <c r="H385" s="60">
        <v>569</v>
      </c>
    </row>
    <row r="386" spans="1:8" x14ac:dyDescent="0.25">
      <c r="A386" s="58" t="s">
        <v>863</v>
      </c>
      <c r="B386" s="58" t="s">
        <v>871</v>
      </c>
      <c r="C386" s="58" t="s">
        <v>865</v>
      </c>
      <c r="D386" s="58" t="s">
        <v>879</v>
      </c>
      <c r="E386" s="61">
        <v>41569</v>
      </c>
      <c r="F386" s="62">
        <v>0.62152777777777779</v>
      </c>
      <c r="G386" s="60">
        <v>8</v>
      </c>
      <c r="H386" s="60">
        <v>6816</v>
      </c>
    </row>
    <row r="387" spans="1:8" x14ac:dyDescent="0.25">
      <c r="A387" s="58" t="s">
        <v>888</v>
      </c>
      <c r="B387" s="58" t="s">
        <v>875</v>
      </c>
      <c r="C387" s="58" t="s">
        <v>865</v>
      </c>
      <c r="D387" s="58" t="s">
        <v>881</v>
      </c>
      <c r="E387" s="61">
        <v>41321</v>
      </c>
      <c r="F387" s="62">
        <v>0.71875</v>
      </c>
      <c r="G387" s="60">
        <v>13</v>
      </c>
      <c r="H387" s="60">
        <v>9659</v>
      </c>
    </row>
    <row r="388" spans="1:8" x14ac:dyDescent="0.25">
      <c r="A388" s="58" t="s">
        <v>882</v>
      </c>
      <c r="B388" s="58" t="s">
        <v>868</v>
      </c>
      <c r="C388" s="58" t="s">
        <v>878</v>
      </c>
      <c r="D388" s="58" t="s">
        <v>873</v>
      </c>
      <c r="E388" s="61">
        <v>41566</v>
      </c>
      <c r="F388" s="62">
        <v>0.72916666666666663</v>
      </c>
      <c r="G388" s="60">
        <v>18</v>
      </c>
      <c r="H388" s="60">
        <v>26334</v>
      </c>
    </row>
    <row r="389" spans="1:8" x14ac:dyDescent="0.25">
      <c r="A389" s="58" t="s">
        <v>876</v>
      </c>
      <c r="B389" s="58" t="s">
        <v>875</v>
      </c>
      <c r="C389" s="58" t="s">
        <v>878</v>
      </c>
      <c r="D389" s="58" t="s">
        <v>879</v>
      </c>
      <c r="E389" s="61">
        <v>41408</v>
      </c>
      <c r="F389" s="62">
        <v>0.53819444444444442</v>
      </c>
      <c r="G389" s="60">
        <v>13</v>
      </c>
      <c r="H389" s="60">
        <v>6370</v>
      </c>
    </row>
    <row r="390" spans="1:8" x14ac:dyDescent="0.25">
      <c r="A390" s="58" t="s">
        <v>883</v>
      </c>
      <c r="B390" s="58" t="s">
        <v>880</v>
      </c>
      <c r="C390" s="58" t="s">
        <v>872</v>
      </c>
      <c r="D390" s="58" t="s">
        <v>873</v>
      </c>
      <c r="E390" s="61">
        <v>41459</v>
      </c>
      <c r="F390" s="62">
        <v>0.68402777777777779</v>
      </c>
      <c r="G390" s="60">
        <v>9</v>
      </c>
      <c r="H390" s="60">
        <v>7344</v>
      </c>
    </row>
    <row r="391" spans="1:8" x14ac:dyDescent="0.25">
      <c r="A391" s="58" t="s">
        <v>883</v>
      </c>
      <c r="B391" s="58" t="s">
        <v>864</v>
      </c>
      <c r="C391" s="58" t="s">
        <v>869</v>
      </c>
      <c r="D391" s="58" t="s">
        <v>866</v>
      </c>
      <c r="E391" s="61">
        <v>41572</v>
      </c>
      <c r="F391" s="62">
        <v>0.65277777777777779</v>
      </c>
      <c r="G391" s="60">
        <v>2</v>
      </c>
      <c r="H391" s="60">
        <v>1352</v>
      </c>
    </row>
    <row r="392" spans="1:8" x14ac:dyDescent="0.25">
      <c r="A392" s="58" t="s">
        <v>884</v>
      </c>
      <c r="B392" s="58" t="s">
        <v>871</v>
      </c>
      <c r="C392" s="58" t="s">
        <v>865</v>
      </c>
      <c r="D392" s="58" t="s">
        <v>873</v>
      </c>
      <c r="E392" s="61">
        <v>41226</v>
      </c>
      <c r="F392" s="62">
        <v>0.66666666666666663</v>
      </c>
      <c r="G392" s="60">
        <v>13</v>
      </c>
      <c r="H392" s="60">
        <v>6682</v>
      </c>
    </row>
    <row r="393" spans="1:8" x14ac:dyDescent="0.25">
      <c r="A393" s="58" t="s">
        <v>886</v>
      </c>
      <c r="B393" s="58" t="s">
        <v>868</v>
      </c>
      <c r="C393" s="58" t="s">
        <v>865</v>
      </c>
      <c r="D393" s="58" t="s">
        <v>870</v>
      </c>
      <c r="E393" s="61">
        <v>41236</v>
      </c>
      <c r="F393" s="62">
        <v>0.39930555555555552</v>
      </c>
      <c r="G393" s="60">
        <v>12</v>
      </c>
      <c r="H393" s="60">
        <v>6780</v>
      </c>
    </row>
    <row r="394" spans="1:8" x14ac:dyDescent="0.25">
      <c r="A394" s="58" t="s">
        <v>874</v>
      </c>
      <c r="B394" s="58" t="s">
        <v>868</v>
      </c>
      <c r="C394" s="58" t="s">
        <v>869</v>
      </c>
      <c r="D394" s="58" t="s">
        <v>870</v>
      </c>
      <c r="E394" s="61">
        <v>41227</v>
      </c>
      <c r="F394" s="62">
        <v>0.38541666666666663</v>
      </c>
      <c r="G394" s="60">
        <v>7</v>
      </c>
      <c r="H394" s="60">
        <v>8288</v>
      </c>
    </row>
    <row r="395" spans="1:8" x14ac:dyDescent="0.25">
      <c r="A395" s="58" t="s">
        <v>876</v>
      </c>
      <c r="B395" s="58" t="s">
        <v>880</v>
      </c>
      <c r="C395" s="58" t="s">
        <v>872</v>
      </c>
      <c r="D395" s="58" t="s">
        <v>870</v>
      </c>
      <c r="E395" s="61">
        <v>41459</v>
      </c>
      <c r="F395" s="62">
        <v>0.69791666666666663</v>
      </c>
      <c r="G395" s="60">
        <v>6</v>
      </c>
      <c r="H395" s="60">
        <v>5388</v>
      </c>
    </row>
    <row r="396" spans="1:8" x14ac:dyDescent="0.25">
      <c r="A396" s="58" t="s">
        <v>888</v>
      </c>
      <c r="B396" s="58" t="s">
        <v>864</v>
      </c>
      <c r="C396" s="58" t="s">
        <v>878</v>
      </c>
      <c r="D396" s="58" t="s">
        <v>879</v>
      </c>
      <c r="E396" s="61">
        <v>41395</v>
      </c>
      <c r="F396" s="62">
        <v>0.45138888888888884</v>
      </c>
      <c r="G396" s="60">
        <v>3</v>
      </c>
      <c r="H396" s="60">
        <v>1956</v>
      </c>
    </row>
    <row r="397" spans="1:8" x14ac:dyDescent="0.25">
      <c r="A397" s="58" t="s">
        <v>885</v>
      </c>
      <c r="B397" s="58" t="s">
        <v>875</v>
      </c>
      <c r="C397" s="58" t="s">
        <v>872</v>
      </c>
      <c r="D397" s="58" t="s">
        <v>870</v>
      </c>
      <c r="E397" s="61">
        <v>40935</v>
      </c>
      <c r="F397" s="62">
        <v>0.68402777777777779</v>
      </c>
      <c r="G397" s="60">
        <v>7</v>
      </c>
      <c r="H397" s="64">
        <v>4984</v>
      </c>
    </row>
    <row r="398" spans="1:8" x14ac:dyDescent="0.25">
      <c r="A398" s="58" t="s">
        <v>885</v>
      </c>
      <c r="B398" s="58" t="s">
        <v>871</v>
      </c>
      <c r="C398" s="58" t="s">
        <v>872</v>
      </c>
      <c r="D398" s="58" t="s">
        <v>879</v>
      </c>
      <c r="E398" s="61">
        <v>41191</v>
      </c>
      <c r="F398" s="62">
        <v>0.60069444444444442</v>
      </c>
      <c r="G398" s="60">
        <v>2</v>
      </c>
      <c r="H398" s="60">
        <v>2636</v>
      </c>
    </row>
    <row r="399" spans="1:8" x14ac:dyDescent="0.25">
      <c r="A399" s="58" t="s">
        <v>877</v>
      </c>
      <c r="B399" s="58" t="s">
        <v>875</v>
      </c>
      <c r="C399" s="58" t="s">
        <v>878</v>
      </c>
      <c r="D399" s="58" t="s">
        <v>881</v>
      </c>
      <c r="E399" s="61">
        <v>41082</v>
      </c>
      <c r="F399" s="62">
        <v>0.67708333333333326</v>
      </c>
      <c r="G399" s="60">
        <v>15</v>
      </c>
      <c r="H399" s="60">
        <v>12285</v>
      </c>
    </row>
    <row r="400" spans="1:8" x14ac:dyDescent="0.25">
      <c r="A400" s="58" t="s">
        <v>884</v>
      </c>
      <c r="B400" s="58" t="s">
        <v>868</v>
      </c>
      <c r="C400" s="58" t="s">
        <v>878</v>
      </c>
      <c r="D400" s="58" t="s">
        <v>879</v>
      </c>
      <c r="E400" s="61">
        <v>41050</v>
      </c>
      <c r="F400" s="62">
        <v>0.57291666666666663</v>
      </c>
      <c r="G400" s="60">
        <v>3</v>
      </c>
      <c r="H400" s="60">
        <v>4812</v>
      </c>
    </row>
    <row r="401" spans="1:8" x14ac:dyDescent="0.25">
      <c r="A401" s="58" t="s">
        <v>887</v>
      </c>
      <c r="B401" s="58" t="s">
        <v>880</v>
      </c>
      <c r="C401" s="58" t="s">
        <v>865</v>
      </c>
      <c r="D401" s="58" t="s">
        <v>873</v>
      </c>
      <c r="E401" s="61">
        <v>41458</v>
      </c>
      <c r="F401" s="62">
        <v>0.4861111111111111</v>
      </c>
      <c r="G401" s="60">
        <v>6</v>
      </c>
      <c r="H401" s="60">
        <v>4680</v>
      </c>
    </row>
    <row r="402" spans="1:8" x14ac:dyDescent="0.25">
      <c r="A402" s="58" t="s">
        <v>882</v>
      </c>
      <c r="B402" s="58" t="s">
        <v>871</v>
      </c>
      <c r="C402" s="58" t="s">
        <v>869</v>
      </c>
      <c r="D402" s="58" t="s">
        <v>879</v>
      </c>
      <c r="E402" s="61">
        <v>40942</v>
      </c>
      <c r="F402" s="62">
        <v>0.48958333333333331</v>
      </c>
      <c r="G402" s="60">
        <v>9</v>
      </c>
      <c r="H402" s="64">
        <v>7470</v>
      </c>
    </row>
    <row r="403" spans="1:8" x14ac:dyDescent="0.25">
      <c r="A403" s="58" t="s">
        <v>884</v>
      </c>
      <c r="B403" s="58" t="s">
        <v>864</v>
      </c>
      <c r="C403" s="58" t="s">
        <v>872</v>
      </c>
      <c r="D403" s="58" t="s">
        <v>881</v>
      </c>
      <c r="E403" s="61">
        <v>41281</v>
      </c>
      <c r="F403" s="62">
        <v>0.47222222222222221</v>
      </c>
      <c r="G403" s="60">
        <v>1</v>
      </c>
      <c r="H403" s="60">
        <v>438</v>
      </c>
    </row>
    <row r="404" spans="1:8" x14ac:dyDescent="0.25">
      <c r="A404" s="58" t="s">
        <v>867</v>
      </c>
      <c r="B404" s="58" t="s">
        <v>875</v>
      </c>
      <c r="C404" s="58" t="s">
        <v>872</v>
      </c>
      <c r="D404" s="58" t="s">
        <v>879</v>
      </c>
      <c r="E404" s="61">
        <v>41198</v>
      </c>
      <c r="F404" s="62">
        <v>0.58680555555555547</v>
      </c>
      <c r="G404" s="60">
        <v>5</v>
      </c>
      <c r="H404" s="60">
        <v>2315</v>
      </c>
    </row>
    <row r="405" spans="1:8" x14ac:dyDescent="0.25">
      <c r="A405" s="58" t="s">
        <v>876</v>
      </c>
      <c r="B405" s="58" t="s">
        <v>880</v>
      </c>
      <c r="C405" s="58" t="s">
        <v>878</v>
      </c>
      <c r="D405" s="58" t="s">
        <v>870</v>
      </c>
      <c r="E405" s="61">
        <v>41370</v>
      </c>
      <c r="F405" s="62">
        <v>0.70138888888888884</v>
      </c>
      <c r="G405" s="60">
        <v>4</v>
      </c>
      <c r="H405" s="60">
        <v>1916</v>
      </c>
    </row>
    <row r="406" spans="1:8" x14ac:dyDescent="0.25">
      <c r="A406" s="58" t="s">
        <v>888</v>
      </c>
      <c r="B406" s="58" t="s">
        <v>880</v>
      </c>
      <c r="C406" s="58" t="s">
        <v>865</v>
      </c>
      <c r="D406" s="58" t="s">
        <v>870</v>
      </c>
      <c r="E406" s="61">
        <v>41305</v>
      </c>
      <c r="F406" s="62">
        <v>0.4548611111111111</v>
      </c>
      <c r="G406" s="60">
        <v>14</v>
      </c>
      <c r="H406" s="60">
        <v>10528</v>
      </c>
    </row>
    <row r="407" spans="1:8" x14ac:dyDescent="0.25">
      <c r="A407" s="58" t="s">
        <v>883</v>
      </c>
      <c r="B407" s="58" t="s">
        <v>864</v>
      </c>
      <c r="C407" s="58" t="s">
        <v>872</v>
      </c>
      <c r="D407" s="58" t="s">
        <v>870</v>
      </c>
      <c r="E407" s="61">
        <v>41592</v>
      </c>
      <c r="F407" s="62">
        <v>0.71180555555555547</v>
      </c>
      <c r="G407" s="60">
        <v>3</v>
      </c>
      <c r="H407" s="60">
        <v>1920</v>
      </c>
    </row>
    <row r="408" spans="1:8" x14ac:dyDescent="0.25">
      <c r="A408" s="58" t="s">
        <v>874</v>
      </c>
      <c r="B408" s="58" t="s">
        <v>868</v>
      </c>
      <c r="C408" s="58" t="s">
        <v>869</v>
      </c>
      <c r="D408" s="58" t="s">
        <v>879</v>
      </c>
      <c r="E408" s="61">
        <v>40998</v>
      </c>
      <c r="F408" s="62">
        <v>0.47222222222222221</v>
      </c>
      <c r="G408" s="60">
        <v>3</v>
      </c>
      <c r="H408" s="60">
        <v>1356</v>
      </c>
    </row>
    <row r="409" spans="1:8" x14ac:dyDescent="0.25">
      <c r="A409" s="58" t="s">
        <v>874</v>
      </c>
      <c r="B409" s="58" t="s">
        <v>875</v>
      </c>
      <c r="C409" s="58" t="s">
        <v>872</v>
      </c>
      <c r="D409" s="58" t="s">
        <v>866</v>
      </c>
      <c r="E409" s="61">
        <v>41278</v>
      </c>
      <c r="F409" s="62">
        <v>0.56597222222222221</v>
      </c>
      <c r="G409" s="60">
        <v>7</v>
      </c>
      <c r="H409" s="60">
        <v>2905</v>
      </c>
    </row>
    <row r="410" spans="1:8" x14ac:dyDescent="0.25">
      <c r="A410" s="58" t="s">
        <v>874</v>
      </c>
      <c r="B410" s="58" t="s">
        <v>875</v>
      </c>
      <c r="C410" s="58" t="s">
        <v>872</v>
      </c>
      <c r="D410" s="58" t="s">
        <v>881</v>
      </c>
      <c r="E410" s="61">
        <v>41374</v>
      </c>
      <c r="F410" s="62">
        <v>0.45833333333333331</v>
      </c>
      <c r="G410" s="60">
        <v>9</v>
      </c>
      <c r="H410" s="60">
        <v>5526</v>
      </c>
    </row>
    <row r="411" spans="1:8" x14ac:dyDescent="0.25">
      <c r="A411" s="58" t="s">
        <v>888</v>
      </c>
      <c r="B411" s="58" t="s">
        <v>880</v>
      </c>
      <c r="C411" s="58" t="s">
        <v>869</v>
      </c>
      <c r="D411" s="58" t="s">
        <v>873</v>
      </c>
      <c r="E411" s="61">
        <v>41578</v>
      </c>
      <c r="F411" s="62">
        <v>0.50347222222222221</v>
      </c>
      <c r="G411" s="60">
        <v>17</v>
      </c>
      <c r="H411" s="60">
        <v>13872</v>
      </c>
    </row>
    <row r="412" spans="1:8" x14ac:dyDescent="0.25">
      <c r="A412" s="58" t="s">
        <v>885</v>
      </c>
      <c r="B412" s="58" t="s">
        <v>864</v>
      </c>
      <c r="C412" s="58" t="s">
        <v>878</v>
      </c>
      <c r="D412" s="58" t="s">
        <v>866</v>
      </c>
      <c r="E412" s="61">
        <v>41380</v>
      </c>
      <c r="F412" s="62">
        <v>0.4236111111111111</v>
      </c>
      <c r="G412" s="60">
        <v>1</v>
      </c>
      <c r="H412" s="60">
        <v>328</v>
      </c>
    </row>
    <row r="413" spans="1:8" x14ac:dyDescent="0.25">
      <c r="A413" s="58" t="s">
        <v>867</v>
      </c>
      <c r="B413" s="58" t="s">
        <v>868</v>
      </c>
      <c r="C413" s="58" t="s">
        <v>878</v>
      </c>
      <c r="D413" s="58" t="s">
        <v>866</v>
      </c>
      <c r="E413" s="61">
        <v>41586</v>
      </c>
      <c r="F413" s="62">
        <v>0.46527777777777773</v>
      </c>
      <c r="G413" s="60">
        <v>10</v>
      </c>
      <c r="H413" s="60">
        <v>14160</v>
      </c>
    </row>
    <row r="414" spans="1:8" x14ac:dyDescent="0.25">
      <c r="A414" s="58" t="s">
        <v>886</v>
      </c>
      <c r="B414" s="58" t="s">
        <v>864</v>
      </c>
      <c r="C414" s="58" t="s">
        <v>869</v>
      </c>
      <c r="D414" s="58" t="s">
        <v>879</v>
      </c>
      <c r="E414" s="61">
        <v>41422</v>
      </c>
      <c r="F414" s="62">
        <v>0.34722222222222221</v>
      </c>
      <c r="G414" s="60">
        <v>4</v>
      </c>
      <c r="H414" s="60">
        <v>2144</v>
      </c>
    </row>
    <row r="415" spans="1:8" x14ac:dyDescent="0.25">
      <c r="A415" s="58" t="s">
        <v>867</v>
      </c>
      <c r="B415" s="58" t="s">
        <v>875</v>
      </c>
      <c r="C415" s="58" t="s">
        <v>865</v>
      </c>
      <c r="D415" s="58" t="s">
        <v>879</v>
      </c>
      <c r="E415" s="61">
        <v>40935</v>
      </c>
      <c r="F415" s="62">
        <v>0.69444444444444442</v>
      </c>
      <c r="G415" s="60">
        <v>5</v>
      </c>
      <c r="H415" s="64">
        <v>4475</v>
      </c>
    </row>
    <row r="416" spans="1:8" x14ac:dyDescent="0.25">
      <c r="A416" s="58" t="s">
        <v>877</v>
      </c>
      <c r="B416" s="58" t="s">
        <v>864</v>
      </c>
      <c r="C416" s="58" t="s">
        <v>869</v>
      </c>
      <c r="D416" s="58" t="s">
        <v>873</v>
      </c>
      <c r="E416" s="61">
        <v>41569</v>
      </c>
      <c r="F416" s="62">
        <v>0.60069444444444442</v>
      </c>
      <c r="G416" s="60">
        <v>18</v>
      </c>
      <c r="H416" s="60">
        <v>5958</v>
      </c>
    </row>
    <row r="417" spans="1:8" x14ac:dyDescent="0.25">
      <c r="A417" s="58" t="s">
        <v>867</v>
      </c>
      <c r="B417" s="58" t="s">
        <v>864</v>
      </c>
      <c r="C417" s="58" t="s">
        <v>872</v>
      </c>
      <c r="D417" s="58" t="s">
        <v>873</v>
      </c>
      <c r="E417" s="61">
        <v>41457</v>
      </c>
      <c r="F417" s="62">
        <v>0.68402777777777779</v>
      </c>
      <c r="G417" s="60">
        <v>17</v>
      </c>
      <c r="H417" s="60">
        <v>8228</v>
      </c>
    </row>
    <row r="418" spans="1:8" x14ac:dyDescent="0.25">
      <c r="A418" s="58" t="s">
        <v>863</v>
      </c>
      <c r="B418" s="58" t="s">
        <v>871</v>
      </c>
      <c r="C418" s="58" t="s">
        <v>878</v>
      </c>
      <c r="D418" s="58" t="s">
        <v>866</v>
      </c>
      <c r="E418" s="61">
        <v>41457</v>
      </c>
      <c r="F418" s="62">
        <v>0.73263888888888884</v>
      </c>
      <c r="G418" s="60">
        <v>3</v>
      </c>
      <c r="H418" s="60">
        <v>2646</v>
      </c>
    </row>
    <row r="419" spans="1:8" x14ac:dyDescent="0.25">
      <c r="A419" s="58" t="s">
        <v>863</v>
      </c>
      <c r="B419" s="58" t="s">
        <v>880</v>
      </c>
      <c r="C419" s="58" t="s">
        <v>872</v>
      </c>
      <c r="D419" s="58" t="s">
        <v>873</v>
      </c>
      <c r="E419" s="61">
        <v>40940</v>
      </c>
      <c r="F419" s="62">
        <v>0.5</v>
      </c>
      <c r="G419" s="60">
        <v>9</v>
      </c>
      <c r="H419" s="60">
        <v>8028</v>
      </c>
    </row>
    <row r="420" spans="1:8" x14ac:dyDescent="0.25">
      <c r="A420" s="58" t="s">
        <v>885</v>
      </c>
      <c r="B420" s="58" t="s">
        <v>871</v>
      </c>
      <c r="C420" s="58" t="s">
        <v>878</v>
      </c>
      <c r="D420" s="58" t="s">
        <v>879</v>
      </c>
      <c r="E420" s="61">
        <v>41079</v>
      </c>
      <c r="F420" s="62">
        <v>0.6875</v>
      </c>
      <c r="G420" s="60">
        <v>10</v>
      </c>
      <c r="H420" s="60">
        <v>10770</v>
      </c>
    </row>
    <row r="421" spans="1:8" x14ac:dyDescent="0.25">
      <c r="A421" s="58" t="s">
        <v>882</v>
      </c>
      <c r="B421" s="58" t="s">
        <v>871</v>
      </c>
      <c r="C421" s="58" t="s">
        <v>869</v>
      </c>
      <c r="D421" s="58" t="s">
        <v>870</v>
      </c>
      <c r="E421" s="61">
        <v>41305</v>
      </c>
      <c r="F421" s="62">
        <v>0.60069444444444442</v>
      </c>
      <c r="G421" s="60">
        <v>3</v>
      </c>
      <c r="H421" s="60">
        <v>1581</v>
      </c>
    </row>
    <row r="422" spans="1:8" x14ac:dyDescent="0.25">
      <c r="A422" s="58" t="s">
        <v>877</v>
      </c>
      <c r="B422" s="58" t="s">
        <v>875</v>
      </c>
      <c r="C422" s="58" t="s">
        <v>869</v>
      </c>
      <c r="D422" s="58" t="s">
        <v>881</v>
      </c>
      <c r="E422" s="61">
        <v>41457</v>
      </c>
      <c r="F422" s="62">
        <v>0.71527777777777779</v>
      </c>
      <c r="G422" s="60">
        <v>5</v>
      </c>
      <c r="H422" s="60">
        <v>3970</v>
      </c>
    </row>
    <row r="423" spans="1:8" x14ac:dyDescent="0.25">
      <c r="A423" s="58" t="s">
        <v>886</v>
      </c>
      <c r="B423" s="58" t="s">
        <v>868</v>
      </c>
      <c r="C423" s="58" t="s">
        <v>878</v>
      </c>
      <c r="D423" s="58" t="s">
        <v>866</v>
      </c>
      <c r="E423" s="61">
        <v>40925</v>
      </c>
      <c r="F423" s="62">
        <v>0.4375</v>
      </c>
      <c r="G423" s="60">
        <v>4</v>
      </c>
      <c r="H423" s="64">
        <v>4532</v>
      </c>
    </row>
    <row r="424" spans="1:8" x14ac:dyDescent="0.25">
      <c r="A424" s="58" t="s">
        <v>886</v>
      </c>
      <c r="B424" s="58" t="s">
        <v>871</v>
      </c>
      <c r="C424" s="58" t="s">
        <v>869</v>
      </c>
      <c r="D424" s="58" t="s">
        <v>866</v>
      </c>
      <c r="E424" s="61">
        <v>41613</v>
      </c>
      <c r="F424" s="62">
        <v>0.52777777777777779</v>
      </c>
      <c r="G424" s="60">
        <v>15</v>
      </c>
      <c r="H424" s="60">
        <v>8520</v>
      </c>
    </row>
    <row r="425" spans="1:8" x14ac:dyDescent="0.25">
      <c r="A425" s="58" t="s">
        <v>867</v>
      </c>
      <c r="B425" s="58" t="s">
        <v>868</v>
      </c>
      <c r="C425" s="58" t="s">
        <v>878</v>
      </c>
      <c r="D425" s="58" t="s">
        <v>881</v>
      </c>
      <c r="E425" s="61">
        <v>41229</v>
      </c>
      <c r="F425" s="62">
        <v>0.38541666666666663</v>
      </c>
      <c r="G425" s="60">
        <v>8</v>
      </c>
      <c r="H425" s="60">
        <v>10176</v>
      </c>
    </row>
    <row r="426" spans="1:8" x14ac:dyDescent="0.25">
      <c r="A426" s="58" t="s">
        <v>884</v>
      </c>
      <c r="B426" s="58" t="s">
        <v>871</v>
      </c>
      <c r="C426" s="58" t="s">
        <v>869</v>
      </c>
      <c r="D426" s="58" t="s">
        <v>870</v>
      </c>
      <c r="E426" s="61">
        <v>41289</v>
      </c>
      <c r="F426" s="62">
        <v>0.53472222222222221</v>
      </c>
      <c r="G426" s="60">
        <v>14</v>
      </c>
      <c r="H426" s="60">
        <v>16422</v>
      </c>
    </row>
    <row r="427" spans="1:8" x14ac:dyDescent="0.25">
      <c r="A427" s="58" t="s">
        <v>863</v>
      </c>
      <c r="B427" s="58" t="s">
        <v>871</v>
      </c>
      <c r="C427" s="58" t="s">
        <v>865</v>
      </c>
      <c r="D427" s="58" t="s">
        <v>879</v>
      </c>
      <c r="E427" s="61">
        <v>41394</v>
      </c>
      <c r="F427" s="62">
        <v>0.45138888888888884</v>
      </c>
      <c r="G427" s="60">
        <v>11</v>
      </c>
      <c r="H427" s="60">
        <v>8140</v>
      </c>
    </row>
    <row r="428" spans="1:8" x14ac:dyDescent="0.25">
      <c r="A428" s="58" t="s">
        <v>882</v>
      </c>
      <c r="B428" s="58" t="s">
        <v>868</v>
      </c>
      <c r="C428" s="58" t="s">
        <v>869</v>
      </c>
      <c r="D428" s="58" t="s">
        <v>870</v>
      </c>
      <c r="E428" s="61">
        <v>41002</v>
      </c>
      <c r="F428" s="62">
        <v>0.73958333333333326</v>
      </c>
      <c r="G428" s="60">
        <v>11</v>
      </c>
      <c r="H428" s="60">
        <v>17193</v>
      </c>
    </row>
    <row r="429" spans="1:8" x14ac:dyDescent="0.25">
      <c r="A429" s="58" t="s">
        <v>877</v>
      </c>
      <c r="B429" s="58" t="s">
        <v>868</v>
      </c>
      <c r="C429" s="58" t="s">
        <v>878</v>
      </c>
      <c r="D429" s="58" t="s">
        <v>881</v>
      </c>
      <c r="E429" s="61">
        <v>41242</v>
      </c>
      <c r="F429" s="62">
        <v>0.41666666666666663</v>
      </c>
      <c r="G429" s="60">
        <v>13</v>
      </c>
      <c r="H429" s="60">
        <v>14196</v>
      </c>
    </row>
    <row r="430" spans="1:8" x14ac:dyDescent="0.25">
      <c r="A430" s="58" t="s">
        <v>888</v>
      </c>
      <c r="B430" s="58" t="s">
        <v>875</v>
      </c>
      <c r="C430" s="58" t="s">
        <v>872</v>
      </c>
      <c r="D430" s="58" t="s">
        <v>873</v>
      </c>
      <c r="E430" s="61">
        <v>40957</v>
      </c>
      <c r="F430" s="62">
        <v>0.40972222222222221</v>
      </c>
      <c r="G430" s="60">
        <v>17</v>
      </c>
      <c r="H430" s="60">
        <v>10098</v>
      </c>
    </row>
    <row r="431" spans="1:8" x14ac:dyDescent="0.25">
      <c r="A431" s="58" t="s">
        <v>884</v>
      </c>
      <c r="B431" s="58" t="s">
        <v>871</v>
      </c>
      <c r="C431" s="58" t="s">
        <v>872</v>
      </c>
      <c r="D431" s="58" t="s">
        <v>879</v>
      </c>
      <c r="E431" s="61">
        <v>41457</v>
      </c>
      <c r="F431" s="62">
        <v>0.50694444444444442</v>
      </c>
      <c r="G431" s="60">
        <v>14</v>
      </c>
      <c r="H431" s="60">
        <v>20020</v>
      </c>
    </row>
    <row r="432" spans="1:8" x14ac:dyDescent="0.25">
      <c r="A432" s="58" t="s">
        <v>863</v>
      </c>
      <c r="B432" s="58" t="s">
        <v>864</v>
      </c>
      <c r="C432" s="58" t="s">
        <v>865</v>
      </c>
      <c r="D432" s="58" t="s">
        <v>881</v>
      </c>
      <c r="E432" s="61">
        <v>41456</v>
      </c>
      <c r="F432" s="62">
        <v>0.70486111111111105</v>
      </c>
      <c r="G432" s="60">
        <v>3</v>
      </c>
      <c r="H432" s="60">
        <v>1473</v>
      </c>
    </row>
    <row r="433" spans="1:8" x14ac:dyDescent="0.25">
      <c r="A433" s="58" t="s">
        <v>874</v>
      </c>
      <c r="B433" s="58" t="s">
        <v>875</v>
      </c>
      <c r="C433" s="58" t="s">
        <v>872</v>
      </c>
      <c r="D433" s="58" t="s">
        <v>873</v>
      </c>
      <c r="E433" s="61">
        <v>41232</v>
      </c>
      <c r="F433" s="62">
        <v>0.33680555555555552</v>
      </c>
      <c r="G433" s="60">
        <v>14</v>
      </c>
      <c r="H433" s="60">
        <v>12110</v>
      </c>
    </row>
    <row r="434" spans="1:8" x14ac:dyDescent="0.25">
      <c r="A434" s="58" t="s">
        <v>885</v>
      </c>
      <c r="B434" s="58" t="s">
        <v>868</v>
      </c>
      <c r="C434" s="58" t="s">
        <v>869</v>
      </c>
      <c r="D434" s="58" t="s">
        <v>866</v>
      </c>
      <c r="E434" s="61">
        <v>41267</v>
      </c>
      <c r="F434" s="62">
        <v>0.73263888888888884</v>
      </c>
      <c r="G434" s="60">
        <v>12</v>
      </c>
      <c r="H434" s="60">
        <v>22080</v>
      </c>
    </row>
    <row r="435" spans="1:8" x14ac:dyDescent="0.25">
      <c r="A435" s="58" t="s">
        <v>882</v>
      </c>
      <c r="B435" s="58" t="s">
        <v>875</v>
      </c>
      <c r="C435" s="58" t="s">
        <v>869</v>
      </c>
      <c r="D435" s="58" t="s">
        <v>879</v>
      </c>
      <c r="E435" s="61">
        <v>41310</v>
      </c>
      <c r="F435" s="62">
        <v>0.43402777777777773</v>
      </c>
      <c r="G435" s="60">
        <v>11</v>
      </c>
      <c r="H435" s="60">
        <v>8393</v>
      </c>
    </row>
    <row r="436" spans="1:8" x14ac:dyDescent="0.25">
      <c r="A436" s="58" t="s">
        <v>867</v>
      </c>
      <c r="B436" s="58" t="s">
        <v>880</v>
      </c>
      <c r="C436" s="58" t="s">
        <v>872</v>
      </c>
      <c r="D436" s="58" t="s">
        <v>870</v>
      </c>
      <c r="E436" s="61">
        <v>40943</v>
      </c>
      <c r="F436" s="62">
        <v>0.44444444444444442</v>
      </c>
      <c r="G436" s="60">
        <v>3</v>
      </c>
      <c r="H436" s="64">
        <v>2448</v>
      </c>
    </row>
    <row r="437" spans="1:8" x14ac:dyDescent="0.25">
      <c r="A437" s="58" t="s">
        <v>884</v>
      </c>
      <c r="B437" s="58" t="s">
        <v>871</v>
      </c>
      <c r="C437" s="58" t="s">
        <v>869</v>
      </c>
      <c r="D437" s="58" t="s">
        <v>870</v>
      </c>
      <c r="E437" s="61">
        <v>41456</v>
      </c>
      <c r="F437" s="62">
        <v>0.52430555555555558</v>
      </c>
      <c r="G437" s="60">
        <v>10</v>
      </c>
      <c r="H437" s="60">
        <v>6940</v>
      </c>
    </row>
    <row r="438" spans="1:8" x14ac:dyDescent="0.25">
      <c r="A438" s="58" t="s">
        <v>884</v>
      </c>
      <c r="B438" s="58" t="s">
        <v>871</v>
      </c>
      <c r="C438" s="58" t="s">
        <v>878</v>
      </c>
      <c r="D438" s="58" t="s">
        <v>881</v>
      </c>
      <c r="E438" s="61">
        <v>41456</v>
      </c>
      <c r="F438" s="62">
        <v>0.65625</v>
      </c>
      <c r="G438" s="60">
        <v>15</v>
      </c>
      <c r="H438" s="60">
        <v>13725</v>
      </c>
    </row>
    <row r="439" spans="1:8" x14ac:dyDescent="0.25">
      <c r="A439" s="58" t="s">
        <v>885</v>
      </c>
      <c r="B439" s="58" t="s">
        <v>871</v>
      </c>
      <c r="C439" s="58" t="s">
        <v>878</v>
      </c>
      <c r="D439" s="58" t="s">
        <v>866</v>
      </c>
      <c r="E439" s="61">
        <v>41625</v>
      </c>
      <c r="F439" s="62">
        <v>0.43055555555555552</v>
      </c>
      <c r="G439" s="60">
        <v>7</v>
      </c>
      <c r="H439" s="60">
        <v>7308</v>
      </c>
    </row>
    <row r="440" spans="1:8" x14ac:dyDescent="0.25">
      <c r="A440" s="58" t="s">
        <v>884</v>
      </c>
      <c r="B440" s="58" t="s">
        <v>868</v>
      </c>
      <c r="C440" s="58" t="s">
        <v>878</v>
      </c>
      <c r="D440" s="58" t="s">
        <v>879</v>
      </c>
      <c r="E440" s="61">
        <v>41297</v>
      </c>
      <c r="F440" s="62">
        <v>0.66666666666666663</v>
      </c>
      <c r="G440" s="60">
        <v>8</v>
      </c>
      <c r="H440" s="60">
        <v>15216</v>
      </c>
    </row>
    <row r="441" spans="1:8" x14ac:dyDescent="0.25">
      <c r="A441" s="58" t="s">
        <v>885</v>
      </c>
      <c r="B441" s="58" t="s">
        <v>868</v>
      </c>
      <c r="C441" s="58" t="s">
        <v>865</v>
      </c>
      <c r="D441" s="58" t="s">
        <v>866</v>
      </c>
      <c r="E441" s="61">
        <v>40992</v>
      </c>
      <c r="F441" s="62">
        <v>0.61111111111111105</v>
      </c>
      <c r="G441" s="60">
        <v>15</v>
      </c>
      <c r="H441" s="60">
        <v>28650</v>
      </c>
    </row>
    <row r="442" spans="1:8" x14ac:dyDescent="0.25">
      <c r="A442" s="58" t="s">
        <v>887</v>
      </c>
      <c r="B442" s="58" t="s">
        <v>880</v>
      </c>
      <c r="C442" s="58" t="s">
        <v>878</v>
      </c>
      <c r="D442" s="58" t="s">
        <v>870</v>
      </c>
      <c r="E442" s="61">
        <v>41456</v>
      </c>
      <c r="F442" s="62">
        <v>0.67361111111111105</v>
      </c>
      <c r="G442" s="60">
        <v>7</v>
      </c>
      <c r="H442" s="60">
        <v>3101</v>
      </c>
    </row>
    <row r="443" spans="1:8" x14ac:dyDescent="0.25">
      <c r="A443" s="58" t="s">
        <v>884</v>
      </c>
      <c r="B443" s="58" t="s">
        <v>871</v>
      </c>
      <c r="C443" s="58" t="s">
        <v>869</v>
      </c>
      <c r="D443" s="58" t="s">
        <v>873</v>
      </c>
      <c r="E443" s="61">
        <v>41215</v>
      </c>
      <c r="F443" s="62">
        <v>0.61805555555555547</v>
      </c>
      <c r="G443" s="60">
        <v>9</v>
      </c>
      <c r="H443" s="60">
        <v>5274</v>
      </c>
    </row>
    <row r="444" spans="1:8" x14ac:dyDescent="0.25">
      <c r="A444" s="58" t="s">
        <v>867</v>
      </c>
      <c r="B444" s="58" t="s">
        <v>880</v>
      </c>
      <c r="C444" s="58" t="s">
        <v>869</v>
      </c>
      <c r="D444" s="58" t="s">
        <v>881</v>
      </c>
      <c r="E444" s="61">
        <v>41212</v>
      </c>
      <c r="F444" s="62">
        <v>0.57986111111111105</v>
      </c>
      <c r="G444" s="60">
        <v>6</v>
      </c>
      <c r="H444" s="60">
        <v>3564</v>
      </c>
    </row>
    <row r="445" spans="1:8" x14ac:dyDescent="0.25">
      <c r="A445" s="58" t="s">
        <v>882</v>
      </c>
      <c r="B445" s="58" t="s">
        <v>864</v>
      </c>
      <c r="C445" s="58" t="s">
        <v>865</v>
      </c>
      <c r="D445" s="58" t="s">
        <v>873</v>
      </c>
      <c r="E445" s="61">
        <v>41454</v>
      </c>
      <c r="F445" s="62">
        <v>0.60069444444444442</v>
      </c>
      <c r="G445" s="60">
        <v>8</v>
      </c>
      <c r="H445" s="60">
        <v>4600</v>
      </c>
    </row>
    <row r="446" spans="1:8" x14ac:dyDescent="0.25">
      <c r="A446" s="58" t="s">
        <v>887</v>
      </c>
      <c r="B446" s="58" t="s">
        <v>864</v>
      </c>
      <c r="C446" s="58" t="s">
        <v>865</v>
      </c>
      <c r="D446" s="58" t="s">
        <v>879</v>
      </c>
      <c r="E446" s="61">
        <v>41039</v>
      </c>
      <c r="F446" s="62">
        <v>0.39583333333333331</v>
      </c>
      <c r="G446" s="60">
        <v>15</v>
      </c>
      <c r="H446" s="60">
        <v>5880</v>
      </c>
    </row>
    <row r="447" spans="1:8" x14ac:dyDescent="0.25">
      <c r="A447" s="58" t="s">
        <v>882</v>
      </c>
      <c r="B447" s="58" t="s">
        <v>875</v>
      </c>
      <c r="C447" s="58" t="s">
        <v>872</v>
      </c>
      <c r="D447" s="58" t="s">
        <v>881</v>
      </c>
      <c r="E447" s="61">
        <v>41419</v>
      </c>
      <c r="F447" s="62">
        <v>0.63194444444444442</v>
      </c>
      <c r="G447" s="60">
        <v>12</v>
      </c>
      <c r="H447" s="60">
        <v>6744</v>
      </c>
    </row>
    <row r="448" spans="1:8" x14ac:dyDescent="0.25">
      <c r="A448" s="58" t="s">
        <v>863</v>
      </c>
      <c r="B448" s="58" t="s">
        <v>880</v>
      </c>
      <c r="C448" s="58" t="s">
        <v>869</v>
      </c>
      <c r="D448" s="58" t="s">
        <v>873</v>
      </c>
      <c r="E448" s="61">
        <v>41354</v>
      </c>
      <c r="F448" s="62">
        <v>0.70833333333333326</v>
      </c>
      <c r="G448" s="60">
        <v>18</v>
      </c>
      <c r="H448" s="60">
        <v>10260</v>
      </c>
    </row>
    <row r="449" spans="1:8" x14ac:dyDescent="0.25">
      <c r="A449" s="58" t="s">
        <v>888</v>
      </c>
      <c r="B449" s="58" t="s">
        <v>868</v>
      </c>
      <c r="C449" s="58" t="s">
        <v>869</v>
      </c>
      <c r="D449" s="58" t="s">
        <v>873</v>
      </c>
      <c r="E449" s="61">
        <v>41179</v>
      </c>
      <c r="F449" s="62">
        <v>0.57291666666666663</v>
      </c>
      <c r="G449" s="60">
        <v>19</v>
      </c>
      <c r="H449" s="60">
        <v>34276</v>
      </c>
    </row>
    <row r="450" spans="1:8" x14ac:dyDescent="0.25">
      <c r="A450" s="58" t="s">
        <v>882</v>
      </c>
      <c r="B450" s="58" t="s">
        <v>875</v>
      </c>
      <c r="C450" s="58" t="s">
        <v>878</v>
      </c>
      <c r="D450" s="58" t="s">
        <v>873</v>
      </c>
      <c r="E450" s="61">
        <v>41079</v>
      </c>
      <c r="F450" s="62">
        <v>0.72569444444444442</v>
      </c>
      <c r="G450" s="60">
        <v>19</v>
      </c>
      <c r="H450" s="60">
        <v>13224</v>
      </c>
    </row>
    <row r="451" spans="1:8" x14ac:dyDescent="0.25">
      <c r="A451" s="58" t="s">
        <v>874</v>
      </c>
      <c r="B451" s="58" t="s">
        <v>864</v>
      </c>
      <c r="C451" s="58" t="s">
        <v>872</v>
      </c>
      <c r="D451" s="58" t="s">
        <v>870</v>
      </c>
      <c r="E451" s="61">
        <v>41414</v>
      </c>
      <c r="F451" s="62">
        <v>0.64930555555555547</v>
      </c>
      <c r="G451" s="60">
        <v>13</v>
      </c>
      <c r="H451" s="60">
        <v>5447</v>
      </c>
    </row>
    <row r="452" spans="1:8" x14ac:dyDescent="0.25">
      <c r="A452" s="58" t="s">
        <v>885</v>
      </c>
      <c r="B452" s="58" t="s">
        <v>864</v>
      </c>
      <c r="C452" s="58" t="s">
        <v>878</v>
      </c>
      <c r="D452" s="58" t="s">
        <v>873</v>
      </c>
      <c r="E452" s="61">
        <v>41334</v>
      </c>
      <c r="F452" s="62">
        <v>0.64236111111111105</v>
      </c>
      <c r="G452" s="60">
        <v>8</v>
      </c>
      <c r="H452" s="60">
        <v>4424</v>
      </c>
    </row>
    <row r="453" spans="1:8" x14ac:dyDescent="0.25">
      <c r="A453" s="58" t="s">
        <v>874</v>
      </c>
      <c r="B453" s="58" t="s">
        <v>871</v>
      </c>
      <c r="C453" s="58" t="s">
        <v>878</v>
      </c>
      <c r="D453" s="58" t="s">
        <v>873</v>
      </c>
      <c r="E453" s="61">
        <v>41179</v>
      </c>
      <c r="F453" s="62">
        <v>0.57638888888888884</v>
      </c>
      <c r="G453" s="60">
        <v>20</v>
      </c>
      <c r="H453" s="60">
        <v>11480</v>
      </c>
    </row>
    <row r="454" spans="1:8" x14ac:dyDescent="0.25">
      <c r="A454" s="58" t="s">
        <v>877</v>
      </c>
      <c r="B454" s="58" t="s">
        <v>868</v>
      </c>
      <c r="C454" s="58" t="s">
        <v>865</v>
      </c>
      <c r="D454" s="58" t="s">
        <v>866</v>
      </c>
      <c r="E454" s="61">
        <v>40976</v>
      </c>
      <c r="F454" s="62">
        <v>0.52430555555555558</v>
      </c>
      <c r="G454" s="60">
        <v>5</v>
      </c>
      <c r="H454" s="64">
        <v>8155</v>
      </c>
    </row>
    <row r="455" spans="1:8" x14ac:dyDescent="0.25">
      <c r="A455" s="58" t="s">
        <v>877</v>
      </c>
      <c r="B455" s="58" t="s">
        <v>868</v>
      </c>
      <c r="C455" s="58" t="s">
        <v>878</v>
      </c>
      <c r="D455" s="58" t="s">
        <v>870</v>
      </c>
      <c r="E455" s="61">
        <v>41338</v>
      </c>
      <c r="F455" s="62">
        <v>0.63541666666666663</v>
      </c>
      <c r="G455" s="60">
        <v>12</v>
      </c>
      <c r="H455" s="60">
        <v>15996</v>
      </c>
    </row>
    <row r="456" spans="1:8" x14ac:dyDescent="0.25">
      <c r="A456" s="58" t="s">
        <v>883</v>
      </c>
      <c r="B456" s="58" t="s">
        <v>871</v>
      </c>
      <c r="C456" s="58" t="s">
        <v>865</v>
      </c>
      <c r="D456" s="58" t="s">
        <v>879</v>
      </c>
      <c r="E456" s="61">
        <v>41230</v>
      </c>
      <c r="F456" s="62">
        <v>0.75</v>
      </c>
      <c r="G456" s="60">
        <v>4</v>
      </c>
      <c r="H456" s="60">
        <v>3088</v>
      </c>
    </row>
    <row r="457" spans="1:8" x14ac:dyDescent="0.25">
      <c r="A457" s="58" t="s">
        <v>882</v>
      </c>
      <c r="B457" s="58" t="s">
        <v>875</v>
      </c>
      <c r="C457" s="58" t="s">
        <v>872</v>
      </c>
      <c r="D457" s="58" t="s">
        <v>879</v>
      </c>
      <c r="E457" s="61">
        <v>41068</v>
      </c>
      <c r="F457" s="62">
        <v>0.6875</v>
      </c>
      <c r="G457" s="60">
        <v>10</v>
      </c>
      <c r="H457" s="60">
        <v>8090</v>
      </c>
    </row>
    <row r="458" spans="1:8" x14ac:dyDescent="0.25">
      <c r="A458" s="58" t="s">
        <v>876</v>
      </c>
      <c r="B458" s="58" t="s">
        <v>868</v>
      </c>
      <c r="C458" s="58" t="s">
        <v>878</v>
      </c>
      <c r="D458" s="58" t="s">
        <v>873</v>
      </c>
      <c r="E458" s="61">
        <v>41179</v>
      </c>
      <c r="F458" s="62">
        <v>0.49652777777777773</v>
      </c>
      <c r="G458" s="60">
        <v>6</v>
      </c>
      <c r="H458" s="60">
        <v>7320</v>
      </c>
    </row>
    <row r="459" spans="1:8" x14ac:dyDescent="0.25">
      <c r="A459" s="58" t="s">
        <v>874</v>
      </c>
      <c r="B459" s="58" t="s">
        <v>864</v>
      </c>
      <c r="C459" s="58" t="s">
        <v>869</v>
      </c>
      <c r="D459" s="58" t="s">
        <v>870</v>
      </c>
      <c r="E459" s="61">
        <v>41178</v>
      </c>
      <c r="F459" s="62">
        <v>0.3611111111111111</v>
      </c>
      <c r="G459" s="60">
        <v>1</v>
      </c>
      <c r="H459" s="60">
        <v>388</v>
      </c>
    </row>
    <row r="460" spans="1:8" x14ac:dyDescent="0.25">
      <c r="A460" s="65" t="s">
        <v>876</v>
      </c>
      <c r="B460" s="58" t="s">
        <v>880</v>
      </c>
      <c r="C460" s="58" t="s">
        <v>865</v>
      </c>
      <c r="D460" s="58" t="s">
        <v>870</v>
      </c>
      <c r="E460" s="61">
        <v>41376</v>
      </c>
      <c r="F460" s="62">
        <v>0.72222222222222221</v>
      </c>
      <c r="G460" s="60">
        <v>12</v>
      </c>
      <c r="H460" s="60">
        <v>4980</v>
      </c>
    </row>
    <row r="461" spans="1:8" x14ac:dyDescent="0.25">
      <c r="A461" s="58" t="s">
        <v>885</v>
      </c>
      <c r="B461" s="58" t="s">
        <v>868</v>
      </c>
      <c r="C461" s="58" t="s">
        <v>869</v>
      </c>
      <c r="D461" s="58" t="s">
        <v>873</v>
      </c>
      <c r="E461" s="61">
        <v>41568</v>
      </c>
      <c r="F461" s="62">
        <v>0.65625</v>
      </c>
      <c r="G461" s="60">
        <v>16</v>
      </c>
      <c r="H461" s="60">
        <v>15408</v>
      </c>
    </row>
    <row r="462" spans="1:8" x14ac:dyDescent="0.25">
      <c r="A462" s="58" t="s">
        <v>886</v>
      </c>
      <c r="B462" s="58" t="s">
        <v>868</v>
      </c>
      <c r="C462" s="58" t="s">
        <v>869</v>
      </c>
      <c r="D462" s="58" t="s">
        <v>866</v>
      </c>
      <c r="E462" s="61">
        <v>41009</v>
      </c>
      <c r="F462" s="62">
        <v>0.52430555555555558</v>
      </c>
      <c r="G462" s="60">
        <v>6</v>
      </c>
      <c r="H462" s="60">
        <v>11286</v>
      </c>
    </row>
    <row r="463" spans="1:8" x14ac:dyDescent="0.25">
      <c r="A463" s="58" t="s">
        <v>884</v>
      </c>
      <c r="B463" s="58" t="s">
        <v>880</v>
      </c>
      <c r="C463" s="58" t="s">
        <v>872</v>
      </c>
      <c r="D463" s="58" t="s">
        <v>870</v>
      </c>
      <c r="E463" s="61">
        <v>40943</v>
      </c>
      <c r="F463" s="62">
        <v>0.60763888888888884</v>
      </c>
      <c r="G463" s="60">
        <v>1</v>
      </c>
      <c r="H463" s="64">
        <v>598</v>
      </c>
    </row>
    <row r="464" spans="1:8" x14ac:dyDescent="0.25">
      <c r="A464" s="58" t="s">
        <v>884</v>
      </c>
      <c r="B464" s="58" t="s">
        <v>868</v>
      </c>
      <c r="C464" s="58" t="s">
        <v>878</v>
      </c>
      <c r="D464" s="58" t="s">
        <v>881</v>
      </c>
      <c r="E464" s="61">
        <v>41230</v>
      </c>
      <c r="F464" s="62">
        <v>0.58333333333333326</v>
      </c>
      <c r="G464" s="60">
        <v>15</v>
      </c>
      <c r="H464" s="60">
        <v>26250</v>
      </c>
    </row>
    <row r="465" spans="1:8" x14ac:dyDescent="0.25">
      <c r="A465" s="58" t="s">
        <v>887</v>
      </c>
      <c r="B465" s="58" t="s">
        <v>864</v>
      </c>
      <c r="C465" s="58" t="s">
        <v>878</v>
      </c>
      <c r="D465" s="58" t="s">
        <v>879</v>
      </c>
      <c r="E465" s="61">
        <v>41002</v>
      </c>
      <c r="F465" s="62">
        <v>0.42708333333333331</v>
      </c>
      <c r="G465" s="60">
        <v>13</v>
      </c>
      <c r="H465" s="60">
        <v>9048</v>
      </c>
    </row>
    <row r="466" spans="1:8" x14ac:dyDescent="0.25">
      <c r="A466" s="58" t="s">
        <v>885</v>
      </c>
      <c r="B466" s="58" t="s">
        <v>880</v>
      </c>
      <c r="C466" s="58" t="s">
        <v>869</v>
      </c>
      <c r="D466" s="58" t="s">
        <v>881</v>
      </c>
      <c r="E466" s="61">
        <v>41177</v>
      </c>
      <c r="F466" s="62">
        <v>0.71180555555555547</v>
      </c>
      <c r="G466" s="60">
        <v>12</v>
      </c>
      <c r="H466" s="60">
        <v>4188</v>
      </c>
    </row>
    <row r="467" spans="1:8" x14ac:dyDescent="0.25">
      <c r="A467" s="58" t="s">
        <v>877</v>
      </c>
      <c r="B467" s="58" t="s">
        <v>868</v>
      </c>
      <c r="C467" s="58" t="s">
        <v>869</v>
      </c>
      <c r="D467" s="58" t="s">
        <v>881</v>
      </c>
      <c r="E467" s="61">
        <v>41176</v>
      </c>
      <c r="F467" s="62">
        <v>0.42013888888888884</v>
      </c>
      <c r="G467" s="60">
        <v>1</v>
      </c>
      <c r="H467" s="60">
        <v>1174</v>
      </c>
    </row>
    <row r="468" spans="1:8" x14ac:dyDescent="0.25">
      <c r="A468" s="58" t="s">
        <v>885</v>
      </c>
      <c r="B468" s="58" t="s">
        <v>875</v>
      </c>
      <c r="C468" s="58" t="s">
        <v>872</v>
      </c>
      <c r="D468" s="58" t="s">
        <v>873</v>
      </c>
      <c r="E468" s="61">
        <v>41284</v>
      </c>
      <c r="F468" s="62">
        <v>0.73958333333333326</v>
      </c>
      <c r="G468" s="60">
        <v>6</v>
      </c>
      <c r="H468" s="60">
        <v>4434</v>
      </c>
    </row>
    <row r="469" spans="1:8" x14ac:dyDescent="0.25">
      <c r="A469" s="58" t="s">
        <v>888</v>
      </c>
      <c r="B469" s="58" t="s">
        <v>871</v>
      </c>
      <c r="C469" s="58" t="s">
        <v>865</v>
      </c>
      <c r="D469" s="58" t="s">
        <v>879</v>
      </c>
      <c r="E469" s="61">
        <v>41400</v>
      </c>
      <c r="F469" s="62">
        <v>0.65625</v>
      </c>
      <c r="G469" s="60">
        <v>10</v>
      </c>
      <c r="H469" s="60">
        <v>13930</v>
      </c>
    </row>
    <row r="470" spans="1:8" x14ac:dyDescent="0.25">
      <c r="A470" s="58" t="s">
        <v>882</v>
      </c>
      <c r="B470" s="58" t="s">
        <v>875</v>
      </c>
      <c r="C470" s="58" t="s">
        <v>872</v>
      </c>
      <c r="D470" s="58" t="s">
        <v>873</v>
      </c>
      <c r="E470" s="61">
        <v>41176</v>
      </c>
      <c r="F470" s="62">
        <v>0.57638888888888884</v>
      </c>
      <c r="G470" s="60">
        <v>6</v>
      </c>
      <c r="H470" s="60">
        <v>3738</v>
      </c>
    </row>
    <row r="471" spans="1:8" x14ac:dyDescent="0.25">
      <c r="A471" s="58" t="s">
        <v>887</v>
      </c>
      <c r="B471" s="58" t="s">
        <v>880</v>
      </c>
      <c r="C471" s="58" t="s">
        <v>878</v>
      </c>
      <c r="D471" s="58" t="s">
        <v>881</v>
      </c>
      <c r="E471" s="61">
        <v>41359</v>
      </c>
      <c r="F471" s="62">
        <v>0.40277777777777773</v>
      </c>
      <c r="G471" s="60">
        <v>10</v>
      </c>
      <c r="H471" s="60">
        <v>6800</v>
      </c>
    </row>
    <row r="472" spans="1:8" x14ac:dyDescent="0.25">
      <c r="A472" s="58" t="s">
        <v>867</v>
      </c>
      <c r="B472" s="58" t="s">
        <v>864</v>
      </c>
      <c r="C472" s="58" t="s">
        <v>872</v>
      </c>
      <c r="D472" s="58" t="s">
        <v>881</v>
      </c>
      <c r="E472" s="61">
        <v>41174</v>
      </c>
      <c r="F472" s="62">
        <v>0.74652777777777779</v>
      </c>
      <c r="G472" s="60">
        <v>4</v>
      </c>
      <c r="H472" s="60">
        <v>1352</v>
      </c>
    </row>
    <row r="473" spans="1:8" x14ac:dyDescent="0.25">
      <c r="A473" s="58" t="s">
        <v>887</v>
      </c>
      <c r="B473" s="58" t="s">
        <v>868</v>
      </c>
      <c r="C473" s="58" t="s">
        <v>869</v>
      </c>
      <c r="D473" s="58" t="s">
        <v>873</v>
      </c>
      <c r="E473" s="61">
        <v>41370</v>
      </c>
      <c r="F473" s="62">
        <v>0.54861111111111105</v>
      </c>
      <c r="G473" s="60">
        <v>15</v>
      </c>
      <c r="H473" s="60">
        <v>21165</v>
      </c>
    </row>
    <row r="474" spans="1:8" x14ac:dyDescent="0.25">
      <c r="A474" s="58" t="s">
        <v>884</v>
      </c>
      <c r="B474" s="58" t="s">
        <v>868</v>
      </c>
      <c r="C474" s="58" t="s">
        <v>865</v>
      </c>
      <c r="D474" s="58" t="s">
        <v>866</v>
      </c>
      <c r="E474" s="61">
        <v>41173</v>
      </c>
      <c r="F474" s="62">
        <v>0.3576388888888889</v>
      </c>
      <c r="G474" s="60">
        <v>1</v>
      </c>
      <c r="H474" s="60">
        <v>953</v>
      </c>
    </row>
    <row r="475" spans="1:8" x14ac:dyDescent="0.25">
      <c r="A475" s="58" t="s">
        <v>887</v>
      </c>
      <c r="B475" s="58" t="s">
        <v>875</v>
      </c>
      <c r="C475" s="58" t="s">
        <v>878</v>
      </c>
      <c r="D475" s="58" t="s">
        <v>870</v>
      </c>
      <c r="E475" s="61">
        <v>41624</v>
      </c>
      <c r="F475" s="62">
        <v>0.67708333333333326</v>
      </c>
      <c r="G475" s="60">
        <v>3</v>
      </c>
      <c r="H475" s="60">
        <v>1386</v>
      </c>
    </row>
    <row r="476" spans="1:8" x14ac:dyDescent="0.25">
      <c r="A476" s="58" t="s">
        <v>882</v>
      </c>
      <c r="B476" s="58" t="s">
        <v>871</v>
      </c>
      <c r="C476" s="58" t="s">
        <v>878</v>
      </c>
      <c r="D476" s="58" t="s">
        <v>873</v>
      </c>
      <c r="E476" s="61">
        <v>41269</v>
      </c>
      <c r="F476" s="62">
        <v>0.72222222222222221</v>
      </c>
      <c r="G476" s="60">
        <v>9</v>
      </c>
      <c r="H476" s="60">
        <v>10494</v>
      </c>
    </row>
    <row r="477" spans="1:8" x14ac:dyDescent="0.25">
      <c r="A477" s="58" t="s">
        <v>884</v>
      </c>
      <c r="B477" s="58" t="s">
        <v>875</v>
      </c>
      <c r="C477" s="58" t="s">
        <v>869</v>
      </c>
      <c r="D477" s="58" t="s">
        <v>879</v>
      </c>
      <c r="E477" s="61">
        <v>41023</v>
      </c>
      <c r="F477" s="62">
        <v>0.38541666666666663</v>
      </c>
      <c r="G477" s="60">
        <v>2</v>
      </c>
      <c r="H477" s="60">
        <v>1648</v>
      </c>
    </row>
    <row r="478" spans="1:8" x14ac:dyDescent="0.25">
      <c r="A478" s="58" t="s">
        <v>882</v>
      </c>
      <c r="B478" s="58" t="s">
        <v>871</v>
      </c>
      <c r="C478" s="58" t="s">
        <v>878</v>
      </c>
      <c r="D478" s="58" t="s">
        <v>879</v>
      </c>
      <c r="E478" s="61">
        <v>41261</v>
      </c>
      <c r="F478" s="62">
        <v>0.33333333333333331</v>
      </c>
      <c r="G478" s="60">
        <v>3</v>
      </c>
      <c r="H478" s="60">
        <v>4452</v>
      </c>
    </row>
    <row r="479" spans="1:8" x14ac:dyDescent="0.25">
      <c r="A479" s="58" t="s">
        <v>874</v>
      </c>
      <c r="B479" s="58" t="s">
        <v>864</v>
      </c>
      <c r="C479" s="58" t="s">
        <v>878</v>
      </c>
      <c r="D479" s="58" t="s">
        <v>866</v>
      </c>
      <c r="E479" s="61">
        <v>41233</v>
      </c>
      <c r="F479" s="62">
        <v>0.34375</v>
      </c>
      <c r="G479" s="60">
        <v>2</v>
      </c>
      <c r="H479" s="60">
        <v>928</v>
      </c>
    </row>
    <row r="480" spans="1:8" x14ac:dyDescent="0.25">
      <c r="A480" s="58" t="s">
        <v>874</v>
      </c>
      <c r="B480" s="58" t="s">
        <v>868</v>
      </c>
      <c r="C480" s="58" t="s">
        <v>878</v>
      </c>
      <c r="D480" s="58" t="s">
        <v>881</v>
      </c>
      <c r="E480" s="61">
        <v>41282</v>
      </c>
      <c r="F480" s="62">
        <v>0.40972222222222221</v>
      </c>
      <c r="G480" s="60">
        <v>15</v>
      </c>
      <c r="H480" s="60">
        <v>15855</v>
      </c>
    </row>
    <row r="481" spans="1:8" x14ac:dyDescent="0.25">
      <c r="A481" s="58" t="s">
        <v>884</v>
      </c>
      <c r="B481" s="58" t="s">
        <v>871</v>
      </c>
      <c r="C481" s="58" t="s">
        <v>865</v>
      </c>
      <c r="D481" s="58" t="s">
        <v>879</v>
      </c>
      <c r="E481" s="61">
        <v>41172</v>
      </c>
      <c r="F481" s="62">
        <v>0.37152777777777773</v>
      </c>
      <c r="G481" s="60">
        <v>3</v>
      </c>
      <c r="H481" s="60">
        <v>2760</v>
      </c>
    </row>
    <row r="482" spans="1:8" x14ac:dyDescent="0.25">
      <c r="A482" s="58" t="s">
        <v>886</v>
      </c>
      <c r="B482" s="58" t="s">
        <v>875</v>
      </c>
      <c r="C482" s="58" t="s">
        <v>878</v>
      </c>
      <c r="D482" s="58" t="s">
        <v>881</v>
      </c>
      <c r="E482" s="61">
        <v>41170</v>
      </c>
      <c r="F482" s="62">
        <v>0.72569444444444442</v>
      </c>
      <c r="G482" s="60">
        <v>4</v>
      </c>
      <c r="H482" s="60">
        <v>2276</v>
      </c>
    </row>
    <row r="483" spans="1:8" x14ac:dyDescent="0.25">
      <c r="A483" s="58" t="s">
        <v>876</v>
      </c>
      <c r="B483" s="58" t="s">
        <v>871</v>
      </c>
      <c r="C483" s="58" t="s">
        <v>869</v>
      </c>
      <c r="D483" s="58" t="s">
        <v>870</v>
      </c>
      <c r="E483" s="61">
        <v>40929</v>
      </c>
      <c r="F483" s="62">
        <v>0.51041666666666663</v>
      </c>
      <c r="G483" s="60">
        <v>11</v>
      </c>
      <c r="H483" s="64">
        <v>16181</v>
      </c>
    </row>
    <row r="484" spans="1:8" x14ac:dyDescent="0.25">
      <c r="A484" s="58" t="s">
        <v>877</v>
      </c>
      <c r="B484" s="58" t="s">
        <v>868</v>
      </c>
      <c r="C484" s="58" t="s">
        <v>869</v>
      </c>
      <c r="D484" s="58" t="s">
        <v>873</v>
      </c>
      <c r="E484" s="61">
        <v>41617</v>
      </c>
      <c r="F484" s="62">
        <v>0.3923611111111111</v>
      </c>
      <c r="G484" s="60">
        <v>13</v>
      </c>
      <c r="H484" s="60">
        <v>25727</v>
      </c>
    </row>
    <row r="485" spans="1:8" x14ac:dyDescent="0.25">
      <c r="A485" s="58" t="s">
        <v>885</v>
      </c>
      <c r="B485" s="58" t="s">
        <v>880</v>
      </c>
      <c r="C485" s="58" t="s">
        <v>872</v>
      </c>
      <c r="D485" s="58" t="s">
        <v>866</v>
      </c>
      <c r="E485" s="61">
        <v>41198</v>
      </c>
      <c r="F485" s="62">
        <v>0.69444444444444442</v>
      </c>
      <c r="G485" s="60">
        <v>6</v>
      </c>
      <c r="H485" s="60">
        <v>5310</v>
      </c>
    </row>
    <row r="486" spans="1:8" x14ac:dyDescent="0.25">
      <c r="A486" s="58" t="s">
        <v>876</v>
      </c>
      <c r="B486" s="58" t="s">
        <v>868</v>
      </c>
      <c r="C486" s="58" t="s">
        <v>865</v>
      </c>
      <c r="D486" s="58" t="s">
        <v>881</v>
      </c>
      <c r="E486" s="61">
        <v>41603</v>
      </c>
      <c r="F486" s="62">
        <v>0.50347222222222221</v>
      </c>
      <c r="G486" s="60">
        <v>2</v>
      </c>
      <c r="H486" s="60">
        <v>3766</v>
      </c>
    </row>
    <row r="487" spans="1:8" x14ac:dyDescent="0.25">
      <c r="A487" s="58" t="s">
        <v>863</v>
      </c>
      <c r="B487" s="58" t="s">
        <v>880</v>
      </c>
      <c r="C487" s="58" t="s">
        <v>878</v>
      </c>
      <c r="D487" s="58" t="s">
        <v>873</v>
      </c>
      <c r="E487" s="61">
        <v>40975</v>
      </c>
      <c r="F487" s="62">
        <v>0.64930555555555547</v>
      </c>
      <c r="G487" s="60">
        <v>17</v>
      </c>
      <c r="H487" s="60">
        <v>14195</v>
      </c>
    </row>
    <row r="488" spans="1:8" x14ac:dyDescent="0.25">
      <c r="A488" s="58" t="s">
        <v>877</v>
      </c>
      <c r="B488" s="58" t="s">
        <v>880</v>
      </c>
      <c r="C488" s="58" t="s">
        <v>872</v>
      </c>
      <c r="D488" s="58" t="s">
        <v>873</v>
      </c>
      <c r="E488" s="61">
        <v>40920</v>
      </c>
      <c r="F488" s="62">
        <v>0.58680555555555547</v>
      </c>
      <c r="G488" s="60">
        <v>14</v>
      </c>
      <c r="H488" s="60">
        <v>11550</v>
      </c>
    </row>
    <row r="489" spans="1:8" x14ac:dyDescent="0.25">
      <c r="A489" s="58" t="s">
        <v>877</v>
      </c>
      <c r="B489" s="58" t="s">
        <v>875</v>
      </c>
      <c r="C489" s="58" t="s">
        <v>865</v>
      </c>
      <c r="D489" s="58" t="s">
        <v>866</v>
      </c>
      <c r="E489" s="61">
        <v>41207</v>
      </c>
      <c r="F489" s="62">
        <v>0.63194444444444442</v>
      </c>
      <c r="G489" s="60">
        <v>4</v>
      </c>
      <c r="H489" s="60">
        <v>2116</v>
      </c>
    </row>
    <row r="490" spans="1:8" x14ac:dyDescent="0.25">
      <c r="A490" s="58" t="s">
        <v>874</v>
      </c>
      <c r="B490" s="58" t="s">
        <v>871</v>
      </c>
      <c r="C490" s="58" t="s">
        <v>878</v>
      </c>
      <c r="D490" s="58" t="s">
        <v>870</v>
      </c>
      <c r="E490" s="61">
        <v>41170</v>
      </c>
      <c r="F490" s="62">
        <v>0.51041666666666663</v>
      </c>
      <c r="G490" s="60">
        <v>12</v>
      </c>
      <c r="H490" s="60">
        <v>6648</v>
      </c>
    </row>
    <row r="491" spans="1:8" x14ac:dyDescent="0.25">
      <c r="A491" s="58" t="s">
        <v>874</v>
      </c>
      <c r="B491" s="58" t="s">
        <v>875</v>
      </c>
      <c r="C491" s="58" t="s">
        <v>865</v>
      </c>
      <c r="D491" s="58" t="s">
        <v>866</v>
      </c>
      <c r="E491" s="61">
        <v>41167</v>
      </c>
      <c r="F491" s="62">
        <v>0.71527777777777779</v>
      </c>
      <c r="G491" s="60">
        <v>10</v>
      </c>
      <c r="H491" s="60">
        <v>8470</v>
      </c>
    </row>
    <row r="492" spans="1:8" x14ac:dyDescent="0.25">
      <c r="A492" s="58" t="s">
        <v>885</v>
      </c>
      <c r="B492" s="58" t="s">
        <v>880</v>
      </c>
      <c r="C492" s="58" t="s">
        <v>869</v>
      </c>
      <c r="D492" s="58" t="s">
        <v>881</v>
      </c>
      <c r="E492" s="61">
        <v>41167</v>
      </c>
      <c r="F492" s="62">
        <v>0.61805555555555547</v>
      </c>
      <c r="G492" s="60">
        <v>12</v>
      </c>
      <c r="H492" s="60">
        <v>9192</v>
      </c>
    </row>
    <row r="493" spans="1:8" x14ac:dyDescent="0.25">
      <c r="A493" s="58" t="s">
        <v>863</v>
      </c>
      <c r="B493" s="58" t="s">
        <v>875</v>
      </c>
      <c r="C493" s="58" t="s">
        <v>872</v>
      </c>
      <c r="D493" s="58" t="s">
        <v>879</v>
      </c>
      <c r="E493" s="61">
        <v>40950</v>
      </c>
      <c r="F493" s="62">
        <v>0.67013888888888884</v>
      </c>
      <c r="G493" s="60">
        <v>1</v>
      </c>
      <c r="H493" s="64">
        <v>769</v>
      </c>
    </row>
    <row r="494" spans="1:8" x14ac:dyDescent="0.25">
      <c r="A494" s="58" t="s">
        <v>867</v>
      </c>
      <c r="B494" s="58" t="s">
        <v>880</v>
      </c>
      <c r="C494" s="58" t="s">
        <v>869</v>
      </c>
      <c r="D494" s="58" t="s">
        <v>866</v>
      </c>
      <c r="E494" s="61">
        <v>41393</v>
      </c>
      <c r="F494" s="62">
        <v>0.4861111111111111</v>
      </c>
      <c r="G494" s="60">
        <v>10</v>
      </c>
      <c r="H494" s="60">
        <v>5650</v>
      </c>
    </row>
    <row r="495" spans="1:8" x14ac:dyDescent="0.25">
      <c r="A495" s="58" t="s">
        <v>886</v>
      </c>
      <c r="B495" s="58" t="s">
        <v>868</v>
      </c>
      <c r="C495" s="58" t="s">
        <v>872</v>
      </c>
      <c r="D495" s="58" t="s">
        <v>879</v>
      </c>
      <c r="E495" s="61">
        <v>41166</v>
      </c>
      <c r="F495" s="62">
        <v>0.60763888888888884</v>
      </c>
      <c r="G495" s="60">
        <v>15</v>
      </c>
      <c r="H495" s="60">
        <v>10890</v>
      </c>
    </row>
    <row r="496" spans="1:8" x14ac:dyDescent="0.25">
      <c r="A496" s="58" t="s">
        <v>882</v>
      </c>
      <c r="B496" s="58" t="s">
        <v>875</v>
      </c>
      <c r="C496" s="58" t="s">
        <v>869</v>
      </c>
      <c r="D496" s="58" t="s">
        <v>870</v>
      </c>
      <c r="E496" s="61">
        <v>41166</v>
      </c>
      <c r="F496" s="62">
        <v>0.74652777777777779</v>
      </c>
      <c r="G496" s="60">
        <v>11</v>
      </c>
      <c r="H496" s="60">
        <v>9460</v>
      </c>
    </row>
    <row r="497" spans="1:8" x14ac:dyDescent="0.25">
      <c r="A497" s="58" t="s">
        <v>877</v>
      </c>
      <c r="B497" s="58" t="s">
        <v>875</v>
      </c>
      <c r="C497" s="58" t="s">
        <v>872</v>
      </c>
      <c r="D497" s="58" t="s">
        <v>881</v>
      </c>
      <c r="E497" s="61">
        <v>41279</v>
      </c>
      <c r="F497" s="62">
        <v>0.34375</v>
      </c>
      <c r="G497" s="60">
        <v>7</v>
      </c>
      <c r="H497" s="60">
        <v>4984</v>
      </c>
    </row>
    <row r="498" spans="1:8" x14ac:dyDescent="0.25">
      <c r="A498" s="58" t="s">
        <v>887</v>
      </c>
      <c r="B498" s="58" t="s">
        <v>880</v>
      </c>
      <c r="C498" s="58" t="s">
        <v>872</v>
      </c>
      <c r="D498" s="58" t="s">
        <v>879</v>
      </c>
      <c r="E498" s="61">
        <v>41254</v>
      </c>
      <c r="F498" s="62">
        <v>0.73611111111111105</v>
      </c>
      <c r="G498" s="60">
        <v>2</v>
      </c>
      <c r="H498" s="60">
        <v>1540</v>
      </c>
    </row>
    <row r="499" spans="1:8" x14ac:dyDescent="0.25">
      <c r="A499" s="58" t="s">
        <v>867</v>
      </c>
      <c r="B499" s="58" t="s">
        <v>871</v>
      </c>
      <c r="C499" s="58" t="s">
        <v>869</v>
      </c>
      <c r="D499" s="58" t="s">
        <v>870</v>
      </c>
      <c r="E499" s="61">
        <v>41166</v>
      </c>
      <c r="F499" s="62">
        <v>0.65972222222222221</v>
      </c>
      <c r="G499" s="60">
        <v>14</v>
      </c>
      <c r="H499" s="60">
        <v>11564</v>
      </c>
    </row>
    <row r="500" spans="1:8" x14ac:dyDescent="0.25">
      <c r="A500" s="58" t="s">
        <v>863</v>
      </c>
      <c r="B500" s="58" t="s">
        <v>864</v>
      </c>
      <c r="C500" s="58" t="s">
        <v>878</v>
      </c>
      <c r="D500" s="58" t="s">
        <v>873</v>
      </c>
      <c r="E500" s="61">
        <v>41282</v>
      </c>
      <c r="F500" s="62">
        <v>0.59722222222222221</v>
      </c>
      <c r="G500" s="60">
        <v>13</v>
      </c>
      <c r="H500" s="60">
        <v>6253</v>
      </c>
    </row>
    <row r="501" spans="1:8" x14ac:dyDescent="0.25">
      <c r="A501" s="58" t="s">
        <v>883</v>
      </c>
      <c r="B501" s="58" t="s">
        <v>875</v>
      </c>
      <c r="C501" s="58" t="s">
        <v>869</v>
      </c>
      <c r="D501" s="58" t="s">
        <v>870</v>
      </c>
      <c r="E501" s="61">
        <v>41596</v>
      </c>
      <c r="F501" s="62">
        <v>0.58680555555555547</v>
      </c>
      <c r="G501" s="60">
        <v>1</v>
      </c>
      <c r="H501" s="60">
        <v>572</v>
      </c>
    </row>
    <row r="502" spans="1:8" x14ac:dyDescent="0.25">
      <c r="A502" s="58" t="s">
        <v>887</v>
      </c>
      <c r="B502" s="58" t="s">
        <v>864</v>
      </c>
      <c r="C502" s="58" t="s">
        <v>869</v>
      </c>
      <c r="D502" s="58" t="s">
        <v>866</v>
      </c>
      <c r="E502" s="61">
        <v>41240</v>
      </c>
      <c r="F502" s="62">
        <v>0.75</v>
      </c>
      <c r="G502" s="60">
        <v>9</v>
      </c>
      <c r="H502" s="60">
        <v>5031</v>
      </c>
    </row>
    <row r="503" spans="1:8" x14ac:dyDescent="0.25">
      <c r="A503" s="58" t="s">
        <v>876</v>
      </c>
      <c r="B503" s="58" t="s">
        <v>880</v>
      </c>
      <c r="C503" s="58" t="s">
        <v>869</v>
      </c>
      <c r="D503" s="58" t="s">
        <v>873</v>
      </c>
      <c r="E503" s="61">
        <v>41229</v>
      </c>
      <c r="F503" s="62">
        <v>0.38888888888888884</v>
      </c>
      <c r="G503" s="60">
        <v>8</v>
      </c>
      <c r="H503" s="60">
        <v>3568</v>
      </c>
    </row>
    <row r="504" spans="1:8" x14ac:dyDescent="0.25">
      <c r="A504" s="58" t="s">
        <v>883</v>
      </c>
      <c r="B504" s="58" t="s">
        <v>868</v>
      </c>
      <c r="C504" s="58" t="s">
        <v>872</v>
      </c>
      <c r="D504" s="58" t="s">
        <v>870</v>
      </c>
      <c r="E504" s="61">
        <v>41265</v>
      </c>
      <c r="F504" s="62">
        <v>0.45833333333333331</v>
      </c>
      <c r="G504" s="60">
        <v>9</v>
      </c>
      <c r="H504" s="60">
        <v>17784</v>
      </c>
    </row>
    <row r="505" spans="1:8" x14ac:dyDescent="0.25">
      <c r="A505" s="58" t="s">
        <v>887</v>
      </c>
      <c r="B505" s="58" t="s">
        <v>880</v>
      </c>
      <c r="C505" s="58" t="s">
        <v>872</v>
      </c>
      <c r="D505" s="58" t="s">
        <v>879</v>
      </c>
      <c r="E505" s="61">
        <v>41355</v>
      </c>
      <c r="F505" s="62">
        <v>0.60069444444444442</v>
      </c>
      <c r="G505" s="60">
        <v>4</v>
      </c>
      <c r="H505" s="60">
        <v>3544</v>
      </c>
    </row>
    <row r="506" spans="1:8" x14ac:dyDescent="0.25">
      <c r="A506" s="58" t="s">
        <v>877</v>
      </c>
      <c r="B506" s="58" t="s">
        <v>868</v>
      </c>
      <c r="C506" s="58" t="s">
        <v>872</v>
      </c>
      <c r="D506" s="58" t="s">
        <v>879</v>
      </c>
      <c r="E506" s="61">
        <v>41317</v>
      </c>
      <c r="F506" s="62">
        <v>0.3923611111111111</v>
      </c>
      <c r="G506" s="60">
        <v>2</v>
      </c>
      <c r="H506" s="60">
        <v>2020</v>
      </c>
    </row>
    <row r="507" spans="1:8" x14ac:dyDescent="0.25">
      <c r="A507" s="58" t="s">
        <v>874</v>
      </c>
      <c r="B507" s="58" t="s">
        <v>871</v>
      </c>
      <c r="C507" s="58" t="s">
        <v>878</v>
      </c>
      <c r="D507" s="58" t="s">
        <v>879</v>
      </c>
      <c r="E507" s="61">
        <v>41338</v>
      </c>
      <c r="F507" s="62">
        <v>0.51736111111111105</v>
      </c>
      <c r="G507" s="60">
        <v>2</v>
      </c>
      <c r="H507" s="60">
        <v>2948</v>
      </c>
    </row>
    <row r="508" spans="1:8" x14ac:dyDescent="0.25">
      <c r="A508" s="58" t="s">
        <v>888</v>
      </c>
      <c r="B508" s="58" t="s">
        <v>875</v>
      </c>
      <c r="C508" s="58" t="s">
        <v>865</v>
      </c>
      <c r="D508" s="58" t="s">
        <v>870</v>
      </c>
      <c r="E508" s="61">
        <v>41165</v>
      </c>
      <c r="F508" s="62">
        <v>0.56597222222222221</v>
      </c>
      <c r="G508" s="60">
        <v>13</v>
      </c>
      <c r="H508" s="60">
        <v>9581</v>
      </c>
    </row>
    <row r="509" spans="1:8" x14ac:dyDescent="0.25">
      <c r="A509" s="58" t="s">
        <v>863</v>
      </c>
      <c r="B509" s="58" t="s">
        <v>864</v>
      </c>
      <c r="C509" s="58" t="s">
        <v>872</v>
      </c>
      <c r="D509" s="58" t="s">
        <v>870</v>
      </c>
      <c r="E509" s="61">
        <v>41573</v>
      </c>
      <c r="F509" s="62">
        <v>0.37847222222222221</v>
      </c>
      <c r="G509" s="60">
        <v>13</v>
      </c>
      <c r="H509" s="60">
        <v>7540</v>
      </c>
    </row>
    <row r="510" spans="1:8" x14ac:dyDescent="0.25">
      <c r="A510" s="58" t="s">
        <v>863</v>
      </c>
      <c r="B510" s="58" t="s">
        <v>864</v>
      </c>
      <c r="C510" s="58" t="s">
        <v>878</v>
      </c>
      <c r="D510" s="58" t="s">
        <v>866</v>
      </c>
      <c r="E510" s="61">
        <v>41552</v>
      </c>
      <c r="F510" s="62">
        <v>0.45138888888888884</v>
      </c>
      <c r="G510" s="60">
        <v>10</v>
      </c>
      <c r="H510" s="60">
        <v>6760</v>
      </c>
    </row>
    <row r="511" spans="1:8" x14ac:dyDescent="0.25">
      <c r="A511" s="58" t="s">
        <v>885</v>
      </c>
      <c r="B511" s="58" t="s">
        <v>864</v>
      </c>
      <c r="C511" s="58" t="s">
        <v>878</v>
      </c>
      <c r="D511" s="58" t="s">
        <v>866</v>
      </c>
      <c r="E511" s="61">
        <v>41282</v>
      </c>
      <c r="F511" s="62">
        <v>0.71180555555555547</v>
      </c>
      <c r="G511" s="60">
        <v>15</v>
      </c>
      <c r="H511" s="60">
        <v>9570</v>
      </c>
    </row>
    <row r="512" spans="1:8" x14ac:dyDescent="0.25">
      <c r="A512" s="58" t="s">
        <v>882</v>
      </c>
      <c r="B512" s="58" t="s">
        <v>871</v>
      </c>
      <c r="C512" s="58" t="s">
        <v>872</v>
      </c>
      <c r="D512" s="58" t="s">
        <v>873</v>
      </c>
      <c r="E512" s="61">
        <v>40949</v>
      </c>
      <c r="F512" s="62">
        <v>0.35416666666666663</v>
      </c>
      <c r="G512" s="60">
        <v>17</v>
      </c>
      <c r="H512" s="60">
        <v>15011</v>
      </c>
    </row>
    <row r="513" spans="1:8" x14ac:dyDescent="0.25">
      <c r="A513" s="58" t="s">
        <v>882</v>
      </c>
      <c r="B513" s="58" t="s">
        <v>875</v>
      </c>
      <c r="C513" s="58" t="s">
        <v>878</v>
      </c>
      <c r="D513" s="58" t="s">
        <v>879</v>
      </c>
      <c r="E513" s="61">
        <v>41386</v>
      </c>
      <c r="F513" s="62">
        <v>0.52777777777777779</v>
      </c>
      <c r="G513" s="60">
        <v>10</v>
      </c>
      <c r="H513" s="60">
        <v>6410</v>
      </c>
    </row>
    <row r="514" spans="1:8" x14ac:dyDescent="0.25">
      <c r="A514" s="58" t="s">
        <v>877</v>
      </c>
      <c r="B514" s="58" t="s">
        <v>868</v>
      </c>
      <c r="C514" s="58" t="s">
        <v>865</v>
      </c>
      <c r="D514" s="58" t="s">
        <v>870</v>
      </c>
      <c r="E514" s="61">
        <v>40927</v>
      </c>
      <c r="F514" s="62">
        <v>0.44791666666666663</v>
      </c>
      <c r="G514" s="60">
        <v>8</v>
      </c>
      <c r="H514" s="64">
        <v>8192</v>
      </c>
    </row>
    <row r="515" spans="1:8" x14ac:dyDescent="0.25">
      <c r="A515" s="58" t="s">
        <v>882</v>
      </c>
      <c r="B515" s="58" t="s">
        <v>875</v>
      </c>
      <c r="C515" s="58" t="s">
        <v>869</v>
      </c>
      <c r="D515" s="58" t="s">
        <v>866</v>
      </c>
      <c r="E515" s="61">
        <v>41278</v>
      </c>
      <c r="F515" s="62">
        <v>0.57291666666666663</v>
      </c>
      <c r="G515" s="60">
        <v>8</v>
      </c>
      <c r="H515" s="60">
        <v>4448</v>
      </c>
    </row>
    <row r="516" spans="1:8" x14ac:dyDescent="0.25">
      <c r="A516" s="58" t="s">
        <v>877</v>
      </c>
      <c r="B516" s="58" t="s">
        <v>875</v>
      </c>
      <c r="C516" s="58" t="s">
        <v>878</v>
      </c>
      <c r="D516" s="58" t="s">
        <v>870</v>
      </c>
      <c r="E516" s="61">
        <v>40914</v>
      </c>
      <c r="F516" s="62">
        <v>0.71875</v>
      </c>
      <c r="G516" s="60">
        <v>2</v>
      </c>
      <c r="H516" s="64">
        <v>1316</v>
      </c>
    </row>
    <row r="517" spans="1:8" x14ac:dyDescent="0.25">
      <c r="A517" s="58" t="s">
        <v>886</v>
      </c>
      <c r="B517" s="58" t="s">
        <v>880</v>
      </c>
      <c r="C517" s="58" t="s">
        <v>878</v>
      </c>
      <c r="D517" s="58" t="s">
        <v>870</v>
      </c>
      <c r="E517" s="61">
        <v>41615</v>
      </c>
      <c r="F517" s="62">
        <v>0.4375</v>
      </c>
      <c r="G517" s="60">
        <v>14</v>
      </c>
      <c r="H517" s="60">
        <v>4704</v>
      </c>
    </row>
    <row r="518" spans="1:8" x14ac:dyDescent="0.25">
      <c r="A518" s="58" t="s">
        <v>882</v>
      </c>
      <c r="B518" s="58" t="s">
        <v>868</v>
      </c>
      <c r="C518" s="58" t="s">
        <v>878</v>
      </c>
      <c r="D518" s="58" t="s">
        <v>873</v>
      </c>
      <c r="E518" s="61">
        <v>41411</v>
      </c>
      <c r="F518" s="62">
        <v>0.375</v>
      </c>
      <c r="G518" s="60">
        <v>7</v>
      </c>
      <c r="H518" s="60">
        <v>6062</v>
      </c>
    </row>
    <row r="519" spans="1:8" x14ac:dyDescent="0.25">
      <c r="A519" s="58" t="s">
        <v>876</v>
      </c>
      <c r="B519" s="58" t="s">
        <v>871</v>
      </c>
      <c r="C519" s="58" t="s">
        <v>878</v>
      </c>
      <c r="D519" s="58" t="s">
        <v>879</v>
      </c>
      <c r="E519" s="61">
        <v>41025</v>
      </c>
      <c r="F519" s="62">
        <v>0.56597222222222221</v>
      </c>
      <c r="G519" s="60">
        <v>1</v>
      </c>
      <c r="H519" s="60">
        <v>1372</v>
      </c>
    </row>
    <row r="520" spans="1:8" x14ac:dyDescent="0.25">
      <c r="A520" s="58" t="s">
        <v>886</v>
      </c>
      <c r="B520" s="58" t="s">
        <v>875</v>
      </c>
      <c r="C520" s="58" t="s">
        <v>869</v>
      </c>
      <c r="D520" s="58" t="s">
        <v>881</v>
      </c>
      <c r="E520" s="61">
        <v>41278</v>
      </c>
      <c r="F520" s="62">
        <v>0.51388888888888884</v>
      </c>
      <c r="G520" s="60">
        <v>15</v>
      </c>
      <c r="H520" s="60">
        <v>11340</v>
      </c>
    </row>
    <row r="521" spans="1:8" x14ac:dyDescent="0.25">
      <c r="A521" s="58" t="s">
        <v>874</v>
      </c>
      <c r="B521" s="58" t="s">
        <v>871</v>
      </c>
      <c r="C521" s="58" t="s">
        <v>865</v>
      </c>
      <c r="D521" s="58" t="s">
        <v>881</v>
      </c>
      <c r="E521" s="61">
        <v>41011</v>
      </c>
      <c r="F521" s="62">
        <v>0.34375</v>
      </c>
      <c r="G521" s="60">
        <v>12</v>
      </c>
      <c r="H521" s="60">
        <v>14616</v>
      </c>
    </row>
    <row r="522" spans="1:8" x14ac:dyDescent="0.25">
      <c r="A522" s="58" t="s">
        <v>884</v>
      </c>
      <c r="B522" s="58" t="s">
        <v>868</v>
      </c>
      <c r="C522" s="58" t="s">
        <v>878</v>
      </c>
      <c r="D522" s="58" t="s">
        <v>870</v>
      </c>
      <c r="E522" s="61">
        <v>41192</v>
      </c>
      <c r="F522" s="62">
        <v>0.62847222222222221</v>
      </c>
      <c r="G522" s="60">
        <v>3</v>
      </c>
      <c r="H522" s="60">
        <v>3372</v>
      </c>
    </row>
    <row r="523" spans="1:8" x14ac:dyDescent="0.25">
      <c r="A523" s="58" t="s">
        <v>883</v>
      </c>
      <c r="B523" s="58" t="s">
        <v>875</v>
      </c>
      <c r="C523" s="58" t="s">
        <v>878</v>
      </c>
      <c r="D523" s="58" t="s">
        <v>879</v>
      </c>
      <c r="E523" s="61">
        <v>41549</v>
      </c>
      <c r="F523" s="62">
        <v>0.5625</v>
      </c>
      <c r="G523" s="60">
        <v>15</v>
      </c>
      <c r="H523" s="60">
        <v>11700</v>
      </c>
    </row>
    <row r="524" spans="1:8" x14ac:dyDescent="0.25">
      <c r="A524" s="58" t="s">
        <v>888</v>
      </c>
      <c r="B524" s="58" t="s">
        <v>880</v>
      </c>
      <c r="C524" s="58" t="s">
        <v>865</v>
      </c>
      <c r="D524" s="58" t="s">
        <v>866</v>
      </c>
      <c r="E524" s="61">
        <v>41163</v>
      </c>
      <c r="F524" s="62">
        <v>0.57291666666666663</v>
      </c>
      <c r="G524" s="60">
        <v>8</v>
      </c>
      <c r="H524" s="60">
        <v>3288</v>
      </c>
    </row>
    <row r="525" spans="1:8" x14ac:dyDescent="0.25">
      <c r="A525" s="58" t="s">
        <v>877</v>
      </c>
      <c r="B525" s="58" t="s">
        <v>880</v>
      </c>
      <c r="C525" s="58" t="s">
        <v>869</v>
      </c>
      <c r="D525" s="58" t="s">
        <v>866</v>
      </c>
      <c r="E525" s="61">
        <v>41341</v>
      </c>
      <c r="F525" s="62">
        <v>0.50694444444444442</v>
      </c>
      <c r="G525" s="60">
        <v>13</v>
      </c>
      <c r="H525" s="60">
        <v>6669</v>
      </c>
    </row>
    <row r="526" spans="1:8" x14ac:dyDescent="0.25">
      <c r="A526" s="58" t="s">
        <v>885</v>
      </c>
      <c r="B526" s="58" t="s">
        <v>875</v>
      </c>
      <c r="C526" s="58" t="s">
        <v>865</v>
      </c>
      <c r="D526" s="58" t="s">
        <v>873</v>
      </c>
      <c r="E526" s="61">
        <v>41575</v>
      </c>
      <c r="F526" s="62">
        <v>0.61458333333333326</v>
      </c>
      <c r="G526" s="60">
        <v>8</v>
      </c>
      <c r="H526" s="60">
        <v>3664</v>
      </c>
    </row>
    <row r="527" spans="1:8" x14ac:dyDescent="0.25">
      <c r="A527" s="58" t="s">
        <v>887</v>
      </c>
      <c r="B527" s="58" t="s">
        <v>875</v>
      </c>
      <c r="C527" s="58" t="s">
        <v>872</v>
      </c>
      <c r="D527" s="58" t="s">
        <v>866</v>
      </c>
      <c r="E527" s="61">
        <v>41054</v>
      </c>
      <c r="F527" s="62">
        <v>0.37152777777777773</v>
      </c>
      <c r="G527" s="60">
        <v>5</v>
      </c>
      <c r="H527" s="60">
        <v>3130</v>
      </c>
    </row>
    <row r="528" spans="1:8" x14ac:dyDescent="0.25">
      <c r="A528" s="58" t="s">
        <v>883</v>
      </c>
      <c r="B528" s="58" t="s">
        <v>875</v>
      </c>
      <c r="C528" s="58" t="s">
        <v>869</v>
      </c>
      <c r="D528" s="58" t="s">
        <v>870</v>
      </c>
      <c r="E528" s="61">
        <v>41163</v>
      </c>
      <c r="F528" s="62">
        <v>0.48263888888888884</v>
      </c>
      <c r="G528" s="60">
        <v>8</v>
      </c>
      <c r="H528" s="60">
        <v>5880</v>
      </c>
    </row>
    <row r="529" spans="1:8" x14ac:dyDescent="0.25">
      <c r="A529" s="58" t="s">
        <v>876</v>
      </c>
      <c r="B529" s="58" t="s">
        <v>880</v>
      </c>
      <c r="C529" s="58" t="s">
        <v>872</v>
      </c>
      <c r="D529" s="58" t="s">
        <v>873</v>
      </c>
      <c r="E529" s="61">
        <v>41405</v>
      </c>
      <c r="F529" s="62">
        <v>0.70833333333333326</v>
      </c>
      <c r="G529" s="60">
        <v>11</v>
      </c>
      <c r="H529" s="60">
        <v>6798</v>
      </c>
    </row>
    <row r="530" spans="1:8" x14ac:dyDescent="0.25">
      <c r="A530" s="58" t="s">
        <v>886</v>
      </c>
      <c r="B530" s="58" t="s">
        <v>871</v>
      </c>
      <c r="C530" s="58" t="s">
        <v>865</v>
      </c>
      <c r="D530" s="58" t="s">
        <v>866</v>
      </c>
      <c r="E530" s="61">
        <v>41190</v>
      </c>
      <c r="F530" s="62">
        <v>0.71527777777777779</v>
      </c>
      <c r="G530" s="60">
        <v>1</v>
      </c>
      <c r="H530" s="60">
        <v>1376</v>
      </c>
    </row>
    <row r="531" spans="1:8" x14ac:dyDescent="0.25">
      <c r="A531" s="58" t="s">
        <v>874</v>
      </c>
      <c r="B531" s="58" t="s">
        <v>868</v>
      </c>
      <c r="C531" s="58" t="s">
        <v>869</v>
      </c>
      <c r="D531" s="58" t="s">
        <v>879</v>
      </c>
      <c r="E531" s="61">
        <v>41163</v>
      </c>
      <c r="F531" s="62">
        <v>0.71527777777777779</v>
      </c>
      <c r="G531" s="60">
        <v>9</v>
      </c>
      <c r="H531" s="60">
        <v>6300</v>
      </c>
    </row>
    <row r="532" spans="1:8" x14ac:dyDescent="0.25">
      <c r="A532" s="58" t="s">
        <v>876</v>
      </c>
      <c r="B532" s="58" t="s">
        <v>875</v>
      </c>
      <c r="C532" s="58" t="s">
        <v>869</v>
      </c>
      <c r="D532" s="58" t="s">
        <v>870</v>
      </c>
      <c r="E532" s="61">
        <v>41163</v>
      </c>
      <c r="F532" s="62">
        <v>0.52777777777777779</v>
      </c>
      <c r="G532" s="60">
        <v>10</v>
      </c>
      <c r="H532" s="60">
        <v>8360</v>
      </c>
    </row>
    <row r="533" spans="1:8" x14ac:dyDescent="0.25">
      <c r="A533" s="58" t="s">
        <v>876</v>
      </c>
      <c r="B533" s="58" t="s">
        <v>868</v>
      </c>
      <c r="C533" s="58" t="s">
        <v>869</v>
      </c>
      <c r="D533" s="58" t="s">
        <v>866</v>
      </c>
      <c r="E533" s="61">
        <v>41160</v>
      </c>
      <c r="F533" s="62">
        <v>0.67708333333333326</v>
      </c>
      <c r="G533" s="60">
        <v>5</v>
      </c>
      <c r="H533" s="60">
        <v>7945</v>
      </c>
    </row>
    <row r="534" spans="1:8" x14ac:dyDescent="0.25">
      <c r="A534" s="58" t="s">
        <v>887</v>
      </c>
      <c r="B534" s="58" t="s">
        <v>871</v>
      </c>
      <c r="C534" s="58" t="s">
        <v>865</v>
      </c>
      <c r="D534" s="58" t="s">
        <v>873</v>
      </c>
      <c r="E534" s="61">
        <v>41258</v>
      </c>
      <c r="F534" s="62">
        <v>0.53472222222222221</v>
      </c>
      <c r="G534" s="60">
        <v>19</v>
      </c>
      <c r="H534" s="60">
        <v>15371</v>
      </c>
    </row>
    <row r="535" spans="1:8" x14ac:dyDescent="0.25">
      <c r="A535" s="58" t="s">
        <v>877</v>
      </c>
      <c r="B535" s="58" t="s">
        <v>868</v>
      </c>
      <c r="C535" s="58" t="s">
        <v>878</v>
      </c>
      <c r="D535" s="58" t="s">
        <v>866</v>
      </c>
      <c r="E535" s="61">
        <v>41160</v>
      </c>
      <c r="F535" s="62">
        <v>0.66666666666666663</v>
      </c>
      <c r="G535" s="60">
        <v>8</v>
      </c>
      <c r="H535" s="60">
        <v>9648</v>
      </c>
    </row>
    <row r="536" spans="1:8" x14ac:dyDescent="0.25">
      <c r="A536" s="58" t="s">
        <v>884</v>
      </c>
      <c r="B536" s="58" t="s">
        <v>871</v>
      </c>
      <c r="C536" s="58" t="s">
        <v>872</v>
      </c>
      <c r="D536" s="58" t="s">
        <v>873</v>
      </c>
      <c r="E536" s="61">
        <v>41160</v>
      </c>
      <c r="F536" s="62">
        <v>0.4236111111111111</v>
      </c>
      <c r="G536" s="60">
        <v>13</v>
      </c>
      <c r="H536" s="60">
        <v>18226</v>
      </c>
    </row>
    <row r="537" spans="1:8" x14ac:dyDescent="0.25">
      <c r="A537" s="58" t="s">
        <v>888</v>
      </c>
      <c r="B537" s="58" t="s">
        <v>864</v>
      </c>
      <c r="C537" s="58" t="s">
        <v>865</v>
      </c>
      <c r="D537" s="58" t="s">
        <v>879</v>
      </c>
      <c r="E537" s="61">
        <v>41278</v>
      </c>
      <c r="F537" s="62">
        <v>0.40277777777777773</v>
      </c>
      <c r="G537" s="60">
        <v>6</v>
      </c>
      <c r="H537" s="60">
        <v>3642</v>
      </c>
    </row>
    <row r="538" spans="1:8" x14ac:dyDescent="0.25">
      <c r="A538" s="58" t="s">
        <v>874</v>
      </c>
      <c r="B538" s="58" t="s">
        <v>875</v>
      </c>
      <c r="C538" s="58" t="s">
        <v>872</v>
      </c>
      <c r="D538" s="58" t="s">
        <v>873</v>
      </c>
      <c r="E538" s="61">
        <v>41160</v>
      </c>
      <c r="F538" s="62">
        <v>0.375</v>
      </c>
      <c r="G538" s="60">
        <v>13</v>
      </c>
      <c r="H538" s="60">
        <v>6071</v>
      </c>
    </row>
    <row r="539" spans="1:8" x14ac:dyDescent="0.25">
      <c r="A539" s="58" t="s">
        <v>874</v>
      </c>
      <c r="B539" s="58" t="s">
        <v>868</v>
      </c>
      <c r="C539" s="58" t="s">
        <v>869</v>
      </c>
      <c r="D539" s="58" t="s">
        <v>881</v>
      </c>
      <c r="E539" s="61">
        <v>41317</v>
      </c>
      <c r="F539" s="62">
        <v>0.375</v>
      </c>
      <c r="G539" s="60">
        <v>15</v>
      </c>
      <c r="H539" s="60">
        <v>14235</v>
      </c>
    </row>
    <row r="540" spans="1:8" x14ac:dyDescent="0.25">
      <c r="A540" s="58" t="s">
        <v>885</v>
      </c>
      <c r="B540" s="58" t="s">
        <v>880</v>
      </c>
      <c r="C540" s="58" t="s">
        <v>869</v>
      </c>
      <c r="D540" s="58" t="s">
        <v>881</v>
      </c>
      <c r="E540" s="61">
        <v>41051</v>
      </c>
      <c r="F540" s="62">
        <v>0.69791666666666663</v>
      </c>
      <c r="G540" s="60">
        <v>1</v>
      </c>
      <c r="H540" s="60">
        <v>824</v>
      </c>
    </row>
    <row r="541" spans="1:8" x14ac:dyDescent="0.25">
      <c r="A541" s="58" t="s">
        <v>867</v>
      </c>
      <c r="B541" s="58" t="s">
        <v>864</v>
      </c>
      <c r="C541" s="58" t="s">
        <v>878</v>
      </c>
      <c r="D541" s="58" t="s">
        <v>881</v>
      </c>
      <c r="E541" s="61">
        <v>41279</v>
      </c>
      <c r="F541" s="62">
        <v>0.43402777777777773</v>
      </c>
      <c r="G541" s="60">
        <v>11</v>
      </c>
      <c r="H541" s="60">
        <v>6908</v>
      </c>
    </row>
    <row r="542" spans="1:8" x14ac:dyDescent="0.25">
      <c r="A542" s="58" t="s">
        <v>885</v>
      </c>
      <c r="B542" s="58" t="s">
        <v>875</v>
      </c>
      <c r="C542" s="58" t="s">
        <v>869</v>
      </c>
      <c r="D542" s="58" t="s">
        <v>866</v>
      </c>
      <c r="E542" s="61">
        <v>40933</v>
      </c>
      <c r="F542" s="62">
        <v>0.74652777777777779</v>
      </c>
      <c r="G542" s="60">
        <v>10</v>
      </c>
      <c r="H542" s="64">
        <v>6720</v>
      </c>
    </row>
    <row r="543" spans="1:8" x14ac:dyDescent="0.25">
      <c r="A543" s="58" t="s">
        <v>874</v>
      </c>
      <c r="B543" s="58" t="s">
        <v>880</v>
      </c>
      <c r="C543" s="58" t="s">
        <v>865</v>
      </c>
      <c r="D543" s="58" t="s">
        <v>879</v>
      </c>
      <c r="E543" s="61">
        <v>41041</v>
      </c>
      <c r="F543" s="62">
        <v>0.60416666666666663</v>
      </c>
      <c r="G543" s="60">
        <v>12</v>
      </c>
      <c r="H543" s="60">
        <v>4740</v>
      </c>
    </row>
    <row r="544" spans="1:8" x14ac:dyDescent="0.25">
      <c r="A544" s="58" t="s">
        <v>874</v>
      </c>
      <c r="B544" s="58" t="s">
        <v>875</v>
      </c>
      <c r="C544" s="58" t="s">
        <v>872</v>
      </c>
      <c r="D544" s="58" t="s">
        <v>873</v>
      </c>
      <c r="E544" s="61">
        <v>41444</v>
      </c>
      <c r="F544" s="62">
        <v>0.4236111111111111</v>
      </c>
      <c r="G544" s="60">
        <v>17</v>
      </c>
      <c r="H544" s="60">
        <v>9112</v>
      </c>
    </row>
    <row r="545" spans="1:8" x14ac:dyDescent="0.25">
      <c r="A545" s="58" t="s">
        <v>888</v>
      </c>
      <c r="B545" s="58" t="s">
        <v>875</v>
      </c>
      <c r="C545" s="58" t="s">
        <v>872</v>
      </c>
      <c r="D545" s="58" t="s">
        <v>870</v>
      </c>
      <c r="E545" s="61">
        <v>41160</v>
      </c>
      <c r="F545" s="62">
        <v>0.72569444444444442</v>
      </c>
      <c r="G545" s="60">
        <v>10</v>
      </c>
      <c r="H545" s="60">
        <v>4080</v>
      </c>
    </row>
    <row r="546" spans="1:8" x14ac:dyDescent="0.25">
      <c r="A546" s="58" t="s">
        <v>888</v>
      </c>
      <c r="B546" s="58" t="s">
        <v>880</v>
      </c>
      <c r="C546" s="58" t="s">
        <v>878</v>
      </c>
      <c r="D546" s="58" t="s">
        <v>879</v>
      </c>
      <c r="E546" s="61">
        <v>40975</v>
      </c>
      <c r="F546" s="62">
        <v>0.57638888888888884</v>
      </c>
      <c r="G546" s="60">
        <v>2</v>
      </c>
      <c r="H546" s="64">
        <v>1384</v>
      </c>
    </row>
    <row r="547" spans="1:8" x14ac:dyDescent="0.25">
      <c r="A547" s="58" t="s">
        <v>877</v>
      </c>
      <c r="B547" s="58" t="s">
        <v>875</v>
      </c>
      <c r="C547" s="58" t="s">
        <v>878</v>
      </c>
      <c r="D547" s="58" t="s">
        <v>879</v>
      </c>
      <c r="E547" s="61">
        <v>41555</v>
      </c>
      <c r="F547" s="62">
        <v>0.33680555555555552</v>
      </c>
      <c r="G547" s="60">
        <v>3</v>
      </c>
      <c r="H547" s="60">
        <v>2253</v>
      </c>
    </row>
    <row r="548" spans="1:8" x14ac:dyDescent="0.25">
      <c r="A548" s="58" t="s">
        <v>874</v>
      </c>
      <c r="B548" s="58" t="s">
        <v>871</v>
      </c>
      <c r="C548" s="58" t="s">
        <v>872</v>
      </c>
      <c r="D548" s="58" t="s">
        <v>881</v>
      </c>
      <c r="E548" s="61">
        <v>40980</v>
      </c>
      <c r="F548" s="62">
        <v>0.67708333333333326</v>
      </c>
      <c r="G548" s="60">
        <v>1</v>
      </c>
      <c r="H548" s="64">
        <v>1065</v>
      </c>
    </row>
    <row r="549" spans="1:8" x14ac:dyDescent="0.25">
      <c r="A549" s="58" t="s">
        <v>867</v>
      </c>
      <c r="B549" s="58" t="s">
        <v>880</v>
      </c>
      <c r="C549" s="58" t="s">
        <v>869</v>
      </c>
      <c r="D549" s="58" t="s">
        <v>866</v>
      </c>
      <c r="E549" s="61">
        <v>41158</v>
      </c>
      <c r="F549" s="62">
        <v>0.44097222222222221</v>
      </c>
      <c r="G549" s="60">
        <v>3</v>
      </c>
      <c r="H549" s="60">
        <v>1557</v>
      </c>
    </row>
    <row r="550" spans="1:8" x14ac:dyDescent="0.25">
      <c r="A550" s="58" t="s">
        <v>883</v>
      </c>
      <c r="B550" s="58" t="s">
        <v>868</v>
      </c>
      <c r="C550" s="58" t="s">
        <v>878</v>
      </c>
      <c r="D550" s="58" t="s">
        <v>881</v>
      </c>
      <c r="E550" s="61">
        <v>41158</v>
      </c>
      <c r="F550" s="62">
        <v>0.56944444444444442</v>
      </c>
      <c r="G550" s="60">
        <v>10</v>
      </c>
      <c r="H550" s="60">
        <v>6650</v>
      </c>
    </row>
    <row r="551" spans="1:8" x14ac:dyDescent="0.25">
      <c r="A551" s="58" t="s">
        <v>887</v>
      </c>
      <c r="B551" s="58" t="s">
        <v>880</v>
      </c>
      <c r="C551" s="58" t="s">
        <v>869</v>
      </c>
      <c r="D551" s="58" t="s">
        <v>881</v>
      </c>
      <c r="E551" s="61">
        <v>41219</v>
      </c>
      <c r="F551" s="62">
        <v>0.60069444444444442</v>
      </c>
      <c r="G551" s="60">
        <v>4</v>
      </c>
      <c r="H551" s="60">
        <v>1448</v>
      </c>
    </row>
    <row r="552" spans="1:8" x14ac:dyDescent="0.25">
      <c r="A552" s="58" t="s">
        <v>885</v>
      </c>
      <c r="B552" s="58" t="s">
        <v>880</v>
      </c>
      <c r="C552" s="58" t="s">
        <v>869</v>
      </c>
      <c r="D552" s="58" t="s">
        <v>879</v>
      </c>
      <c r="E552" s="61">
        <v>41264</v>
      </c>
      <c r="F552" s="62">
        <v>0.6875</v>
      </c>
      <c r="G552" s="60">
        <v>3</v>
      </c>
      <c r="H552" s="60">
        <v>2295</v>
      </c>
    </row>
    <row r="553" spans="1:8" x14ac:dyDescent="0.25">
      <c r="A553" s="58" t="s">
        <v>888</v>
      </c>
      <c r="B553" s="58" t="s">
        <v>864</v>
      </c>
      <c r="C553" s="58" t="s">
        <v>872</v>
      </c>
      <c r="D553" s="58" t="s">
        <v>881</v>
      </c>
      <c r="E553" s="61">
        <v>41158</v>
      </c>
      <c r="F553" s="62">
        <v>0.74652777777777779</v>
      </c>
      <c r="G553" s="60">
        <v>4</v>
      </c>
      <c r="H553" s="60">
        <v>1244</v>
      </c>
    </row>
    <row r="554" spans="1:8" x14ac:dyDescent="0.25">
      <c r="A554" s="58" t="s">
        <v>883</v>
      </c>
      <c r="B554" s="58" t="s">
        <v>864</v>
      </c>
      <c r="C554" s="58" t="s">
        <v>869</v>
      </c>
      <c r="D554" s="58" t="s">
        <v>870</v>
      </c>
      <c r="E554" s="61">
        <v>41198</v>
      </c>
      <c r="F554" s="62">
        <v>0.64583333333333326</v>
      </c>
      <c r="G554" s="60">
        <v>2</v>
      </c>
      <c r="H554" s="60">
        <v>840</v>
      </c>
    </row>
    <row r="555" spans="1:8" x14ac:dyDescent="0.25">
      <c r="A555" s="58" t="s">
        <v>876</v>
      </c>
      <c r="B555" s="58" t="s">
        <v>875</v>
      </c>
      <c r="C555" s="58" t="s">
        <v>872</v>
      </c>
      <c r="D555" s="58" t="s">
        <v>881</v>
      </c>
      <c r="E555" s="61">
        <v>41072</v>
      </c>
      <c r="F555" s="62">
        <v>0.65277777777777779</v>
      </c>
      <c r="G555" s="60">
        <v>3</v>
      </c>
      <c r="H555" s="60">
        <v>1659</v>
      </c>
    </row>
    <row r="556" spans="1:8" x14ac:dyDescent="0.25">
      <c r="A556" s="58" t="s">
        <v>884</v>
      </c>
      <c r="B556" s="58" t="s">
        <v>868</v>
      </c>
      <c r="C556" s="58" t="s">
        <v>865</v>
      </c>
      <c r="D556" s="58" t="s">
        <v>873</v>
      </c>
      <c r="E556" s="61">
        <v>41450</v>
      </c>
      <c r="F556" s="62">
        <v>0.61805555555555547</v>
      </c>
      <c r="G556" s="60">
        <v>9</v>
      </c>
      <c r="H556" s="60">
        <v>4869</v>
      </c>
    </row>
    <row r="557" spans="1:8" x14ac:dyDescent="0.25">
      <c r="A557" s="58" t="s">
        <v>884</v>
      </c>
      <c r="B557" s="58" t="s">
        <v>880</v>
      </c>
      <c r="C557" s="58" t="s">
        <v>869</v>
      </c>
      <c r="D557" s="58" t="s">
        <v>879</v>
      </c>
      <c r="E557" s="61">
        <v>41366</v>
      </c>
      <c r="F557" s="62">
        <v>0.64930555555555547</v>
      </c>
      <c r="G557" s="60">
        <v>10</v>
      </c>
      <c r="H557" s="60">
        <v>6580</v>
      </c>
    </row>
    <row r="558" spans="1:8" x14ac:dyDescent="0.25">
      <c r="A558" s="58" t="s">
        <v>874</v>
      </c>
      <c r="B558" s="58" t="s">
        <v>871</v>
      </c>
      <c r="C558" s="58" t="s">
        <v>869</v>
      </c>
      <c r="D558" s="58" t="s">
        <v>881</v>
      </c>
      <c r="E558" s="61">
        <v>41606</v>
      </c>
      <c r="F558" s="62">
        <v>0.37847222222222221</v>
      </c>
      <c r="G558" s="60">
        <v>5</v>
      </c>
      <c r="H558" s="60">
        <v>5970</v>
      </c>
    </row>
    <row r="559" spans="1:8" x14ac:dyDescent="0.25">
      <c r="A559" s="58" t="s">
        <v>877</v>
      </c>
      <c r="B559" s="58" t="s">
        <v>868</v>
      </c>
      <c r="C559" s="58" t="s">
        <v>872</v>
      </c>
      <c r="D559" s="58" t="s">
        <v>870</v>
      </c>
      <c r="E559" s="61">
        <v>41006</v>
      </c>
      <c r="F559" s="62">
        <v>0.65277777777777779</v>
      </c>
      <c r="G559" s="60">
        <v>14</v>
      </c>
      <c r="H559" s="60">
        <v>23394</v>
      </c>
    </row>
    <row r="560" spans="1:8" x14ac:dyDescent="0.25">
      <c r="A560" s="58" t="s">
        <v>886</v>
      </c>
      <c r="B560" s="58" t="s">
        <v>875</v>
      </c>
      <c r="C560" s="58" t="s">
        <v>878</v>
      </c>
      <c r="D560" s="58" t="s">
        <v>873</v>
      </c>
      <c r="E560" s="61">
        <v>41443</v>
      </c>
      <c r="F560" s="62">
        <v>0.52083333333333326</v>
      </c>
      <c r="G560" s="60">
        <v>19</v>
      </c>
      <c r="H560" s="60">
        <v>9063</v>
      </c>
    </row>
    <row r="561" spans="1:8" x14ac:dyDescent="0.25">
      <c r="A561" s="58" t="s">
        <v>885</v>
      </c>
      <c r="B561" s="58" t="s">
        <v>868</v>
      </c>
      <c r="C561" s="58" t="s">
        <v>872</v>
      </c>
      <c r="D561" s="58" t="s">
        <v>873</v>
      </c>
      <c r="E561" s="61">
        <v>41067</v>
      </c>
      <c r="F561" s="62">
        <v>0.73958333333333326</v>
      </c>
      <c r="G561" s="60">
        <v>18</v>
      </c>
      <c r="H561" s="60">
        <v>25794</v>
      </c>
    </row>
    <row r="562" spans="1:8" x14ac:dyDescent="0.25">
      <c r="A562" s="58" t="s">
        <v>877</v>
      </c>
      <c r="B562" s="58" t="s">
        <v>864</v>
      </c>
      <c r="C562" s="58" t="s">
        <v>869</v>
      </c>
      <c r="D562" s="58" t="s">
        <v>881</v>
      </c>
      <c r="E562" s="61">
        <v>41304</v>
      </c>
      <c r="F562" s="62">
        <v>0.70486111111111105</v>
      </c>
      <c r="G562" s="60">
        <v>6</v>
      </c>
      <c r="H562" s="60">
        <v>2814</v>
      </c>
    </row>
    <row r="563" spans="1:8" x14ac:dyDescent="0.25">
      <c r="A563" s="58" t="s">
        <v>882</v>
      </c>
      <c r="B563" s="58" t="s">
        <v>875</v>
      </c>
      <c r="C563" s="58" t="s">
        <v>872</v>
      </c>
      <c r="D563" s="58" t="s">
        <v>866</v>
      </c>
      <c r="E563" s="61">
        <v>41201</v>
      </c>
      <c r="F563" s="62">
        <v>0.3923611111111111</v>
      </c>
      <c r="G563" s="60">
        <v>2</v>
      </c>
      <c r="H563" s="60">
        <v>1570</v>
      </c>
    </row>
    <row r="564" spans="1:8" x14ac:dyDescent="0.25">
      <c r="A564" s="58" t="s">
        <v>884</v>
      </c>
      <c r="B564" s="58" t="s">
        <v>868</v>
      </c>
      <c r="C564" s="58" t="s">
        <v>869</v>
      </c>
      <c r="D564" s="58" t="s">
        <v>879</v>
      </c>
      <c r="E564" s="61">
        <v>41257</v>
      </c>
      <c r="F564" s="62">
        <v>0.6875</v>
      </c>
      <c r="G564" s="60">
        <v>11</v>
      </c>
      <c r="H564" s="60">
        <v>20724</v>
      </c>
    </row>
    <row r="565" spans="1:8" x14ac:dyDescent="0.25">
      <c r="A565" s="58" t="s">
        <v>874</v>
      </c>
      <c r="B565" s="58" t="s">
        <v>880</v>
      </c>
      <c r="C565" s="58" t="s">
        <v>865</v>
      </c>
      <c r="D565" s="58" t="s">
        <v>873</v>
      </c>
      <c r="E565" s="61">
        <v>41219</v>
      </c>
      <c r="F565" s="62">
        <v>0.40625</v>
      </c>
      <c r="G565" s="60">
        <v>16</v>
      </c>
      <c r="H565" s="60">
        <v>5536</v>
      </c>
    </row>
    <row r="566" spans="1:8" x14ac:dyDescent="0.25">
      <c r="A566" s="58" t="s">
        <v>886</v>
      </c>
      <c r="B566" s="58" t="s">
        <v>880</v>
      </c>
      <c r="C566" s="58" t="s">
        <v>869</v>
      </c>
      <c r="D566" s="58" t="s">
        <v>873</v>
      </c>
      <c r="E566" s="61">
        <v>41310</v>
      </c>
      <c r="F566" s="62">
        <v>0.4375</v>
      </c>
      <c r="G566" s="60">
        <v>11</v>
      </c>
      <c r="H566" s="60">
        <v>7656</v>
      </c>
    </row>
    <row r="567" spans="1:8" x14ac:dyDescent="0.25">
      <c r="A567" s="58" t="s">
        <v>876</v>
      </c>
      <c r="B567" s="58" t="s">
        <v>871</v>
      </c>
      <c r="C567" s="58" t="s">
        <v>869</v>
      </c>
      <c r="D567" s="58" t="s">
        <v>866</v>
      </c>
      <c r="E567" s="61">
        <v>41349</v>
      </c>
      <c r="F567" s="62">
        <v>0.71180555555555547</v>
      </c>
      <c r="G567" s="60">
        <v>1</v>
      </c>
      <c r="H567" s="60">
        <v>1169</v>
      </c>
    </row>
    <row r="568" spans="1:8" x14ac:dyDescent="0.25">
      <c r="A568" s="58" t="s">
        <v>863</v>
      </c>
      <c r="B568" s="58" t="s">
        <v>868</v>
      </c>
      <c r="C568" s="58" t="s">
        <v>869</v>
      </c>
      <c r="D568" s="58" t="s">
        <v>881</v>
      </c>
      <c r="E568" s="61">
        <v>41018</v>
      </c>
      <c r="F568" s="62">
        <v>0.43055555555555552</v>
      </c>
      <c r="G568" s="60">
        <v>7</v>
      </c>
      <c r="H568" s="60">
        <v>6307</v>
      </c>
    </row>
    <row r="569" spans="1:8" x14ac:dyDescent="0.25">
      <c r="A569" s="58" t="s">
        <v>887</v>
      </c>
      <c r="B569" s="58" t="s">
        <v>864</v>
      </c>
      <c r="C569" s="58" t="s">
        <v>872</v>
      </c>
      <c r="D569" s="58" t="s">
        <v>866</v>
      </c>
      <c r="E569" s="61">
        <v>41300</v>
      </c>
      <c r="F569" s="62">
        <v>0.43055555555555552</v>
      </c>
      <c r="G569" s="60">
        <v>4</v>
      </c>
      <c r="H569" s="60">
        <v>1240</v>
      </c>
    </row>
    <row r="570" spans="1:8" x14ac:dyDescent="0.25">
      <c r="A570" s="58" t="s">
        <v>876</v>
      </c>
      <c r="B570" s="58" t="s">
        <v>875</v>
      </c>
      <c r="C570" s="58" t="s">
        <v>865</v>
      </c>
      <c r="D570" s="58" t="s">
        <v>866</v>
      </c>
      <c r="E570" s="61">
        <v>41156</v>
      </c>
      <c r="F570" s="62">
        <v>0.4548611111111111</v>
      </c>
      <c r="G570" s="60">
        <v>14</v>
      </c>
      <c r="H570" s="60">
        <v>8120</v>
      </c>
    </row>
    <row r="571" spans="1:8" x14ac:dyDescent="0.25">
      <c r="A571" s="58" t="s">
        <v>882</v>
      </c>
      <c r="B571" s="58" t="s">
        <v>880</v>
      </c>
      <c r="C571" s="58" t="s">
        <v>872</v>
      </c>
      <c r="D571" s="58" t="s">
        <v>873</v>
      </c>
      <c r="E571" s="61">
        <v>40940</v>
      </c>
      <c r="F571" s="62">
        <v>0.3576388888888889</v>
      </c>
      <c r="G571" s="60">
        <v>17</v>
      </c>
      <c r="H571" s="60">
        <v>11407</v>
      </c>
    </row>
    <row r="572" spans="1:8" x14ac:dyDescent="0.25">
      <c r="A572" s="58" t="s">
        <v>882</v>
      </c>
      <c r="B572" s="58" t="s">
        <v>864</v>
      </c>
      <c r="C572" s="58" t="s">
        <v>878</v>
      </c>
      <c r="D572" s="58" t="s">
        <v>879</v>
      </c>
      <c r="E572" s="61">
        <v>41381</v>
      </c>
      <c r="F572" s="62">
        <v>0.51388888888888884</v>
      </c>
      <c r="G572" s="60">
        <v>12</v>
      </c>
      <c r="H572" s="60">
        <v>6048</v>
      </c>
    </row>
    <row r="573" spans="1:8" x14ac:dyDescent="0.25">
      <c r="A573" s="58" t="s">
        <v>883</v>
      </c>
      <c r="B573" s="58" t="s">
        <v>864</v>
      </c>
      <c r="C573" s="58" t="s">
        <v>869</v>
      </c>
      <c r="D573" s="58" t="s">
        <v>873</v>
      </c>
      <c r="E573" s="61">
        <v>41261</v>
      </c>
      <c r="F573" s="62">
        <v>0.36458333333333331</v>
      </c>
      <c r="G573" s="60">
        <v>19</v>
      </c>
      <c r="H573" s="60">
        <v>6536</v>
      </c>
    </row>
    <row r="574" spans="1:8" x14ac:dyDescent="0.25">
      <c r="A574" s="58" t="s">
        <v>884</v>
      </c>
      <c r="B574" s="58" t="s">
        <v>875</v>
      </c>
      <c r="C574" s="58" t="s">
        <v>869</v>
      </c>
      <c r="D574" s="58" t="s">
        <v>879</v>
      </c>
      <c r="E574" s="61">
        <v>41227</v>
      </c>
      <c r="F574" s="62">
        <v>0.63888888888888884</v>
      </c>
      <c r="G574" s="60">
        <v>5</v>
      </c>
      <c r="H574" s="60">
        <v>3765</v>
      </c>
    </row>
    <row r="575" spans="1:8" x14ac:dyDescent="0.25">
      <c r="A575" s="58" t="s">
        <v>867</v>
      </c>
      <c r="B575" s="58" t="s">
        <v>875</v>
      </c>
      <c r="C575" s="58" t="s">
        <v>865</v>
      </c>
      <c r="D575" s="58" t="s">
        <v>870</v>
      </c>
      <c r="E575" s="61">
        <v>41156</v>
      </c>
      <c r="F575" s="62">
        <v>0.6875</v>
      </c>
      <c r="G575" s="60">
        <v>1</v>
      </c>
      <c r="H575" s="60">
        <v>567</v>
      </c>
    </row>
    <row r="576" spans="1:8" x14ac:dyDescent="0.25">
      <c r="A576" s="58" t="s">
        <v>876</v>
      </c>
      <c r="B576" s="58" t="s">
        <v>871</v>
      </c>
      <c r="C576" s="58" t="s">
        <v>869</v>
      </c>
      <c r="D576" s="58" t="s">
        <v>866</v>
      </c>
      <c r="E576" s="61">
        <v>41155</v>
      </c>
      <c r="F576" s="62">
        <v>0.3576388888888889</v>
      </c>
      <c r="G576" s="60">
        <v>13</v>
      </c>
      <c r="H576" s="60">
        <v>18304</v>
      </c>
    </row>
    <row r="577" spans="1:8" x14ac:dyDescent="0.25">
      <c r="A577" s="58" t="s">
        <v>877</v>
      </c>
      <c r="B577" s="58" t="s">
        <v>864</v>
      </c>
      <c r="C577" s="58" t="s">
        <v>872</v>
      </c>
      <c r="D577" s="58" t="s">
        <v>870</v>
      </c>
      <c r="E577" s="61">
        <v>41354</v>
      </c>
      <c r="F577" s="62">
        <v>0.72222222222222221</v>
      </c>
      <c r="G577" s="60">
        <v>9</v>
      </c>
      <c r="H577" s="60">
        <v>5220</v>
      </c>
    </row>
    <row r="578" spans="1:8" x14ac:dyDescent="0.25">
      <c r="A578" s="58" t="s">
        <v>882</v>
      </c>
      <c r="B578" s="58" t="s">
        <v>868</v>
      </c>
      <c r="C578" s="58" t="s">
        <v>865</v>
      </c>
      <c r="D578" s="58" t="s">
        <v>873</v>
      </c>
      <c r="E578" s="61">
        <v>40931</v>
      </c>
      <c r="F578" s="62">
        <v>0.64583333333333326</v>
      </c>
      <c r="G578" s="60">
        <v>7</v>
      </c>
      <c r="H578" s="60">
        <v>8694</v>
      </c>
    </row>
    <row r="579" spans="1:8" x14ac:dyDescent="0.25">
      <c r="A579" s="58" t="s">
        <v>885</v>
      </c>
      <c r="B579" s="58" t="s">
        <v>880</v>
      </c>
      <c r="C579" s="58" t="s">
        <v>878</v>
      </c>
      <c r="D579" s="58" t="s">
        <v>873</v>
      </c>
      <c r="E579" s="61">
        <v>40940</v>
      </c>
      <c r="F579" s="62">
        <v>0.37152777777777773</v>
      </c>
      <c r="G579" s="60">
        <v>7</v>
      </c>
      <c r="H579" s="60">
        <v>2849</v>
      </c>
    </row>
    <row r="580" spans="1:8" x14ac:dyDescent="0.25">
      <c r="A580" s="58" t="s">
        <v>888</v>
      </c>
      <c r="B580" s="58" t="s">
        <v>868</v>
      </c>
      <c r="C580" s="58" t="s">
        <v>872</v>
      </c>
      <c r="D580" s="58" t="s">
        <v>873</v>
      </c>
      <c r="E580" s="61">
        <v>41155</v>
      </c>
      <c r="F580" s="62">
        <v>0.46180555555555552</v>
      </c>
      <c r="G580" s="60">
        <v>7</v>
      </c>
      <c r="H580" s="60">
        <v>10164</v>
      </c>
    </row>
    <row r="581" spans="1:8" x14ac:dyDescent="0.25">
      <c r="A581" s="58" t="s">
        <v>884</v>
      </c>
      <c r="B581" s="58" t="s">
        <v>864</v>
      </c>
      <c r="C581" s="58" t="s">
        <v>872</v>
      </c>
      <c r="D581" s="58" t="s">
        <v>879</v>
      </c>
      <c r="E581" s="61">
        <v>41417</v>
      </c>
      <c r="F581" s="62">
        <v>0.40625</v>
      </c>
      <c r="G581" s="60">
        <v>13</v>
      </c>
      <c r="H581" s="60">
        <v>3926</v>
      </c>
    </row>
    <row r="582" spans="1:8" x14ac:dyDescent="0.25">
      <c r="A582" s="58" t="s">
        <v>863</v>
      </c>
      <c r="B582" s="58" t="s">
        <v>875</v>
      </c>
      <c r="C582" s="58" t="s">
        <v>878</v>
      </c>
      <c r="D582" s="58" t="s">
        <v>881</v>
      </c>
      <c r="E582" s="61">
        <v>41155</v>
      </c>
      <c r="F582" s="62">
        <v>0.66666666666666663</v>
      </c>
      <c r="G582" s="60">
        <v>4</v>
      </c>
      <c r="H582" s="60">
        <v>3420</v>
      </c>
    </row>
    <row r="583" spans="1:8" x14ac:dyDescent="0.25">
      <c r="A583" s="58" t="s">
        <v>863</v>
      </c>
      <c r="B583" s="58" t="s">
        <v>875</v>
      </c>
      <c r="C583" s="58" t="s">
        <v>865</v>
      </c>
      <c r="D583" s="58" t="s">
        <v>881</v>
      </c>
      <c r="E583" s="61">
        <v>41591</v>
      </c>
      <c r="F583" s="62">
        <v>0.37847222222222221</v>
      </c>
      <c r="G583" s="60">
        <v>3</v>
      </c>
      <c r="H583" s="60">
        <v>2337</v>
      </c>
    </row>
    <row r="584" spans="1:8" x14ac:dyDescent="0.25">
      <c r="A584" s="58" t="s">
        <v>884</v>
      </c>
      <c r="B584" s="58" t="s">
        <v>868</v>
      </c>
      <c r="C584" s="58" t="s">
        <v>869</v>
      </c>
      <c r="D584" s="58" t="s">
        <v>881</v>
      </c>
      <c r="E584" s="61">
        <v>41002</v>
      </c>
      <c r="F584" s="62">
        <v>0.46875</v>
      </c>
      <c r="G584" s="60">
        <v>2</v>
      </c>
      <c r="H584" s="60">
        <v>1020</v>
      </c>
    </row>
    <row r="585" spans="1:8" x14ac:dyDescent="0.25">
      <c r="A585" s="58" t="s">
        <v>884</v>
      </c>
      <c r="B585" s="58" t="s">
        <v>868</v>
      </c>
      <c r="C585" s="58" t="s">
        <v>878</v>
      </c>
      <c r="D585" s="58" t="s">
        <v>881</v>
      </c>
      <c r="E585" s="61">
        <v>41576</v>
      </c>
      <c r="F585" s="62">
        <v>0.73263888888888884</v>
      </c>
      <c r="G585" s="60">
        <v>11</v>
      </c>
      <c r="H585" s="60">
        <v>14421</v>
      </c>
    </row>
    <row r="586" spans="1:8" x14ac:dyDescent="0.25">
      <c r="A586" s="58" t="s">
        <v>883</v>
      </c>
      <c r="B586" s="58" t="s">
        <v>864</v>
      </c>
      <c r="C586" s="58" t="s">
        <v>872</v>
      </c>
      <c r="D586" s="58" t="s">
        <v>879</v>
      </c>
      <c r="E586" s="61">
        <v>40954</v>
      </c>
      <c r="F586" s="62">
        <v>0.67708333333333326</v>
      </c>
      <c r="G586" s="60">
        <v>8</v>
      </c>
      <c r="H586" s="64">
        <v>3904</v>
      </c>
    </row>
    <row r="587" spans="1:8" x14ac:dyDescent="0.25">
      <c r="A587" s="58" t="s">
        <v>882</v>
      </c>
      <c r="B587" s="58" t="s">
        <v>868</v>
      </c>
      <c r="C587" s="58" t="s">
        <v>865</v>
      </c>
      <c r="D587" s="58" t="s">
        <v>879</v>
      </c>
      <c r="E587" s="61">
        <v>41398</v>
      </c>
      <c r="F587" s="62">
        <v>0.73958333333333326</v>
      </c>
      <c r="G587" s="60">
        <v>8</v>
      </c>
      <c r="H587" s="60">
        <v>8024</v>
      </c>
    </row>
    <row r="588" spans="1:8" x14ac:dyDescent="0.25">
      <c r="A588" s="58" t="s">
        <v>884</v>
      </c>
      <c r="B588" s="58" t="s">
        <v>871</v>
      </c>
      <c r="C588" s="58" t="s">
        <v>869</v>
      </c>
      <c r="D588" s="58" t="s">
        <v>866</v>
      </c>
      <c r="E588" s="61">
        <v>41452</v>
      </c>
      <c r="F588" s="62">
        <v>0.59027777777777779</v>
      </c>
      <c r="G588" s="60">
        <v>4</v>
      </c>
      <c r="H588" s="60">
        <v>2312</v>
      </c>
    </row>
    <row r="589" spans="1:8" x14ac:dyDescent="0.25">
      <c r="A589" s="58" t="s">
        <v>884</v>
      </c>
      <c r="B589" s="58" t="s">
        <v>871</v>
      </c>
      <c r="C589" s="58" t="s">
        <v>878</v>
      </c>
      <c r="D589" s="58" t="s">
        <v>881</v>
      </c>
      <c r="E589" s="61">
        <v>41155</v>
      </c>
      <c r="F589" s="62">
        <v>0.72222222222222221</v>
      </c>
      <c r="G589" s="60">
        <v>1</v>
      </c>
      <c r="H589" s="60">
        <v>1348</v>
      </c>
    </row>
    <row r="590" spans="1:8" x14ac:dyDescent="0.25">
      <c r="A590" s="58" t="s">
        <v>874</v>
      </c>
      <c r="B590" s="58" t="s">
        <v>880</v>
      </c>
      <c r="C590" s="58" t="s">
        <v>869</v>
      </c>
      <c r="D590" s="58" t="s">
        <v>866</v>
      </c>
      <c r="E590" s="61">
        <v>41606</v>
      </c>
      <c r="F590" s="62">
        <v>0.54513888888888884</v>
      </c>
      <c r="G590" s="60">
        <v>9</v>
      </c>
      <c r="H590" s="60">
        <v>7461</v>
      </c>
    </row>
    <row r="591" spans="1:8" x14ac:dyDescent="0.25">
      <c r="A591" s="58" t="s">
        <v>882</v>
      </c>
      <c r="B591" s="58" t="s">
        <v>880</v>
      </c>
      <c r="C591" s="58" t="s">
        <v>865</v>
      </c>
      <c r="D591" s="58" t="s">
        <v>873</v>
      </c>
      <c r="E591" s="61">
        <v>40918</v>
      </c>
      <c r="F591" s="62">
        <v>0.36805555555555552</v>
      </c>
      <c r="G591" s="60">
        <v>7</v>
      </c>
      <c r="H591" s="60">
        <v>2751</v>
      </c>
    </row>
    <row r="592" spans="1:8" x14ac:dyDescent="0.25">
      <c r="A592" s="58" t="s">
        <v>882</v>
      </c>
      <c r="B592" s="58" t="s">
        <v>868</v>
      </c>
      <c r="C592" s="58" t="s">
        <v>869</v>
      </c>
      <c r="D592" s="58" t="s">
        <v>881</v>
      </c>
      <c r="E592" s="61">
        <v>41278</v>
      </c>
      <c r="F592" s="62">
        <v>0.58680555555555547</v>
      </c>
      <c r="G592" s="60">
        <v>11</v>
      </c>
      <c r="H592" s="60">
        <v>6017</v>
      </c>
    </row>
    <row r="593" spans="1:8" x14ac:dyDescent="0.25">
      <c r="A593" s="58" t="s">
        <v>867</v>
      </c>
      <c r="B593" s="58" t="s">
        <v>880</v>
      </c>
      <c r="C593" s="58" t="s">
        <v>872</v>
      </c>
      <c r="D593" s="58" t="s">
        <v>881</v>
      </c>
      <c r="E593" s="61">
        <v>41187</v>
      </c>
      <c r="F593" s="62">
        <v>0.51041666666666663</v>
      </c>
      <c r="G593" s="60">
        <v>12</v>
      </c>
      <c r="H593" s="60">
        <v>4488</v>
      </c>
    </row>
    <row r="594" spans="1:8" x14ac:dyDescent="0.25">
      <c r="A594" s="58" t="s">
        <v>885</v>
      </c>
      <c r="B594" s="58" t="s">
        <v>871</v>
      </c>
      <c r="C594" s="58" t="s">
        <v>865</v>
      </c>
      <c r="D594" s="58" t="s">
        <v>866</v>
      </c>
      <c r="E594" s="61">
        <v>41192</v>
      </c>
      <c r="F594" s="62">
        <v>0.63194444444444442</v>
      </c>
      <c r="G594" s="60">
        <v>4</v>
      </c>
      <c r="H594" s="60">
        <v>3672</v>
      </c>
    </row>
    <row r="595" spans="1:8" x14ac:dyDescent="0.25">
      <c r="A595" s="58" t="s">
        <v>877</v>
      </c>
      <c r="B595" s="58" t="s">
        <v>864</v>
      </c>
      <c r="C595" s="58" t="s">
        <v>869</v>
      </c>
      <c r="D595" s="58" t="s">
        <v>873</v>
      </c>
      <c r="E595" s="61">
        <v>41152</v>
      </c>
      <c r="F595" s="62">
        <v>0.70138888888888884</v>
      </c>
      <c r="G595" s="60">
        <v>9</v>
      </c>
      <c r="H595" s="60">
        <v>5724</v>
      </c>
    </row>
    <row r="596" spans="1:8" x14ac:dyDescent="0.25">
      <c r="A596" s="58" t="s">
        <v>884</v>
      </c>
      <c r="B596" s="58" t="s">
        <v>864</v>
      </c>
      <c r="C596" s="58" t="s">
        <v>869</v>
      </c>
      <c r="D596" s="58" t="s">
        <v>881</v>
      </c>
      <c r="E596" s="61">
        <v>41024</v>
      </c>
      <c r="F596" s="62">
        <v>0.63541666666666663</v>
      </c>
      <c r="G596" s="60">
        <v>12</v>
      </c>
      <c r="H596" s="60">
        <v>3768</v>
      </c>
    </row>
    <row r="597" spans="1:8" x14ac:dyDescent="0.25">
      <c r="A597" s="58" t="s">
        <v>877</v>
      </c>
      <c r="B597" s="58" t="s">
        <v>880</v>
      </c>
      <c r="C597" s="58" t="s">
        <v>865</v>
      </c>
      <c r="D597" s="58" t="s">
        <v>866</v>
      </c>
      <c r="E597" s="61">
        <v>41425</v>
      </c>
      <c r="F597" s="62">
        <v>0.65625</v>
      </c>
      <c r="G597" s="60">
        <v>2</v>
      </c>
      <c r="H597" s="60">
        <v>1110</v>
      </c>
    </row>
    <row r="598" spans="1:8" x14ac:dyDescent="0.25">
      <c r="A598" s="58" t="s">
        <v>867</v>
      </c>
      <c r="B598" s="58" t="s">
        <v>868</v>
      </c>
      <c r="C598" s="58" t="s">
        <v>878</v>
      </c>
      <c r="D598" s="58" t="s">
        <v>881</v>
      </c>
      <c r="E598" s="61">
        <v>41590</v>
      </c>
      <c r="F598" s="62">
        <v>0.38541666666666663</v>
      </c>
      <c r="G598" s="60">
        <v>3</v>
      </c>
      <c r="H598" s="60">
        <v>5571</v>
      </c>
    </row>
    <row r="599" spans="1:8" x14ac:dyDescent="0.25">
      <c r="A599" s="58" t="s">
        <v>887</v>
      </c>
      <c r="B599" s="58" t="s">
        <v>868</v>
      </c>
      <c r="C599" s="58" t="s">
        <v>865</v>
      </c>
      <c r="D599" s="58" t="s">
        <v>866</v>
      </c>
      <c r="E599" s="61">
        <v>41587</v>
      </c>
      <c r="F599" s="62">
        <v>0.39930555555555552</v>
      </c>
      <c r="G599" s="60">
        <v>2</v>
      </c>
      <c r="H599" s="60">
        <v>1584</v>
      </c>
    </row>
    <row r="600" spans="1:8" x14ac:dyDescent="0.25">
      <c r="A600" s="58" t="s">
        <v>884</v>
      </c>
      <c r="B600" s="58" t="s">
        <v>864</v>
      </c>
      <c r="C600" s="58" t="s">
        <v>865</v>
      </c>
      <c r="D600" s="58" t="s">
        <v>866</v>
      </c>
      <c r="E600" s="61">
        <v>41072</v>
      </c>
      <c r="F600" s="62">
        <v>0.43402777777777773</v>
      </c>
      <c r="G600" s="60">
        <v>6</v>
      </c>
      <c r="H600" s="60">
        <v>3168</v>
      </c>
    </row>
    <row r="601" spans="1:8" x14ac:dyDescent="0.25">
      <c r="A601" s="58" t="s">
        <v>874</v>
      </c>
      <c r="B601" s="58" t="s">
        <v>875</v>
      </c>
      <c r="C601" s="58" t="s">
        <v>872</v>
      </c>
      <c r="D601" s="58" t="s">
        <v>870</v>
      </c>
      <c r="E601" s="61">
        <v>41383</v>
      </c>
      <c r="F601" s="62">
        <v>0.63888888888888884</v>
      </c>
      <c r="G601" s="60">
        <v>14</v>
      </c>
      <c r="H601" s="60">
        <v>10780</v>
      </c>
    </row>
    <row r="602" spans="1:8" x14ac:dyDescent="0.25">
      <c r="A602" s="58" t="s">
        <v>887</v>
      </c>
      <c r="B602" s="58" t="s">
        <v>880</v>
      </c>
      <c r="C602" s="58" t="s">
        <v>872</v>
      </c>
      <c r="D602" s="58" t="s">
        <v>870</v>
      </c>
      <c r="E602" s="61">
        <v>41152</v>
      </c>
      <c r="F602" s="62">
        <v>0.43402777777777773</v>
      </c>
      <c r="G602" s="60">
        <v>1</v>
      </c>
      <c r="H602" s="60">
        <v>766</v>
      </c>
    </row>
    <row r="603" spans="1:8" x14ac:dyDescent="0.25">
      <c r="A603" s="58" t="s">
        <v>877</v>
      </c>
      <c r="B603" s="58" t="s">
        <v>875</v>
      </c>
      <c r="C603" s="58" t="s">
        <v>872</v>
      </c>
      <c r="D603" s="58" t="s">
        <v>866</v>
      </c>
      <c r="E603" s="61">
        <v>41436</v>
      </c>
      <c r="F603" s="62">
        <v>0.6875</v>
      </c>
      <c r="G603" s="60">
        <v>1</v>
      </c>
      <c r="H603" s="60">
        <v>418</v>
      </c>
    </row>
    <row r="604" spans="1:8" x14ac:dyDescent="0.25">
      <c r="A604" s="58" t="s">
        <v>885</v>
      </c>
      <c r="B604" s="58" t="s">
        <v>868</v>
      </c>
      <c r="C604" s="58" t="s">
        <v>869</v>
      </c>
      <c r="D604" s="58" t="s">
        <v>870</v>
      </c>
      <c r="E604" s="61">
        <v>41577</v>
      </c>
      <c r="F604" s="62">
        <v>0.3923611111111111</v>
      </c>
      <c r="G604" s="60">
        <v>8</v>
      </c>
      <c r="H604" s="60">
        <v>7200</v>
      </c>
    </row>
    <row r="605" spans="1:8" x14ac:dyDescent="0.25">
      <c r="A605" s="58" t="s">
        <v>874</v>
      </c>
      <c r="B605" s="58" t="s">
        <v>871</v>
      </c>
      <c r="C605" s="58" t="s">
        <v>872</v>
      </c>
      <c r="D605" s="58" t="s">
        <v>870</v>
      </c>
      <c r="E605" s="61">
        <v>40997</v>
      </c>
      <c r="F605" s="62">
        <v>0.63194444444444442</v>
      </c>
      <c r="G605" s="60">
        <v>6</v>
      </c>
      <c r="H605" s="60">
        <v>7002</v>
      </c>
    </row>
    <row r="606" spans="1:8" x14ac:dyDescent="0.25">
      <c r="A606" s="58" t="s">
        <v>882</v>
      </c>
      <c r="B606" s="58" t="s">
        <v>871</v>
      </c>
      <c r="C606" s="58" t="s">
        <v>872</v>
      </c>
      <c r="D606" s="58" t="s">
        <v>873</v>
      </c>
      <c r="E606" s="61">
        <v>41380</v>
      </c>
      <c r="F606" s="62">
        <v>0.40277777777777773</v>
      </c>
      <c r="G606" s="60">
        <v>7</v>
      </c>
      <c r="H606" s="60">
        <v>7532</v>
      </c>
    </row>
    <row r="607" spans="1:8" x14ac:dyDescent="0.25">
      <c r="A607" s="58" t="s">
        <v>874</v>
      </c>
      <c r="B607" s="58" t="s">
        <v>871</v>
      </c>
      <c r="C607" s="58" t="s">
        <v>872</v>
      </c>
      <c r="D607" s="58" t="s">
        <v>873</v>
      </c>
      <c r="E607" s="61">
        <v>41151</v>
      </c>
      <c r="F607" s="62">
        <v>0.53819444444444442</v>
      </c>
      <c r="G607" s="60">
        <v>11</v>
      </c>
      <c r="H607" s="60">
        <v>6721</v>
      </c>
    </row>
    <row r="608" spans="1:8" x14ac:dyDescent="0.25">
      <c r="A608" s="58" t="s">
        <v>885</v>
      </c>
      <c r="B608" s="58" t="s">
        <v>871</v>
      </c>
      <c r="C608" s="58" t="s">
        <v>878</v>
      </c>
      <c r="D608" s="58" t="s">
        <v>881</v>
      </c>
      <c r="E608" s="61">
        <v>41235</v>
      </c>
      <c r="F608" s="62">
        <v>0.72569444444444442</v>
      </c>
      <c r="G608" s="60">
        <v>5</v>
      </c>
      <c r="H608" s="60">
        <v>2955</v>
      </c>
    </row>
    <row r="609" spans="1:8" x14ac:dyDescent="0.25">
      <c r="A609" s="58" t="s">
        <v>883</v>
      </c>
      <c r="B609" s="58" t="s">
        <v>880</v>
      </c>
      <c r="C609" s="58" t="s">
        <v>869</v>
      </c>
      <c r="D609" s="58" t="s">
        <v>881</v>
      </c>
      <c r="E609" s="61">
        <v>41150</v>
      </c>
      <c r="F609" s="62">
        <v>0.34027777777777773</v>
      </c>
      <c r="G609" s="60">
        <v>9</v>
      </c>
      <c r="H609" s="60">
        <v>3789</v>
      </c>
    </row>
    <row r="610" spans="1:8" x14ac:dyDescent="0.25">
      <c r="A610" s="58" t="s">
        <v>886</v>
      </c>
      <c r="B610" s="58" t="s">
        <v>880</v>
      </c>
      <c r="C610" s="58" t="s">
        <v>869</v>
      </c>
      <c r="D610" s="58" t="s">
        <v>881</v>
      </c>
      <c r="E610" s="61">
        <v>41082</v>
      </c>
      <c r="F610" s="62">
        <v>0.39583333333333331</v>
      </c>
      <c r="G610" s="60">
        <v>4</v>
      </c>
      <c r="H610" s="60">
        <v>2180</v>
      </c>
    </row>
    <row r="611" spans="1:8" x14ac:dyDescent="0.25">
      <c r="A611" s="58" t="s">
        <v>863</v>
      </c>
      <c r="B611" s="58" t="s">
        <v>880</v>
      </c>
      <c r="C611" s="58" t="s">
        <v>878</v>
      </c>
      <c r="D611" s="58" t="s">
        <v>866</v>
      </c>
      <c r="E611" s="61">
        <v>41024</v>
      </c>
      <c r="F611" s="62">
        <v>0.6875</v>
      </c>
      <c r="G611" s="60">
        <v>8</v>
      </c>
      <c r="H611" s="60">
        <v>3592</v>
      </c>
    </row>
    <row r="612" spans="1:8" x14ac:dyDescent="0.25">
      <c r="A612" s="58" t="s">
        <v>863</v>
      </c>
      <c r="B612" s="58" t="s">
        <v>871</v>
      </c>
      <c r="C612" s="58" t="s">
        <v>872</v>
      </c>
      <c r="D612" s="58" t="s">
        <v>881</v>
      </c>
      <c r="E612" s="61">
        <v>41149</v>
      </c>
      <c r="F612" s="62">
        <v>0.46875</v>
      </c>
      <c r="G612" s="60">
        <v>3</v>
      </c>
      <c r="H612" s="60">
        <v>1590</v>
      </c>
    </row>
    <row r="613" spans="1:8" x14ac:dyDescent="0.25">
      <c r="A613" s="58" t="s">
        <v>884</v>
      </c>
      <c r="B613" s="58" t="s">
        <v>871</v>
      </c>
      <c r="C613" s="58" t="s">
        <v>872</v>
      </c>
      <c r="D613" s="58" t="s">
        <v>879</v>
      </c>
      <c r="E613" s="61">
        <v>41326</v>
      </c>
      <c r="F613" s="62">
        <v>0.42013888888888884</v>
      </c>
      <c r="G613" s="60">
        <v>6</v>
      </c>
      <c r="H613" s="60">
        <v>6288</v>
      </c>
    </row>
    <row r="614" spans="1:8" x14ac:dyDescent="0.25">
      <c r="A614" s="58" t="s">
        <v>884</v>
      </c>
      <c r="B614" s="58" t="s">
        <v>864</v>
      </c>
      <c r="C614" s="58" t="s">
        <v>869</v>
      </c>
      <c r="D614" s="58" t="s">
        <v>881</v>
      </c>
      <c r="E614" s="61">
        <v>41149</v>
      </c>
      <c r="F614" s="62">
        <v>0.47569444444444442</v>
      </c>
      <c r="G614" s="60">
        <v>12</v>
      </c>
      <c r="H614" s="60">
        <v>3624</v>
      </c>
    </row>
    <row r="615" spans="1:8" x14ac:dyDescent="0.25">
      <c r="A615" s="58" t="s">
        <v>877</v>
      </c>
      <c r="B615" s="58" t="s">
        <v>868</v>
      </c>
      <c r="C615" s="58" t="s">
        <v>878</v>
      </c>
      <c r="D615" s="58" t="s">
        <v>879</v>
      </c>
      <c r="E615" s="61">
        <v>41613</v>
      </c>
      <c r="F615" s="62">
        <v>0.59722222222222221</v>
      </c>
      <c r="G615" s="60">
        <v>11</v>
      </c>
      <c r="H615" s="60">
        <v>13453</v>
      </c>
    </row>
    <row r="616" spans="1:8" x14ac:dyDescent="0.25">
      <c r="A616" s="58" t="s">
        <v>886</v>
      </c>
      <c r="B616" s="58" t="s">
        <v>871</v>
      </c>
      <c r="C616" s="58" t="s">
        <v>878</v>
      </c>
      <c r="D616" s="58" t="s">
        <v>873</v>
      </c>
      <c r="E616" s="61">
        <v>41246</v>
      </c>
      <c r="F616" s="62">
        <v>0.56597222222222221</v>
      </c>
      <c r="G616" s="60">
        <v>13</v>
      </c>
      <c r="H616" s="60">
        <v>15639</v>
      </c>
    </row>
    <row r="617" spans="1:8" x14ac:dyDescent="0.25">
      <c r="A617" s="58" t="s">
        <v>887</v>
      </c>
      <c r="B617" s="58" t="s">
        <v>871</v>
      </c>
      <c r="C617" s="58" t="s">
        <v>869</v>
      </c>
      <c r="D617" s="58" t="s">
        <v>870</v>
      </c>
      <c r="E617" s="61">
        <v>41149</v>
      </c>
      <c r="F617" s="62">
        <v>0.58333333333333326</v>
      </c>
      <c r="G617" s="60">
        <v>2</v>
      </c>
      <c r="H617" s="60">
        <v>1762</v>
      </c>
    </row>
    <row r="618" spans="1:8" x14ac:dyDescent="0.25">
      <c r="A618" s="58" t="s">
        <v>876</v>
      </c>
      <c r="B618" s="58" t="s">
        <v>880</v>
      </c>
      <c r="C618" s="58" t="s">
        <v>872</v>
      </c>
      <c r="D618" s="58" t="s">
        <v>870</v>
      </c>
      <c r="E618" s="61">
        <v>41576</v>
      </c>
      <c r="F618" s="62">
        <v>0.57986111111111105</v>
      </c>
      <c r="G618" s="60">
        <v>11</v>
      </c>
      <c r="H618" s="60">
        <v>7348</v>
      </c>
    </row>
    <row r="619" spans="1:8" x14ac:dyDescent="0.25">
      <c r="A619" s="58" t="s">
        <v>882</v>
      </c>
      <c r="B619" s="58" t="s">
        <v>880</v>
      </c>
      <c r="C619" s="58" t="s">
        <v>865</v>
      </c>
      <c r="D619" s="58" t="s">
        <v>870</v>
      </c>
      <c r="E619" s="61">
        <v>41184</v>
      </c>
      <c r="F619" s="62">
        <v>0.69097222222222221</v>
      </c>
      <c r="G619" s="60">
        <v>15</v>
      </c>
      <c r="H619" s="60">
        <v>8535</v>
      </c>
    </row>
    <row r="620" spans="1:8" x14ac:dyDescent="0.25">
      <c r="A620" s="58" t="s">
        <v>887</v>
      </c>
      <c r="B620" s="58" t="s">
        <v>868</v>
      </c>
      <c r="C620" s="58" t="s">
        <v>865</v>
      </c>
      <c r="D620" s="58" t="s">
        <v>873</v>
      </c>
      <c r="E620" s="61">
        <v>41149</v>
      </c>
      <c r="F620" s="62">
        <v>0.69097222222222221</v>
      </c>
      <c r="G620" s="60">
        <v>11</v>
      </c>
      <c r="H620" s="60">
        <v>17589</v>
      </c>
    </row>
    <row r="621" spans="1:8" x14ac:dyDescent="0.25">
      <c r="A621" s="58" t="s">
        <v>883</v>
      </c>
      <c r="B621" s="58" t="s">
        <v>871</v>
      </c>
      <c r="C621" s="58" t="s">
        <v>869</v>
      </c>
      <c r="D621" s="58" t="s">
        <v>879</v>
      </c>
      <c r="E621" s="61">
        <v>41145</v>
      </c>
      <c r="F621" s="62">
        <v>0.55555555555555558</v>
      </c>
      <c r="G621" s="60">
        <v>12</v>
      </c>
      <c r="H621" s="60">
        <v>17160</v>
      </c>
    </row>
    <row r="622" spans="1:8" x14ac:dyDescent="0.25">
      <c r="A622" s="58" t="s">
        <v>863</v>
      </c>
      <c r="B622" s="58" t="s">
        <v>871</v>
      </c>
      <c r="C622" s="58" t="s">
        <v>869</v>
      </c>
      <c r="D622" s="58" t="s">
        <v>870</v>
      </c>
      <c r="E622" s="61">
        <v>41144</v>
      </c>
      <c r="F622" s="62">
        <v>0.72569444444444442</v>
      </c>
      <c r="G622" s="60">
        <v>5</v>
      </c>
      <c r="H622" s="60">
        <v>2520</v>
      </c>
    </row>
    <row r="623" spans="1:8" x14ac:dyDescent="0.25">
      <c r="A623" s="58" t="s">
        <v>882</v>
      </c>
      <c r="B623" s="58" t="s">
        <v>868</v>
      </c>
      <c r="C623" s="58" t="s">
        <v>869</v>
      </c>
      <c r="D623" s="58" t="s">
        <v>870</v>
      </c>
      <c r="E623" s="61">
        <v>41241</v>
      </c>
      <c r="F623" s="62">
        <v>0.40972222222222221</v>
      </c>
      <c r="G623" s="60">
        <v>15</v>
      </c>
      <c r="H623" s="60">
        <v>11235</v>
      </c>
    </row>
    <row r="624" spans="1:8" x14ac:dyDescent="0.25">
      <c r="A624" s="58" t="s">
        <v>885</v>
      </c>
      <c r="B624" s="66" t="s">
        <v>875</v>
      </c>
      <c r="C624" s="58" t="s">
        <v>869</v>
      </c>
      <c r="D624" s="58" t="s">
        <v>866</v>
      </c>
      <c r="E624" s="61">
        <v>40913</v>
      </c>
      <c r="F624" s="62">
        <v>0.66319444444444442</v>
      </c>
      <c r="G624" s="60">
        <v>13</v>
      </c>
      <c r="H624" s="64">
        <v>6461</v>
      </c>
    </row>
    <row r="625" spans="1:8" x14ac:dyDescent="0.25">
      <c r="A625" s="58" t="s">
        <v>886</v>
      </c>
      <c r="B625" s="58" t="s">
        <v>864</v>
      </c>
      <c r="C625" s="58" t="s">
        <v>865</v>
      </c>
      <c r="D625" s="58" t="s">
        <v>881</v>
      </c>
      <c r="E625" s="61">
        <v>41142</v>
      </c>
      <c r="F625" s="62">
        <v>0.5</v>
      </c>
      <c r="G625" s="60">
        <v>3</v>
      </c>
      <c r="H625" s="60">
        <v>1044</v>
      </c>
    </row>
    <row r="626" spans="1:8" x14ac:dyDescent="0.25">
      <c r="A626" s="58" t="s">
        <v>882</v>
      </c>
      <c r="B626" s="58" t="s">
        <v>871</v>
      </c>
      <c r="C626" s="58" t="s">
        <v>872</v>
      </c>
      <c r="D626" s="58" t="s">
        <v>881</v>
      </c>
      <c r="E626" s="61">
        <v>41421</v>
      </c>
      <c r="F626" s="62">
        <v>0.60763888888888884</v>
      </c>
      <c r="G626" s="60">
        <v>3</v>
      </c>
      <c r="H626" s="60">
        <v>3441</v>
      </c>
    </row>
    <row r="627" spans="1:8" x14ac:dyDescent="0.25">
      <c r="A627" s="58" t="s">
        <v>883</v>
      </c>
      <c r="B627" s="58" t="s">
        <v>868</v>
      </c>
      <c r="C627" s="58" t="s">
        <v>878</v>
      </c>
      <c r="D627" s="58" t="s">
        <v>881</v>
      </c>
      <c r="E627" s="61">
        <v>41142</v>
      </c>
      <c r="F627" s="62">
        <v>0.4861111111111111</v>
      </c>
      <c r="G627" s="60">
        <v>15</v>
      </c>
      <c r="H627" s="60">
        <v>14220</v>
      </c>
    </row>
    <row r="628" spans="1:8" x14ac:dyDescent="0.25">
      <c r="A628" s="58" t="s">
        <v>882</v>
      </c>
      <c r="B628" s="58" t="s">
        <v>868</v>
      </c>
      <c r="C628" s="58" t="s">
        <v>878</v>
      </c>
      <c r="D628" s="58" t="s">
        <v>879</v>
      </c>
      <c r="E628" s="61">
        <v>41141</v>
      </c>
      <c r="F628" s="62">
        <v>0.42708333333333331</v>
      </c>
      <c r="G628" s="60">
        <v>8</v>
      </c>
      <c r="H628" s="60">
        <v>9960</v>
      </c>
    </row>
    <row r="629" spans="1:8" x14ac:dyDescent="0.25">
      <c r="A629" s="58" t="s">
        <v>863</v>
      </c>
      <c r="B629" s="58" t="s">
        <v>868</v>
      </c>
      <c r="C629" s="58" t="s">
        <v>869</v>
      </c>
      <c r="D629" s="58" t="s">
        <v>870</v>
      </c>
      <c r="E629" s="61">
        <v>41141</v>
      </c>
      <c r="F629" s="62">
        <v>0.54861111111111105</v>
      </c>
      <c r="G629" s="60">
        <v>5</v>
      </c>
      <c r="H629" s="60">
        <v>3005</v>
      </c>
    </row>
    <row r="630" spans="1:8" x14ac:dyDescent="0.25">
      <c r="A630" s="58" t="s">
        <v>877</v>
      </c>
      <c r="B630" s="58" t="s">
        <v>868</v>
      </c>
      <c r="C630" s="58" t="s">
        <v>865</v>
      </c>
      <c r="D630" s="58" t="s">
        <v>881</v>
      </c>
      <c r="E630" s="61">
        <v>41184</v>
      </c>
      <c r="F630" s="62">
        <v>0.42708333333333331</v>
      </c>
      <c r="G630" s="60">
        <v>6</v>
      </c>
      <c r="H630" s="60">
        <v>4296</v>
      </c>
    </row>
    <row r="631" spans="1:8" x14ac:dyDescent="0.25">
      <c r="A631" s="58" t="s">
        <v>884</v>
      </c>
      <c r="B631" s="58" t="s">
        <v>871</v>
      </c>
      <c r="C631" s="58" t="s">
        <v>878</v>
      </c>
      <c r="D631" s="58" t="s">
        <v>866</v>
      </c>
      <c r="E631" s="61">
        <v>41003</v>
      </c>
      <c r="F631" s="62">
        <v>0.625</v>
      </c>
      <c r="G631" s="60">
        <v>13</v>
      </c>
      <c r="H631" s="60">
        <v>15171</v>
      </c>
    </row>
    <row r="632" spans="1:8" x14ac:dyDescent="0.25">
      <c r="A632" s="58" t="s">
        <v>882</v>
      </c>
      <c r="B632" s="58" t="s">
        <v>880</v>
      </c>
      <c r="C632" s="58" t="s">
        <v>869</v>
      </c>
      <c r="D632" s="58" t="s">
        <v>873</v>
      </c>
      <c r="E632" s="61">
        <v>41304</v>
      </c>
      <c r="F632" s="62">
        <v>0.55555555555555558</v>
      </c>
      <c r="G632" s="60">
        <v>12</v>
      </c>
      <c r="H632" s="60">
        <v>4452</v>
      </c>
    </row>
    <row r="633" spans="1:8" x14ac:dyDescent="0.25">
      <c r="A633" s="58" t="s">
        <v>863</v>
      </c>
      <c r="B633" s="58" t="s">
        <v>880</v>
      </c>
      <c r="C633" s="58" t="s">
        <v>865</v>
      </c>
      <c r="D633" s="58" t="s">
        <v>870</v>
      </c>
      <c r="E633" s="61">
        <v>41041</v>
      </c>
      <c r="F633" s="62">
        <v>0.64930555555555547</v>
      </c>
      <c r="G633" s="60">
        <v>5</v>
      </c>
      <c r="H633" s="60">
        <v>3020</v>
      </c>
    </row>
    <row r="634" spans="1:8" x14ac:dyDescent="0.25">
      <c r="A634" s="58" t="s">
        <v>874</v>
      </c>
      <c r="B634" s="58" t="s">
        <v>871</v>
      </c>
      <c r="C634" s="58" t="s">
        <v>865</v>
      </c>
      <c r="D634" s="58" t="s">
        <v>879</v>
      </c>
      <c r="E634" s="61">
        <v>41302</v>
      </c>
      <c r="F634" s="62">
        <v>0.57986111111111105</v>
      </c>
      <c r="G634" s="60">
        <v>1</v>
      </c>
      <c r="H634" s="60">
        <v>1220</v>
      </c>
    </row>
    <row r="635" spans="1:8" x14ac:dyDescent="0.25">
      <c r="A635" s="58" t="s">
        <v>886</v>
      </c>
      <c r="B635" s="58" t="s">
        <v>871</v>
      </c>
      <c r="C635" s="58" t="s">
        <v>865</v>
      </c>
      <c r="D635" s="58" t="s">
        <v>873</v>
      </c>
      <c r="E635" s="61">
        <v>41141</v>
      </c>
      <c r="F635" s="62">
        <v>0.63194444444444442</v>
      </c>
      <c r="G635" s="60">
        <v>12</v>
      </c>
      <c r="H635" s="60">
        <v>17328</v>
      </c>
    </row>
    <row r="636" spans="1:8" x14ac:dyDescent="0.25">
      <c r="A636" s="58" t="s">
        <v>877</v>
      </c>
      <c r="B636" s="58" t="s">
        <v>868</v>
      </c>
      <c r="C636" s="58" t="s">
        <v>869</v>
      </c>
      <c r="D636" s="58" t="s">
        <v>881</v>
      </c>
      <c r="E636" s="61">
        <v>41359</v>
      </c>
      <c r="F636" s="62">
        <v>0.73263888888888884</v>
      </c>
      <c r="G636" s="60">
        <v>13</v>
      </c>
      <c r="H636" s="60">
        <v>15704</v>
      </c>
    </row>
    <row r="637" spans="1:8" x14ac:dyDescent="0.25">
      <c r="A637" s="58" t="s">
        <v>885</v>
      </c>
      <c r="B637" s="58" t="s">
        <v>871</v>
      </c>
      <c r="C637" s="58" t="s">
        <v>869</v>
      </c>
      <c r="D637" s="58" t="s">
        <v>881</v>
      </c>
      <c r="E637" s="61">
        <v>41275</v>
      </c>
      <c r="F637" s="62">
        <v>0.54861111111111105</v>
      </c>
      <c r="G637" s="60">
        <v>1</v>
      </c>
      <c r="H637" s="60">
        <v>962</v>
      </c>
    </row>
    <row r="638" spans="1:8" x14ac:dyDescent="0.25">
      <c r="A638" s="58" t="s">
        <v>863</v>
      </c>
      <c r="B638" s="58" t="s">
        <v>875</v>
      </c>
      <c r="C638" s="58" t="s">
        <v>878</v>
      </c>
      <c r="D638" s="58" t="s">
        <v>866</v>
      </c>
      <c r="E638" s="61">
        <v>41139</v>
      </c>
      <c r="F638" s="62">
        <v>0.52777777777777779</v>
      </c>
      <c r="G638" s="60">
        <v>4</v>
      </c>
      <c r="H638" s="60">
        <v>3052</v>
      </c>
    </row>
    <row r="639" spans="1:8" x14ac:dyDescent="0.25">
      <c r="A639" s="58" t="s">
        <v>882</v>
      </c>
      <c r="B639" s="58" t="s">
        <v>880</v>
      </c>
      <c r="C639" s="58" t="s">
        <v>878</v>
      </c>
      <c r="D639" s="58" t="s">
        <v>866</v>
      </c>
      <c r="E639" s="61">
        <v>41069</v>
      </c>
      <c r="F639" s="62">
        <v>0.65972222222222221</v>
      </c>
      <c r="G639" s="60">
        <v>6</v>
      </c>
      <c r="H639" s="60">
        <v>2610</v>
      </c>
    </row>
    <row r="640" spans="1:8" x14ac:dyDescent="0.25">
      <c r="A640" s="58" t="s">
        <v>883</v>
      </c>
      <c r="B640" s="58" t="s">
        <v>864</v>
      </c>
      <c r="C640" s="58" t="s">
        <v>865</v>
      </c>
      <c r="D640" s="58" t="s">
        <v>866</v>
      </c>
      <c r="E640" s="61">
        <v>41236</v>
      </c>
      <c r="F640" s="62">
        <v>0.39583333333333331</v>
      </c>
      <c r="G640" s="60">
        <v>3</v>
      </c>
      <c r="H640" s="60">
        <v>1827</v>
      </c>
    </row>
    <row r="641" spans="1:8" x14ac:dyDescent="0.25">
      <c r="A641" s="58" t="s">
        <v>877</v>
      </c>
      <c r="B641" s="58" t="s">
        <v>880</v>
      </c>
      <c r="C641" s="58" t="s">
        <v>869</v>
      </c>
      <c r="D641" s="58" t="s">
        <v>879</v>
      </c>
      <c r="E641" s="61">
        <v>41277</v>
      </c>
      <c r="F641" s="62">
        <v>0.59722222222222221</v>
      </c>
      <c r="G641" s="60">
        <v>7</v>
      </c>
      <c r="H641" s="60">
        <v>5999</v>
      </c>
    </row>
    <row r="642" spans="1:8" x14ac:dyDescent="0.25">
      <c r="A642" s="58" t="s">
        <v>867</v>
      </c>
      <c r="B642" s="58" t="s">
        <v>864</v>
      </c>
      <c r="C642" s="58" t="s">
        <v>878</v>
      </c>
      <c r="D642" s="58" t="s">
        <v>866</v>
      </c>
      <c r="E642" s="61">
        <v>41298</v>
      </c>
      <c r="F642" s="62">
        <v>0.58333333333333326</v>
      </c>
      <c r="G642" s="60">
        <v>9</v>
      </c>
      <c r="H642" s="60">
        <v>2997</v>
      </c>
    </row>
    <row r="643" spans="1:8" x14ac:dyDescent="0.25">
      <c r="A643" s="58" t="s">
        <v>874</v>
      </c>
      <c r="B643" s="58" t="s">
        <v>868</v>
      </c>
      <c r="C643" s="58" t="s">
        <v>865</v>
      </c>
      <c r="D643" s="58" t="s">
        <v>881</v>
      </c>
      <c r="E643" s="61">
        <v>40971</v>
      </c>
      <c r="F643" s="62">
        <v>0.49305555555555552</v>
      </c>
      <c r="G643" s="60">
        <v>1</v>
      </c>
      <c r="H643" s="64">
        <v>1530</v>
      </c>
    </row>
    <row r="644" spans="1:8" x14ac:dyDescent="0.25">
      <c r="A644" s="58" t="s">
        <v>863</v>
      </c>
      <c r="B644" s="58" t="s">
        <v>871</v>
      </c>
      <c r="C644" s="58" t="s">
        <v>865</v>
      </c>
      <c r="D644" s="58" t="s">
        <v>879</v>
      </c>
      <c r="E644" s="61">
        <v>41138</v>
      </c>
      <c r="F644" s="62">
        <v>0.45138888888888884</v>
      </c>
      <c r="G644" s="60">
        <v>9</v>
      </c>
      <c r="H644" s="60">
        <v>4788</v>
      </c>
    </row>
    <row r="645" spans="1:8" x14ac:dyDescent="0.25">
      <c r="A645" s="58" t="s">
        <v>877</v>
      </c>
      <c r="B645" s="58" t="s">
        <v>864</v>
      </c>
      <c r="C645" s="58" t="s">
        <v>872</v>
      </c>
      <c r="D645" s="58" t="s">
        <v>870</v>
      </c>
      <c r="E645" s="61">
        <v>41215</v>
      </c>
      <c r="F645" s="62">
        <v>0.58680555555555547</v>
      </c>
      <c r="G645" s="60">
        <v>11</v>
      </c>
      <c r="H645" s="60">
        <v>5599</v>
      </c>
    </row>
    <row r="646" spans="1:8" x14ac:dyDescent="0.25">
      <c r="A646" s="58" t="s">
        <v>877</v>
      </c>
      <c r="B646" s="58" t="s">
        <v>868</v>
      </c>
      <c r="C646" s="58" t="s">
        <v>869</v>
      </c>
      <c r="D646" s="58" t="s">
        <v>866</v>
      </c>
      <c r="E646" s="61">
        <v>41046</v>
      </c>
      <c r="F646" s="62">
        <v>0.4236111111111111</v>
      </c>
      <c r="G646" s="60">
        <v>3</v>
      </c>
      <c r="H646" s="60">
        <v>4161</v>
      </c>
    </row>
    <row r="647" spans="1:8" x14ac:dyDescent="0.25">
      <c r="A647" s="58" t="s">
        <v>882</v>
      </c>
      <c r="B647" s="58" t="s">
        <v>875</v>
      </c>
      <c r="C647" s="58" t="s">
        <v>878</v>
      </c>
      <c r="D647" s="58" t="s">
        <v>879</v>
      </c>
      <c r="E647" s="61">
        <v>41137</v>
      </c>
      <c r="F647" s="62">
        <v>0.57638888888888884</v>
      </c>
      <c r="G647" s="60">
        <v>13</v>
      </c>
      <c r="H647" s="60">
        <v>11531</v>
      </c>
    </row>
    <row r="648" spans="1:8" x14ac:dyDescent="0.25">
      <c r="A648" s="58" t="s">
        <v>887</v>
      </c>
      <c r="B648" s="58" t="s">
        <v>868</v>
      </c>
      <c r="C648" s="58" t="s">
        <v>865</v>
      </c>
      <c r="D648" s="58" t="s">
        <v>873</v>
      </c>
      <c r="E648" s="61">
        <v>40917</v>
      </c>
      <c r="F648" s="62">
        <v>0.53125</v>
      </c>
      <c r="G648" s="60">
        <v>13</v>
      </c>
      <c r="H648" s="60">
        <v>11102</v>
      </c>
    </row>
    <row r="649" spans="1:8" x14ac:dyDescent="0.25">
      <c r="A649" s="58" t="s">
        <v>874</v>
      </c>
      <c r="B649" s="58" t="s">
        <v>868</v>
      </c>
      <c r="C649" s="58" t="s">
        <v>878</v>
      </c>
      <c r="D649" s="58" t="s">
        <v>873</v>
      </c>
      <c r="E649" s="61">
        <v>41136</v>
      </c>
      <c r="F649" s="62">
        <v>0.37847222222222221</v>
      </c>
      <c r="G649" s="60">
        <v>6</v>
      </c>
      <c r="H649" s="60">
        <v>11640</v>
      </c>
    </row>
    <row r="650" spans="1:8" x14ac:dyDescent="0.25">
      <c r="A650" s="58" t="s">
        <v>887</v>
      </c>
      <c r="B650" s="58" t="s">
        <v>871</v>
      </c>
      <c r="C650" s="58" t="s">
        <v>872</v>
      </c>
      <c r="D650" s="58" t="s">
        <v>881</v>
      </c>
      <c r="E650" s="61">
        <v>41199</v>
      </c>
      <c r="F650" s="62">
        <v>0.52430555555555558</v>
      </c>
      <c r="G650" s="60">
        <v>12</v>
      </c>
      <c r="H650" s="60">
        <v>17388</v>
      </c>
    </row>
    <row r="651" spans="1:8" x14ac:dyDescent="0.25">
      <c r="A651" s="58" t="s">
        <v>874</v>
      </c>
      <c r="B651" s="58" t="s">
        <v>880</v>
      </c>
      <c r="C651" s="58" t="s">
        <v>872</v>
      </c>
      <c r="D651" s="58" t="s">
        <v>873</v>
      </c>
      <c r="E651" s="61">
        <v>41051</v>
      </c>
      <c r="F651" s="62">
        <v>0.46527777777777773</v>
      </c>
      <c r="G651" s="60">
        <v>14</v>
      </c>
      <c r="H651" s="60">
        <v>4522</v>
      </c>
    </row>
    <row r="652" spans="1:8" x14ac:dyDescent="0.25">
      <c r="A652" s="58" t="s">
        <v>888</v>
      </c>
      <c r="B652" s="58" t="s">
        <v>880</v>
      </c>
      <c r="C652" s="58" t="s">
        <v>865</v>
      </c>
      <c r="D652" s="58" t="s">
        <v>873</v>
      </c>
      <c r="E652" s="61">
        <v>41626</v>
      </c>
      <c r="F652" s="62">
        <v>0.43055555555555552</v>
      </c>
      <c r="G652" s="60">
        <v>18</v>
      </c>
      <c r="H652" s="60">
        <v>13464</v>
      </c>
    </row>
    <row r="653" spans="1:8" x14ac:dyDescent="0.25">
      <c r="A653" s="58" t="s">
        <v>874</v>
      </c>
      <c r="B653" s="58" t="s">
        <v>880</v>
      </c>
      <c r="C653" s="58" t="s">
        <v>869</v>
      </c>
      <c r="D653" s="58" t="s">
        <v>870</v>
      </c>
      <c r="E653" s="61">
        <v>40956</v>
      </c>
      <c r="F653" s="62">
        <v>0.40972222222222221</v>
      </c>
      <c r="G653" s="60">
        <v>2</v>
      </c>
      <c r="H653" s="64">
        <v>1320</v>
      </c>
    </row>
    <row r="654" spans="1:8" x14ac:dyDescent="0.25">
      <c r="A654" s="58" t="s">
        <v>886</v>
      </c>
      <c r="B654" s="58" t="s">
        <v>875</v>
      </c>
      <c r="C654" s="58" t="s">
        <v>878</v>
      </c>
      <c r="D654" s="58" t="s">
        <v>881</v>
      </c>
      <c r="E654" s="61">
        <v>41022</v>
      </c>
      <c r="F654" s="62">
        <v>0.37152777777777773</v>
      </c>
      <c r="G654" s="60">
        <v>8</v>
      </c>
      <c r="H654" s="60">
        <v>5976</v>
      </c>
    </row>
    <row r="655" spans="1:8" x14ac:dyDescent="0.25">
      <c r="A655" s="58" t="s">
        <v>867</v>
      </c>
      <c r="B655" s="58" t="s">
        <v>864</v>
      </c>
      <c r="C655" s="58" t="s">
        <v>878</v>
      </c>
      <c r="D655" s="58" t="s">
        <v>879</v>
      </c>
      <c r="E655" s="61">
        <v>41257</v>
      </c>
      <c r="F655" s="62">
        <v>0.35416666666666663</v>
      </c>
      <c r="G655" s="60">
        <v>11</v>
      </c>
      <c r="H655" s="60">
        <v>4631</v>
      </c>
    </row>
    <row r="656" spans="1:8" x14ac:dyDescent="0.25">
      <c r="A656" s="58" t="s">
        <v>877</v>
      </c>
      <c r="B656" s="58" t="s">
        <v>864</v>
      </c>
      <c r="C656" s="58" t="s">
        <v>869</v>
      </c>
      <c r="D656" s="58" t="s">
        <v>879</v>
      </c>
      <c r="E656" s="61">
        <v>41136</v>
      </c>
      <c r="F656" s="62">
        <v>0.52430555555555558</v>
      </c>
      <c r="G656" s="60">
        <v>1</v>
      </c>
      <c r="H656" s="60">
        <v>563</v>
      </c>
    </row>
    <row r="657" spans="1:8" x14ac:dyDescent="0.25">
      <c r="A657" s="58" t="s">
        <v>867</v>
      </c>
      <c r="B657" s="58" t="s">
        <v>880</v>
      </c>
      <c r="C657" s="58" t="s">
        <v>869</v>
      </c>
      <c r="D657" s="58" t="s">
        <v>881</v>
      </c>
      <c r="E657" s="61">
        <v>41079</v>
      </c>
      <c r="F657" s="62">
        <v>0.73263888888888884</v>
      </c>
      <c r="G657" s="60">
        <v>8</v>
      </c>
      <c r="H657" s="60">
        <v>4080</v>
      </c>
    </row>
    <row r="658" spans="1:8" x14ac:dyDescent="0.25">
      <c r="A658" s="58" t="s">
        <v>867</v>
      </c>
      <c r="B658" s="58" t="s">
        <v>864</v>
      </c>
      <c r="C658" s="58" t="s">
        <v>869</v>
      </c>
      <c r="D658" s="58" t="s">
        <v>873</v>
      </c>
      <c r="E658" s="61">
        <v>41417</v>
      </c>
      <c r="F658" s="62">
        <v>0.625</v>
      </c>
      <c r="G658" s="60">
        <v>17</v>
      </c>
      <c r="H658" s="60">
        <v>6528</v>
      </c>
    </row>
    <row r="659" spans="1:8" x14ac:dyDescent="0.25">
      <c r="A659" s="58" t="s">
        <v>884</v>
      </c>
      <c r="B659" s="58" t="s">
        <v>875</v>
      </c>
      <c r="C659" s="58" t="s">
        <v>869</v>
      </c>
      <c r="D659" s="58" t="s">
        <v>873</v>
      </c>
      <c r="E659" s="61">
        <v>41561</v>
      </c>
      <c r="F659" s="62">
        <v>0.55555555555555558</v>
      </c>
      <c r="G659" s="60">
        <v>11</v>
      </c>
      <c r="H659" s="60">
        <v>8041</v>
      </c>
    </row>
    <row r="660" spans="1:8" x14ac:dyDescent="0.25">
      <c r="A660" s="58" t="s">
        <v>863</v>
      </c>
      <c r="B660" s="58" t="s">
        <v>875</v>
      </c>
      <c r="C660" s="58" t="s">
        <v>865</v>
      </c>
      <c r="D660" s="58" t="s">
        <v>881</v>
      </c>
      <c r="E660" s="61">
        <v>41444</v>
      </c>
      <c r="F660" s="62">
        <v>0.70486111111111105</v>
      </c>
      <c r="G660" s="60">
        <v>8</v>
      </c>
      <c r="H660" s="60">
        <v>3872</v>
      </c>
    </row>
    <row r="661" spans="1:8" x14ac:dyDescent="0.25">
      <c r="A661" s="58" t="s">
        <v>867</v>
      </c>
      <c r="B661" s="58" t="s">
        <v>864</v>
      </c>
      <c r="C661" s="58" t="s">
        <v>865</v>
      </c>
      <c r="D661" s="58" t="s">
        <v>881</v>
      </c>
      <c r="E661" s="61">
        <v>41135</v>
      </c>
      <c r="F661" s="62">
        <v>0.40625</v>
      </c>
      <c r="G661" s="60">
        <v>8</v>
      </c>
      <c r="H661" s="60">
        <v>2832</v>
      </c>
    </row>
    <row r="662" spans="1:8" x14ac:dyDescent="0.25">
      <c r="A662" s="58" t="s">
        <v>876</v>
      </c>
      <c r="B662" s="58" t="s">
        <v>871</v>
      </c>
      <c r="C662" s="58" t="s">
        <v>869</v>
      </c>
      <c r="D662" s="58" t="s">
        <v>873</v>
      </c>
      <c r="E662" s="61">
        <v>40953</v>
      </c>
      <c r="F662" s="62">
        <v>0.49652777777777773</v>
      </c>
      <c r="G662" s="60">
        <v>15</v>
      </c>
      <c r="H662" s="60">
        <v>8325</v>
      </c>
    </row>
    <row r="663" spans="1:8" x14ac:dyDescent="0.25">
      <c r="A663" s="58" t="s">
        <v>887</v>
      </c>
      <c r="B663" s="58" t="s">
        <v>868</v>
      </c>
      <c r="C663" s="58" t="s">
        <v>865</v>
      </c>
      <c r="D663" s="58" t="s">
        <v>881</v>
      </c>
      <c r="E663" s="61">
        <v>41597</v>
      </c>
      <c r="F663" s="62">
        <v>0.40277777777777773</v>
      </c>
      <c r="G663" s="60">
        <v>10</v>
      </c>
      <c r="H663" s="60">
        <v>7400</v>
      </c>
    </row>
    <row r="664" spans="1:8" x14ac:dyDescent="0.25">
      <c r="A664" s="58" t="s">
        <v>883</v>
      </c>
      <c r="B664" s="58" t="s">
        <v>868</v>
      </c>
      <c r="C664" s="58" t="s">
        <v>878</v>
      </c>
      <c r="D664" s="58" t="s">
        <v>873</v>
      </c>
      <c r="E664" s="61">
        <v>41270</v>
      </c>
      <c r="F664" s="62">
        <v>0.61458333333333326</v>
      </c>
      <c r="G664" s="60">
        <v>12</v>
      </c>
      <c r="H664" s="60">
        <v>11508</v>
      </c>
    </row>
    <row r="665" spans="1:8" x14ac:dyDescent="0.25">
      <c r="A665" s="58" t="s">
        <v>863</v>
      </c>
      <c r="B665" s="58" t="s">
        <v>875</v>
      </c>
      <c r="C665" s="58" t="s">
        <v>878</v>
      </c>
      <c r="D665" s="58" t="s">
        <v>881</v>
      </c>
      <c r="E665" s="61">
        <v>41299</v>
      </c>
      <c r="F665" s="62">
        <v>0.42013888888888884</v>
      </c>
      <c r="G665" s="60">
        <v>15</v>
      </c>
      <c r="H665" s="60">
        <v>8055</v>
      </c>
    </row>
    <row r="666" spans="1:8" x14ac:dyDescent="0.25">
      <c r="A666" s="58" t="s">
        <v>877</v>
      </c>
      <c r="B666" s="58" t="s">
        <v>871</v>
      </c>
      <c r="C666" s="58" t="s">
        <v>872</v>
      </c>
      <c r="D666" s="58" t="s">
        <v>873</v>
      </c>
      <c r="E666" s="61">
        <v>41018</v>
      </c>
      <c r="F666" s="62">
        <v>0.47222222222222221</v>
      </c>
      <c r="G666" s="60">
        <v>10</v>
      </c>
      <c r="H666" s="60">
        <v>12750</v>
      </c>
    </row>
    <row r="667" spans="1:8" x14ac:dyDescent="0.25">
      <c r="A667" s="58" t="s">
        <v>874</v>
      </c>
      <c r="B667" s="58" t="s">
        <v>871</v>
      </c>
      <c r="C667" s="58" t="s">
        <v>872</v>
      </c>
      <c r="D667" s="58" t="s">
        <v>873</v>
      </c>
      <c r="E667" s="61">
        <v>40989</v>
      </c>
      <c r="F667" s="62">
        <v>0.55555555555555558</v>
      </c>
      <c r="G667" s="60">
        <v>20</v>
      </c>
      <c r="H667" s="60">
        <v>16620</v>
      </c>
    </row>
    <row r="668" spans="1:8" x14ac:dyDescent="0.25">
      <c r="A668" s="58" t="s">
        <v>884</v>
      </c>
      <c r="B668" s="58" t="s">
        <v>868</v>
      </c>
      <c r="C668" s="58" t="s">
        <v>869</v>
      </c>
      <c r="D668" s="58" t="s">
        <v>879</v>
      </c>
      <c r="E668" s="61">
        <v>41265</v>
      </c>
      <c r="F668" s="62">
        <v>0.55208333333333326</v>
      </c>
      <c r="G668" s="60">
        <v>8</v>
      </c>
      <c r="H668" s="60">
        <v>9776</v>
      </c>
    </row>
    <row r="669" spans="1:8" x14ac:dyDescent="0.25">
      <c r="A669" s="58" t="s">
        <v>874</v>
      </c>
      <c r="B669" s="58" t="s">
        <v>868</v>
      </c>
      <c r="C669" s="58" t="s">
        <v>865</v>
      </c>
      <c r="D669" s="58" t="s">
        <v>881</v>
      </c>
      <c r="E669" s="61">
        <v>41549</v>
      </c>
      <c r="F669" s="62">
        <v>0.49652777777777773</v>
      </c>
      <c r="G669" s="60">
        <v>1</v>
      </c>
      <c r="H669" s="60">
        <v>630</v>
      </c>
    </row>
    <row r="670" spans="1:8" x14ac:dyDescent="0.25">
      <c r="A670" s="58" t="s">
        <v>863</v>
      </c>
      <c r="B670" s="58" t="s">
        <v>875</v>
      </c>
      <c r="C670" s="58" t="s">
        <v>869</v>
      </c>
      <c r="D670" s="58" t="s">
        <v>866</v>
      </c>
      <c r="E670" s="61">
        <v>41612</v>
      </c>
      <c r="F670" s="62">
        <v>0.66319444444444442</v>
      </c>
      <c r="G670" s="60">
        <v>5</v>
      </c>
      <c r="H670" s="60">
        <v>3315</v>
      </c>
    </row>
    <row r="671" spans="1:8" x14ac:dyDescent="0.25">
      <c r="A671" s="58" t="s">
        <v>877</v>
      </c>
      <c r="B671" s="58" t="s">
        <v>864</v>
      </c>
      <c r="C671" s="58" t="s">
        <v>878</v>
      </c>
      <c r="D671" s="58" t="s">
        <v>870</v>
      </c>
      <c r="E671" s="61">
        <v>41247</v>
      </c>
      <c r="F671" s="62">
        <v>0.67708333333333326</v>
      </c>
      <c r="G671" s="60">
        <v>15</v>
      </c>
      <c r="H671" s="60">
        <v>9435</v>
      </c>
    </row>
    <row r="672" spans="1:8" x14ac:dyDescent="0.25">
      <c r="A672" s="58" t="s">
        <v>863</v>
      </c>
      <c r="B672" s="58" t="s">
        <v>868</v>
      </c>
      <c r="C672" s="58" t="s">
        <v>878</v>
      </c>
      <c r="D672" s="58" t="s">
        <v>870</v>
      </c>
      <c r="E672" s="61">
        <v>41345</v>
      </c>
      <c r="F672" s="62">
        <v>0.36805555555555552</v>
      </c>
      <c r="G672" s="60">
        <v>4</v>
      </c>
      <c r="H672" s="60">
        <v>2728</v>
      </c>
    </row>
    <row r="673" spans="1:8" x14ac:dyDescent="0.25">
      <c r="A673" s="58" t="s">
        <v>888</v>
      </c>
      <c r="B673" s="58" t="s">
        <v>868</v>
      </c>
      <c r="C673" s="58" t="s">
        <v>865</v>
      </c>
      <c r="D673" s="58" t="s">
        <v>879</v>
      </c>
      <c r="E673" s="61">
        <v>41341</v>
      </c>
      <c r="F673" s="62">
        <v>0.75</v>
      </c>
      <c r="G673" s="60">
        <v>11</v>
      </c>
      <c r="H673" s="60">
        <v>5192</v>
      </c>
    </row>
    <row r="674" spans="1:8" x14ac:dyDescent="0.25">
      <c r="A674" s="58" t="s">
        <v>887</v>
      </c>
      <c r="B674" s="58" t="s">
        <v>875</v>
      </c>
      <c r="C674" s="58" t="s">
        <v>865</v>
      </c>
      <c r="D674" s="58" t="s">
        <v>879</v>
      </c>
      <c r="E674" s="61">
        <v>41422</v>
      </c>
      <c r="F674" s="62">
        <v>0.375</v>
      </c>
      <c r="G674" s="60">
        <v>10</v>
      </c>
      <c r="H674" s="60">
        <v>5810</v>
      </c>
    </row>
    <row r="675" spans="1:8" x14ac:dyDescent="0.25">
      <c r="A675" s="58" t="s">
        <v>887</v>
      </c>
      <c r="B675" s="58" t="s">
        <v>864</v>
      </c>
      <c r="C675" s="58" t="s">
        <v>872</v>
      </c>
      <c r="D675" s="58" t="s">
        <v>881</v>
      </c>
      <c r="E675" s="61">
        <v>41549</v>
      </c>
      <c r="F675" s="62">
        <v>0.43055555555555552</v>
      </c>
      <c r="G675" s="60">
        <v>14</v>
      </c>
      <c r="H675" s="60">
        <v>8680</v>
      </c>
    </row>
    <row r="676" spans="1:8" x14ac:dyDescent="0.25">
      <c r="A676" s="58" t="s">
        <v>877</v>
      </c>
      <c r="B676" s="58" t="s">
        <v>868</v>
      </c>
      <c r="C676" s="58" t="s">
        <v>869</v>
      </c>
      <c r="D676" s="58" t="s">
        <v>870</v>
      </c>
      <c r="E676" s="61">
        <v>41328</v>
      </c>
      <c r="F676" s="62">
        <v>0.52083333333333326</v>
      </c>
      <c r="G676" s="60">
        <v>11</v>
      </c>
      <c r="H676" s="60">
        <v>11484</v>
      </c>
    </row>
    <row r="677" spans="1:8" x14ac:dyDescent="0.25">
      <c r="A677" s="58" t="s">
        <v>877</v>
      </c>
      <c r="B677" s="58" t="s">
        <v>875</v>
      </c>
      <c r="C677" s="58" t="s">
        <v>869</v>
      </c>
      <c r="D677" s="58" t="s">
        <v>873</v>
      </c>
      <c r="E677" s="61">
        <v>41419</v>
      </c>
      <c r="F677" s="62">
        <v>0.4861111111111111</v>
      </c>
      <c r="G677" s="60">
        <v>8</v>
      </c>
      <c r="H677" s="60">
        <v>5640</v>
      </c>
    </row>
    <row r="678" spans="1:8" x14ac:dyDescent="0.25">
      <c r="A678" s="58" t="s">
        <v>885</v>
      </c>
      <c r="B678" s="58" t="s">
        <v>875</v>
      </c>
      <c r="C678" s="58" t="s">
        <v>869</v>
      </c>
      <c r="D678" s="58" t="s">
        <v>879</v>
      </c>
      <c r="E678" s="61">
        <v>40975</v>
      </c>
      <c r="F678" s="62">
        <v>0.51736111111111105</v>
      </c>
      <c r="G678" s="60">
        <v>8</v>
      </c>
      <c r="H678" s="64">
        <v>5512</v>
      </c>
    </row>
    <row r="679" spans="1:8" x14ac:dyDescent="0.25">
      <c r="A679" s="58" t="s">
        <v>877</v>
      </c>
      <c r="B679" s="58" t="s">
        <v>864</v>
      </c>
      <c r="C679" s="58" t="s">
        <v>865</v>
      </c>
      <c r="D679" s="58" t="s">
        <v>866</v>
      </c>
      <c r="E679" s="61">
        <v>41081</v>
      </c>
      <c r="F679" s="62">
        <v>0.70486111111111105</v>
      </c>
      <c r="G679" s="60">
        <v>7</v>
      </c>
      <c r="H679" s="60">
        <v>3241</v>
      </c>
    </row>
    <row r="680" spans="1:8" x14ac:dyDescent="0.25">
      <c r="A680" s="58" t="s">
        <v>876</v>
      </c>
      <c r="B680" s="58" t="s">
        <v>864</v>
      </c>
      <c r="C680" s="58" t="s">
        <v>869</v>
      </c>
      <c r="D680" s="58" t="s">
        <v>866</v>
      </c>
      <c r="E680" s="61">
        <v>41079</v>
      </c>
      <c r="F680" s="62">
        <v>0.53472222222222221</v>
      </c>
      <c r="G680" s="60">
        <v>5</v>
      </c>
      <c r="H680" s="60">
        <v>2505</v>
      </c>
    </row>
    <row r="681" spans="1:8" x14ac:dyDescent="0.25">
      <c r="A681" s="58" t="s">
        <v>885</v>
      </c>
      <c r="B681" s="58" t="s">
        <v>880</v>
      </c>
      <c r="C681" s="58" t="s">
        <v>878</v>
      </c>
      <c r="D681" s="58" t="s">
        <v>881</v>
      </c>
      <c r="E681" s="61">
        <v>41289</v>
      </c>
      <c r="F681" s="62">
        <v>0.52083333333333326</v>
      </c>
      <c r="G681" s="60">
        <v>8</v>
      </c>
      <c r="H681" s="60">
        <v>6576</v>
      </c>
    </row>
    <row r="682" spans="1:8" x14ac:dyDescent="0.25">
      <c r="A682" s="58" t="s">
        <v>877</v>
      </c>
      <c r="B682" s="58" t="s">
        <v>880</v>
      </c>
      <c r="C682" s="58" t="s">
        <v>865</v>
      </c>
      <c r="D682" s="58" t="s">
        <v>881</v>
      </c>
      <c r="E682" s="61">
        <v>41597</v>
      </c>
      <c r="F682" s="62">
        <v>0.69097222222222221</v>
      </c>
      <c r="G682" s="60">
        <v>10</v>
      </c>
      <c r="H682" s="60">
        <v>3630</v>
      </c>
    </row>
    <row r="683" spans="1:8" x14ac:dyDescent="0.25">
      <c r="A683" s="58" t="s">
        <v>863</v>
      </c>
      <c r="B683" s="58" t="s">
        <v>875</v>
      </c>
      <c r="C683" s="58" t="s">
        <v>872</v>
      </c>
      <c r="D683" s="58" t="s">
        <v>881</v>
      </c>
      <c r="E683" s="61">
        <v>41256</v>
      </c>
      <c r="F683" s="62">
        <v>0.60416666666666663</v>
      </c>
      <c r="G683" s="60">
        <v>14</v>
      </c>
      <c r="H683" s="60">
        <v>10486</v>
      </c>
    </row>
    <row r="684" spans="1:8" x14ac:dyDescent="0.25">
      <c r="A684" s="58" t="s">
        <v>888</v>
      </c>
      <c r="B684" s="58" t="s">
        <v>864</v>
      </c>
      <c r="C684" s="58" t="s">
        <v>865</v>
      </c>
      <c r="D684" s="58" t="s">
        <v>881</v>
      </c>
      <c r="E684" s="61">
        <v>41391</v>
      </c>
      <c r="F684" s="62">
        <v>0.46527777777777773</v>
      </c>
      <c r="G684" s="60">
        <v>1</v>
      </c>
      <c r="H684" s="60">
        <v>425</v>
      </c>
    </row>
    <row r="685" spans="1:8" x14ac:dyDescent="0.25">
      <c r="A685" s="58" t="s">
        <v>885</v>
      </c>
      <c r="B685" s="58" t="s">
        <v>875</v>
      </c>
      <c r="C685" s="58" t="s">
        <v>869</v>
      </c>
      <c r="D685" s="58" t="s">
        <v>866</v>
      </c>
      <c r="E685" s="61">
        <v>41134</v>
      </c>
      <c r="F685" s="62">
        <v>0.72569444444444442</v>
      </c>
      <c r="G685" s="60">
        <v>1</v>
      </c>
      <c r="H685" s="60">
        <v>894</v>
      </c>
    </row>
    <row r="686" spans="1:8" x14ac:dyDescent="0.25">
      <c r="A686" s="58" t="s">
        <v>863</v>
      </c>
      <c r="B686" s="58" t="s">
        <v>868</v>
      </c>
      <c r="C686" s="58" t="s">
        <v>865</v>
      </c>
      <c r="D686" s="58" t="s">
        <v>879</v>
      </c>
      <c r="E686" s="61">
        <v>41134</v>
      </c>
      <c r="F686" s="62">
        <v>0.4375</v>
      </c>
      <c r="G686" s="60">
        <v>10</v>
      </c>
      <c r="H686" s="60">
        <v>12740</v>
      </c>
    </row>
    <row r="687" spans="1:8" x14ac:dyDescent="0.25">
      <c r="A687" s="58" t="s">
        <v>877</v>
      </c>
      <c r="B687" s="58" t="s">
        <v>880</v>
      </c>
      <c r="C687" s="58" t="s">
        <v>872</v>
      </c>
      <c r="D687" s="58" t="s">
        <v>873</v>
      </c>
      <c r="E687" s="61">
        <v>40940</v>
      </c>
      <c r="F687" s="62">
        <v>0.59375</v>
      </c>
      <c r="G687" s="60">
        <v>12</v>
      </c>
      <c r="H687" s="60">
        <v>4704</v>
      </c>
    </row>
    <row r="688" spans="1:8" x14ac:dyDescent="0.25">
      <c r="A688" s="58" t="s">
        <v>887</v>
      </c>
      <c r="B688" s="58" t="s">
        <v>868</v>
      </c>
      <c r="C688" s="58" t="s">
        <v>872</v>
      </c>
      <c r="D688" s="58" t="s">
        <v>866</v>
      </c>
      <c r="E688" s="61">
        <v>41134</v>
      </c>
      <c r="F688" s="62">
        <v>0.52083333333333326</v>
      </c>
      <c r="G688" s="60">
        <v>3</v>
      </c>
      <c r="H688" s="60">
        <v>3030</v>
      </c>
    </row>
    <row r="689" spans="1:8" x14ac:dyDescent="0.25">
      <c r="A689" s="58" t="s">
        <v>863</v>
      </c>
      <c r="B689" s="58" t="s">
        <v>875</v>
      </c>
      <c r="C689" s="58" t="s">
        <v>878</v>
      </c>
      <c r="D689" s="58" t="s">
        <v>866</v>
      </c>
      <c r="E689" s="61">
        <v>41036</v>
      </c>
      <c r="F689" s="62">
        <v>0.74652777777777779</v>
      </c>
      <c r="G689" s="60">
        <v>9</v>
      </c>
      <c r="H689" s="60">
        <v>5274</v>
      </c>
    </row>
    <row r="690" spans="1:8" x14ac:dyDescent="0.25">
      <c r="A690" s="58" t="s">
        <v>884</v>
      </c>
      <c r="B690" s="58" t="s">
        <v>880</v>
      </c>
      <c r="C690" s="58" t="s">
        <v>878</v>
      </c>
      <c r="D690" s="58" t="s">
        <v>866</v>
      </c>
      <c r="E690" s="61">
        <v>41554</v>
      </c>
      <c r="F690" s="62">
        <v>0.54861111111111105</v>
      </c>
      <c r="G690" s="60">
        <v>4</v>
      </c>
      <c r="H690" s="60">
        <v>2564</v>
      </c>
    </row>
    <row r="691" spans="1:8" x14ac:dyDescent="0.25">
      <c r="A691" s="58" t="s">
        <v>883</v>
      </c>
      <c r="B691" s="58" t="s">
        <v>864</v>
      </c>
      <c r="C691" s="58" t="s">
        <v>865</v>
      </c>
      <c r="D691" s="58" t="s">
        <v>879</v>
      </c>
      <c r="E691" s="61">
        <v>41134</v>
      </c>
      <c r="F691" s="62">
        <v>0.48958333333333331</v>
      </c>
      <c r="G691" s="60">
        <v>2</v>
      </c>
      <c r="H691" s="60">
        <v>986</v>
      </c>
    </row>
    <row r="692" spans="1:8" x14ac:dyDescent="0.25">
      <c r="A692" s="58" t="s">
        <v>884</v>
      </c>
      <c r="B692" s="58" t="s">
        <v>880</v>
      </c>
      <c r="C692" s="58" t="s">
        <v>878</v>
      </c>
      <c r="D692" s="58" t="s">
        <v>879</v>
      </c>
      <c r="E692" s="61">
        <v>41132</v>
      </c>
      <c r="F692" s="62">
        <v>0.67013888888888884</v>
      </c>
      <c r="G692" s="60">
        <v>15</v>
      </c>
      <c r="H692" s="60">
        <v>8505</v>
      </c>
    </row>
    <row r="693" spans="1:8" x14ac:dyDescent="0.25">
      <c r="A693" s="58" t="s">
        <v>886</v>
      </c>
      <c r="B693" s="58" t="s">
        <v>875</v>
      </c>
      <c r="C693" s="58" t="s">
        <v>865</v>
      </c>
      <c r="D693" s="58" t="s">
        <v>866</v>
      </c>
      <c r="E693" s="61">
        <v>41296</v>
      </c>
      <c r="F693" s="62">
        <v>0.61805555555555547</v>
      </c>
      <c r="G693" s="60">
        <v>2</v>
      </c>
      <c r="H693" s="60">
        <v>940</v>
      </c>
    </row>
    <row r="694" spans="1:8" x14ac:dyDescent="0.25">
      <c r="A694" s="58" t="s">
        <v>884</v>
      </c>
      <c r="B694" s="58" t="s">
        <v>871</v>
      </c>
      <c r="C694" s="58" t="s">
        <v>872</v>
      </c>
      <c r="D694" s="58" t="s">
        <v>870</v>
      </c>
      <c r="E694" s="61">
        <v>41376</v>
      </c>
      <c r="F694" s="62">
        <v>0.33680555555555552</v>
      </c>
      <c r="G694" s="60">
        <v>7</v>
      </c>
      <c r="H694" s="60">
        <v>9835</v>
      </c>
    </row>
    <row r="695" spans="1:8" x14ac:dyDescent="0.25">
      <c r="A695" s="58" t="s">
        <v>876</v>
      </c>
      <c r="B695" s="58" t="s">
        <v>880</v>
      </c>
      <c r="C695" s="58" t="s">
        <v>869</v>
      </c>
      <c r="D695" s="58" t="s">
        <v>879</v>
      </c>
      <c r="E695" s="61">
        <v>41587</v>
      </c>
      <c r="F695" s="62">
        <v>0.58333333333333326</v>
      </c>
      <c r="G695" s="60">
        <v>13</v>
      </c>
      <c r="H695" s="60">
        <v>9516</v>
      </c>
    </row>
    <row r="696" spans="1:8" x14ac:dyDescent="0.25">
      <c r="A696" s="58" t="s">
        <v>882</v>
      </c>
      <c r="B696" s="58" t="s">
        <v>868</v>
      </c>
      <c r="C696" s="58" t="s">
        <v>872</v>
      </c>
      <c r="D696" s="58" t="s">
        <v>870</v>
      </c>
      <c r="E696" s="61">
        <v>41209</v>
      </c>
      <c r="F696" s="62">
        <v>0.70486111111111105</v>
      </c>
      <c r="G696" s="60">
        <v>2</v>
      </c>
      <c r="H696" s="60">
        <v>1660</v>
      </c>
    </row>
    <row r="697" spans="1:8" x14ac:dyDescent="0.25">
      <c r="A697" s="58" t="s">
        <v>882</v>
      </c>
      <c r="B697" s="58" t="s">
        <v>871</v>
      </c>
      <c r="C697" s="58" t="s">
        <v>869</v>
      </c>
      <c r="D697" s="58" t="s">
        <v>881</v>
      </c>
      <c r="E697" s="61">
        <v>41293</v>
      </c>
      <c r="F697" s="62">
        <v>0.37152777777777773</v>
      </c>
      <c r="G697" s="60">
        <v>10</v>
      </c>
      <c r="H697" s="60">
        <v>6320</v>
      </c>
    </row>
    <row r="698" spans="1:8" x14ac:dyDescent="0.25">
      <c r="A698" s="58" t="s">
        <v>863</v>
      </c>
      <c r="B698" s="58" t="s">
        <v>864</v>
      </c>
      <c r="C698" s="58" t="s">
        <v>869</v>
      </c>
      <c r="D698" s="58" t="s">
        <v>870</v>
      </c>
      <c r="E698" s="61">
        <v>40974</v>
      </c>
      <c r="F698" s="62">
        <v>0.42013888888888884</v>
      </c>
      <c r="G698" s="60">
        <v>15</v>
      </c>
      <c r="H698" s="64">
        <v>4815</v>
      </c>
    </row>
    <row r="699" spans="1:8" x14ac:dyDescent="0.25">
      <c r="A699" s="58" t="s">
        <v>863</v>
      </c>
      <c r="B699" s="58" t="s">
        <v>875</v>
      </c>
      <c r="C699" s="58" t="s">
        <v>872</v>
      </c>
      <c r="D699" s="58" t="s">
        <v>881</v>
      </c>
      <c r="E699" s="61">
        <v>41381</v>
      </c>
      <c r="F699" s="62">
        <v>0.47222222222222221</v>
      </c>
      <c r="G699" s="60">
        <v>5</v>
      </c>
      <c r="H699" s="60">
        <v>3400</v>
      </c>
    </row>
    <row r="700" spans="1:8" x14ac:dyDescent="0.25">
      <c r="A700" s="58" t="s">
        <v>877</v>
      </c>
      <c r="B700" s="58" t="s">
        <v>875</v>
      </c>
      <c r="C700" s="58" t="s">
        <v>865</v>
      </c>
      <c r="D700" s="58" t="s">
        <v>870</v>
      </c>
      <c r="E700" s="61">
        <v>40995</v>
      </c>
      <c r="F700" s="62">
        <v>0.63194444444444442</v>
      </c>
      <c r="G700" s="60">
        <v>7</v>
      </c>
      <c r="H700" s="60">
        <v>5866</v>
      </c>
    </row>
    <row r="701" spans="1:8" x14ac:dyDescent="0.25">
      <c r="A701" s="58" t="s">
        <v>874</v>
      </c>
      <c r="B701" s="58" t="s">
        <v>871</v>
      </c>
      <c r="C701" s="58" t="s">
        <v>872</v>
      </c>
      <c r="D701" s="58" t="s">
        <v>881</v>
      </c>
      <c r="E701" s="61">
        <v>41444</v>
      </c>
      <c r="F701" s="62">
        <v>0.5</v>
      </c>
      <c r="G701" s="60">
        <v>3</v>
      </c>
      <c r="H701" s="60">
        <v>1614</v>
      </c>
    </row>
    <row r="702" spans="1:8" x14ac:dyDescent="0.25">
      <c r="A702" s="58" t="s">
        <v>884</v>
      </c>
      <c r="B702" s="58" t="s">
        <v>880</v>
      </c>
      <c r="C702" s="58" t="s">
        <v>869</v>
      </c>
      <c r="D702" s="58" t="s">
        <v>873</v>
      </c>
      <c r="E702" s="61">
        <v>41431</v>
      </c>
      <c r="F702" s="62">
        <v>0.60069444444444442</v>
      </c>
      <c r="G702" s="60">
        <v>8</v>
      </c>
      <c r="H702" s="60">
        <v>7120</v>
      </c>
    </row>
    <row r="703" spans="1:8" x14ac:dyDescent="0.25">
      <c r="A703" s="58" t="s">
        <v>886</v>
      </c>
      <c r="B703" s="58" t="s">
        <v>868</v>
      </c>
      <c r="C703" s="58" t="s">
        <v>869</v>
      </c>
      <c r="D703" s="58" t="s">
        <v>866</v>
      </c>
      <c r="E703" s="61">
        <v>41264</v>
      </c>
      <c r="F703" s="62">
        <v>0.74305555555555547</v>
      </c>
      <c r="G703" s="60">
        <v>3</v>
      </c>
      <c r="H703" s="60">
        <v>1953</v>
      </c>
    </row>
    <row r="704" spans="1:8" x14ac:dyDescent="0.25">
      <c r="A704" s="58" t="s">
        <v>885</v>
      </c>
      <c r="B704" s="58" t="s">
        <v>864</v>
      </c>
      <c r="C704" s="58" t="s">
        <v>869</v>
      </c>
      <c r="D704" s="58" t="s">
        <v>870</v>
      </c>
      <c r="E704" s="61">
        <v>41211</v>
      </c>
      <c r="F704" s="62">
        <v>0.38888888888888884</v>
      </c>
      <c r="G704" s="60">
        <v>2</v>
      </c>
      <c r="H704" s="60">
        <v>674</v>
      </c>
    </row>
    <row r="705" spans="1:8" x14ac:dyDescent="0.25">
      <c r="A705" s="58" t="s">
        <v>883</v>
      </c>
      <c r="B705" s="58" t="s">
        <v>864</v>
      </c>
      <c r="C705" s="58" t="s">
        <v>878</v>
      </c>
      <c r="D705" s="58" t="s">
        <v>873</v>
      </c>
      <c r="E705" s="61">
        <v>40946</v>
      </c>
      <c r="F705" s="62">
        <v>0.75</v>
      </c>
      <c r="G705" s="60">
        <v>13</v>
      </c>
      <c r="H705" s="60">
        <v>4589</v>
      </c>
    </row>
    <row r="706" spans="1:8" x14ac:dyDescent="0.25">
      <c r="A706" s="58" t="s">
        <v>883</v>
      </c>
      <c r="B706" s="58" t="s">
        <v>871</v>
      </c>
      <c r="C706" s="58" t="s">
        <v>865</v>
      </c>
      <c r="D706" s="58" t="s">
        <v>879</v>
      </c>
      <c r="E706" s="61">
        <v>41548</v>
      </c>
      <c r="F706" s="62">
        <v>0.40972222222222221</v>
      </c>
      <c r="G706" s="60">
        <v>15</v>
      </c>
      <c r="H706" s="60">
        <v>20790</v>
      </c>
    </row>
    <row r="707" spans="1:8" x14ac:dyDescent="0.25">
      <c r="A707" s="58" t="s">
        <v>886</v>
      </c>
      <c r="B707" s="58" t="s">
        <v>871</v>
      </c>
      <c r="C707" s="58" t="s">
        <v>878</v>
      </c>
      <c r="D707" s="58" t="s">
        <v>870</v>
      </c>
      <c r="E707" s="61">
        <v>41388</v>
      </c>
      <c r="F707" s="62">
        <v>0.71180555555555547</v>
      </c>
      <c r="G707" s="60">
        <v>6</v>
      </c>
      <c r="H707" s="60">
        <v>7272</v>
      </c>
    </row>
    <row r="708" spans="1:8" x14ac:dyDescent="0.25">
      <c r="A708" s="58" t="s">
        <v>883</v>
      </c>
      <c r="B708" s="58" t="s">
        <v>864</v>
      </c>
      <c r="C708" s="58" t="s">
        <v>869</v>
      </c>
      <c r="D708" s="58" t="s">
        <v>873</v>
      </c>
      <c r="E708" s="61">
        <v>41302</v>
      </c>
      <c r="F708" s="62">
        <v>0.63888888888888884</v>
      </c>
      <c r="G708" s="60">
        <v>13</v>
      </c>
      <c r="H708" s="60">
        <v>5785</v>
      </c>
    </row>
    <row r="709" spans="1:8" x14ac:dyDescent="0.25">
      <c r="A709" s="58" t="s">
        <v>887</v>
      </c>
      <c r="B709" s="58" t="s">
        <v>875</v>
      </c>
      <c r="C709" s="58" t="s">
        <v>878</v>
      </c>
      <c r="D709" s="58" t="s">
        <v>879</v>
      </c>
      <c r="E709" s="61">
        <v>41131</v>
      </c>
      <c r="F709" s="62">
        <v>0.36805555555555552</v>
      </c>
      <c r="G709" s="60">
        <v>9</v>
      </c>
      <c r="H709" s="60">
        <v>3744</v>
      </c>
    </row>
    <row r="710" spans="1:8" x14ac:dyDescent="0.25">
      <c r="A710" s="58" t="s">
        <v>884</v>
      </c>
      <c r="B710" s="58" t="s">
        <v>864</v>
      </c>
      <c r="C710" s="58" t="s">
        <v>872</v>
      </c>
      <c r="D710" s="58" t="s">
        <v>873</v>
      </c>
      <c r="E710" s="61">
        <v>41549</v>
      </c>
      <c r="F710" s="62">
        <v>0.375</v>
      </c>
      <c r="G710" s="60">
        <v>6</v>
      </c>
      <c r="H710" s="60">
        <v>1842</v>
      </c>
    </row>
    <row r="711" spans="1:8" x14ac:dyDescent="0.25">
      <c r="A711" s="58" t="s">
        <v>877</v>
      </c>
      <c r="B711" s="58" t="s">
        <v>868</v>
      </c>
      <c r="C711" s="58" t="s">
        <v>878</v>
      </c>
      <c r="D711" s="58" t="s">
        <v>873</v>
      </c>
      <c r="E711" s="61">
        <v>41129</v>
      </c>
      <c r="F711" s="62">
        <v>0.5</v>
      </c>
      <c r="G711" s="60">
        <v>20</v>
      </c>
      <c r="H711" s="60">
        <v>39780</v>
      </c>
    </row>
    <row r="712" spans="1:8" x14ac:dyDescent="0.25">
      <c r="A712" s="58" t="s">
        <v>863</v>
      </c>
      <c r="B712" s="58" t="s">
        <v>871</v>
      </c>
      <c r="C712" s="58" t="s">
        <v>878</v>
      </c>
      <c r="D712" s="58" t="s">
        <v>879</v>
      </c>
      <c r="E712" s="61">
        <v>41128</v>
      </c>
      <c r="F712" s="62">
        <v>0.61111111111111105</v>
      </c>
      <c r="G712" s="60">
        <v>3</v>
      </c>
      <c r="H712" s="60">
        <v>2202</v>
      </c>
    </row>
    <row r="713" spans="1:8" x14ac:dyDescent="0.25">
      <c r="A713" s="58" t="s">
        <v>874</v>
      </c>
      <c r="B713" s="58" t="s">
        <v>868</v>
      </c>
      <c r="C713" s="58" t="s">
        <v>869</v>
      </c>
      <c r="D713" s="58" t="s">
        <v>870</v>
      </c>
      <c r="E713" s="61">
        <v>40914</v>
      </c>
      <c r="F713" s="62">
        <v>0.48958333333333331</v>
      </c>
      <c r="G713" s="60">
        <v>6</v>
      </c>
      <c r="H713" s="64">
        <v>4692</v>
      </c>
    </row>
    <row r="714" spans="1:8" x14ac:dyDescent="0.25">
      <c r="A714" s="58" t="s">
        <v>867</v>
      </c>
      <c r="B714" s="58" t="s">
        <v>871</v>
      </c>
      <c r="C714" s="58" t="s">
        <v>878</v>
      </c>
      <c r="D714" s="58" t="s">
        <v>870</v>
      </c>
      <c r="E714" s="61">
        <v>41450</v>
      </c>
      <c r="F714" s="62">
        <v>0.73611111111111105</v>
      </c>
      <c r="G714" s="60">
        <v>8</v>
      </c>
      <c r="H714" s="60">
        <v>7800</v>
      </c>
    </row>
    <row r="715" spans="1:8" x14ac:dyDescent="0.25">
      <c r="A715" s="58" t="s">
        <v>867</v>
      </c>
      <c r="B715" s="58" t="s">
        <v>868</v>
      </c>
      <c r="C715" s="58" t="s">
        <v>872</v>
      </c>
      <c r="D715" s="58" t="s">
        <v>866</v>
      </c>
      <c r="E715" s="61">
        <v>41030</v>
      </c>
      <c r="F715" s="62">
        <v>0.46527777777777773</v>
      </c>
      <c r="G715" s="60">
        <v>2</v>
      </c>
      <c r="H715" s="60">
        <v>2064</v>
      </c>
    </row>
    <row r="716" spans="1:8" x14ac:dyDescent="0.25">
      <c r="A716" s="58" t="s">
        <v>867</v>
      </c>
      <c r="B716" s="58" t="s">
        <v>864</v>
      </c>
      <c r="C716" s="58" t="s">
        <v>878</v>
      </c>
      <c r="D716" s="58" t="s">
        <v>870</v>
      </c>
      <c r="E716" s="61">
        <v>41127</v>
      </c>
      <c r="F716" s="62">
        <v>0.43402777777777773</v>
      </c>
      <c r="G716" s="60">
        <v>13</v>
      </c>
      <c r="H716" s="60">
        <v>8476</v>
      </c>
    </row>
    <row r="717" spans="1:8" x14ac:dyDescent="0.25">
      <c r="A717" s="58" t="s">
        <v>887</v>
      </c>
      <c r="B717" s="58" t="s">
        <v>875</v>
      </c>
      <c r="C717" s="58" t="s">
        <v>878</v>
      </c>
      <c r="D717" s="58" t="s">
        <v>870</v>
      </c>
      <c r="E717" s="61">
        <v>41319</v>
      </c>
      <c r="F717" s="62">
        <v>0.69444444444444442</v>
      </c>
      <c r="G717" s="60">
        <v>4</v>
      </c>
      <c r="H717" s="60">
        <v>2092</v>
      </c>
    </row>
    <row r="718" spans="1:8" x14ac:dyDescent="0.25">
      <c r="A718" s="58" t="s">
        <v>867</v>
      </c>
      <c r="B718" s="58" t="s">
        <v>875</v>
      </c>
      <c r="C718" s="58" t="s">
        <v>872</v>
      </c>
      <c r="D718" s="58" t="s">
        <v>873</v>
      </c>
      <c r="E718" s="61">
        <v>41360</v>
      </c>
      <c r="F718" s="62">
        <v>0.58333333333333326</v>
      </c>
      <c r="G718" s="60">
        <v>12</v>
      </c>
      <c r="H718" s="60">
        <v>6888</v>
      </c>
    </row>
    <row r="719" spans="1:8" x14ac:dyDescent="0.25">
      <c r="A719" s="58" t="s">
        <v>882</v>
      </c>
      <c r="B719" s="58" t="s">
        <v>864</v>
      </c>
      <c r="C719" s="58" t="s">
        <v>872</v>
      </c>
      <c r="D719" s="58" t="s">
        <v>866</v>
      </c>
      <c r="E719" s="61">
        <v>41197</v>
      </c>
      <c r="F719" s="62">
        <v>0.34027777777777773</v>
      </c>
      <c r="G719" s="60">
        <v>7</v>
      </c>
      <c r="H719" s="60">
        <v>3248</v>
      </c>
    </row>
    <row r="720" spans="1:8" x14ac:dyDescent="0.25">
      <c r="A720" s="58" t="s">
        <v>882</v>
      </c>
      <c r="B720" s="58" t="s">
        <v>875</v>
      </c>
      <c r="C720" s="58" t="s">
        <v>865</v>
      </c>
      <c r="D720" s="58" t="s">
        <v>881</v>
      </c>
      <c r="E720" s="61">
        <v>41075</v>
      </c>
      <c r="F720" s="62">
        <v>0.71180555555555547</v>
      </c>
      <c r="G720" s="60">
        <v>6</v>
      </c>
      <c r="H720" s="60">
        <v>4002</v>
      </c>
    </row>
    <row r="721" spans="1:8" x14ac:dyDescent="0.25">
      <c r="A721" s="58" t="s">
        <v>888</v>
      </c>
      <c r="B721" s="58" t="s">
        <v>864</v>
      </c>
      <c r="C721" s="58" t="s">
        <v>865</v>
      </c>
      <c r="D721" s="58" t="s">
        <v>866</v>
      </c>
      <c r="E721" s="61">
        <v>41261</v>
      </c>
      <c r="F721" s="62">
        <v>0.4861111111111111</v>
      </c>
      <c r="G721" s="60">
        <v>9</v>
      </c>
      <c r="H721" s="60">
        <v>5085</v>
      </c>
    </row>
    <row r="722" spans="1:8" x14ac:dyDescent="0.25">
      <c r="A722" s="58" t="s">
        <v>863</v>
      </c>
      <c r="B722" s="58" t="s">
        <v>864</v>
      </c>
      <c r="C722" s="58" t="s">
        <v>865</v>
      </c>
      <c r="D722" s="58" t="s">
        <v>870</v>
      </c>
      <c r="E722" s="61">
        <v>41276</v>
      </c>
      <c r="F722" s="62">
        <v>0.47222222222222221</v>
      </c>
      <c r="G722" s="60">
        <v>4</v>
      </c>
      <c r="H722" s="60">
        <v>2348</v>
      </c>
    </row>
    <row r="723" spans="1:8" x14ac:dyDescent="0.25">
      <c r="A723" s="58" t="s">
        <v>886</v>
      </c>
      <c r="B723" s="58" t="s">
        <v>868</v>
      </c>
      <c r="C723" s="58" t="s">
        <v>869</v>
      </c>
      <c r="D723" s="58" t="s">
        <v>879</v>
      </c>
      <c r="E723" s="61">
        <v>41606</v>
      </c>
      <c r="F723" s="62">
        <v>0.65972222222222221</v>
      </c>
      <c r="G723" s="60">
        <v>13</v>
      </c>
      <c r="H723" s="60">
        <v>15717</v>
      </c>
    </row>
    <row r="724" spans="1:8" x14ac:dyDescent="0.25">
      <c r="A724" s="58" t="s">
        <v>882</v>
      </c>
      <c r="B724" s="58" t="s">
        <v>868</v>
      </c>
      <c r="C724" s="58" t="s">
        <v>869</v>
      </c>
      <c r="D724" s="58" t="s">
        <v>866</v>
      </c>
      <c r="E724" s="61">
        <v>41277</v>
      </c>
      <c r="F724" s="62">
        <v>0.50347222222222221</v>
      </c>
      <c r="G724" s="60">
        <v>11</v>
      </c>
      <c r="H724" s="60">
        <v>16522</v>
      </c>
    </row>
    <row r="725" spans="1:8" x14ac:dyDescent="0.25">
      <c r="A725" s="58" t="s">
        <v>882</v>
      </c>
      <c r="B725" s="58" t="s">
        <v>880</v>
      </c>
      <c r="C725" s="58" t="s">
        <v>869</v>
      </c>
      <c r="D725" s="58" t="s">
        <v>873</v>
      </c>
      <c r="E725" s="61">
        <v>41065</v>
      </c>
      <c r="F725" s="62">
        <v>0.57986111111111105</v>
      </c>
      <c r="G725" s="60">
        <v>13</v>
      </c>
      <c r="H725" s="60">
        <v>6994</v>
      </c>
    </row>
    <row r="726" spans="1:8" x14ac:dyDescent="0.25">
      <c r="A726" s="58" t="s">
        <v>883</v>
      </c>
      <c r="B726" s="58" t="s">
        <v>868</v>
      </c>
      <c r="C726" s="58" t="s">
        <v>869</v>
      </c>
      <c r="D726" s="58" t="s">
        <v>866</v>
      </c>
      <c r="E726" s="61">
        <v>41124</v>
      </c>
      <c r="F726" s="62">
        <v>0.60069444444444442</v>
      </c>
      <c r="G726" s="60">
        <v>14</v>
      </c>
      <c r="H726" s="60">
        <v>13244</v>
      </c>
    </row>
    <row r="727" spans="1:8" x14ac:dyDescent="0.25">
      <c r="A727" s="58" t="s">
        <v>867</v>
      </c>
      <c r="B727" s="58" t="s">
        <v>871</v>
      </c>
      <c r="C727" s="58" t="s">
        <v>865</v>
      </c>
      <c r="D727" s="58" t="s">
        <v>870</v>
      </c>
      <c r="E727" s="61">
        <v>41346</v>
      </c>
      <c r="F727" s="62">
        <v>0.62152777777777779</v>
      </c>
      <c r="G727" s="60">
        <v>9</v>
      </c>
      <c r="H727" s="60">
        <v>10422</v>
      </c>
    </row>
    <row r="728" spans="1:8" x14ac:dyDescent="0.25">
      <c r="A728" s="58" t="s">
        <v>883</v>
      </c>
      <c r="B728" s="58" t="s">
        <v>868</v>
      </c>
      <c r="C728" s="58" t="s">
        <v>865</v>
      </c>
      <c r="D728" s="58" t="s">
        <v>881</v>
      </c>
      <c r="E728" s="61">
        <v>41124</v>
      </c>
      <c r="F728" s="62">
        <v>0.72569444444444442</v>
      </c>
      <c r="G728" s="60">
        <v>2</v>
      </c>
      <c r="H728" s="60">
        <v>1644</v>
      </c>
    </row>
    <row r="729" spans="1:8" x14ac:dyDescent="0.25">
      <c r="A729" s="58" t="s">
        <v>877</v>
      </c>
      <c r="B729" s="58" t="s">
        <v>875</v>
      </c>
      <c r="C729" s="58" t="s">
        <v>872</v>
      </c>
      <c r="D729" s="58" t="s">
        <v>866</v>
      </c>
      <c r="E729" s="61">
        <v>41122</v>
      </c>
      <c r="F729" s="62">
        <v>0.62847222222222221</v>
      </c>
      <c r="G729" s="60">
        <v>8</v>
      </c>
      <c r="H729" s="60">
        <v>6520</v>
      </c>
    </row>
    <row r="730" spans="1:8" x14ac:dyDescent="0.25">
      <c r="A730" s="58" t="s">
        <v>867</v>
      </c>
      <c r="B730" s="58" t="s">
        <v>880</v>
      </c>
      <c r="C730" s="58" t="s">
        <v>872</v>
      </c>
      <c r="D730" s="58" t="s">
        <v>870</v>
      </c>
      <c r="E730" s="61">
        <v>41285</v>
      </c>
      <c r="F730" s="62">
        <v>0.55555555555555558</v>
      </c>
      <c r="G730" s="60">
        <v>12</v>
      </c>
      <c r="H730" s="60">
        <v>6984</v>
      </c>
    </row>
    <row r="731" spans="1:8" x14ac:dyDescent="0.25">
      <c r="A731" s="58" t="s">
        <v>876</v>
      </c>
      <c r="B731" s="58" t="s">
        <v>880</v>
      </c>
      <c r="C731" s="58" t="s">
        <v>865</v>
      </c>
      <c r="D731" s="58" t="s">
        <v>873</v>
      </c>
      <c r="E731" s="61">
        <v>40956</v>
      </c>
      <c r="F731" s="62">
        <v>0.50694444444444442</v>
      </c>
      <c r="G731" s="60">
        <v>18</v>
      </c>
      <c r="H731" s="60">
        <v>15858</v>
      </c>
    </row>
    <row r="732" spans="1:8" x14ac:dyDescent="0.25">
      <c r="A732" s="58" t="s">
        <v>867</v>
      </c>
      <c r="B732" s="58" t="s">
        <v>868</v>
      </c>
      <c r="C732" s="58" t="s">
        <v>865</v>
      </c>
      <c r="D732" s="58" t="s">
        <v>870</v>
      </c>
      <c r="E732" s="61">
        <v>41219</v>
      </c>
      <c r="F732" s="62">
        <v>0.53819444444444442</v>
      </c>
      <c r="G732" s="60">
        <v>2</v>
      </c>
      <c r="H732" s="60">
        <v>3698</v>
      </c>
    </row>
    <row r="733" spans="1:8" x14ac:dyDescent="0.25">
      <c r="A733" s="58" t="s">
        <v>882</v>
      </c>
      <c r="B733" s="58" t="s">
        <v>875</v>
      </c>
      <c r="C733" s="58" t="s">
        <v>872</v>
      </c>
      <c r="D733" s="58" t="s">
        <v>881</v>
      </c>
      <c r="E733" s="61">
        <v>41079</v>
      </c>
      <c r="F733" s="62">
        <v>0.58333333333333326</v>
      </c>
      <c r="G733" s="60">
        <v>9</v>
      </c>
      <c r="H733" s="60">
        <v>3690</v>
      </c>
    </row>
    <row r="734" spans="1:8" x14ac:dyDescent="0.25">
      <c r="A734" s="58" t="s">
        <v>882</v>
      </c>
      <c r="B734" s="58" t="s">
        <v>875</v>
      </c>
      <c r="C734" s="58" t="s">
        <v>865</v>
      </c>
      <c r="D734" s="58" t="s">
        <v>870</v>
      </c>
      <c r="E734" s="61">
        <v>41122</v>
      </c>
      <c r="F734" s="62">
        <v>0.50347222222222221</v>
      </c>
      <c r="G734" s="60">
        <v>5</v>
      </c>
      <c r="H734" s="60">
        <v>3110</v>
      </c>
    </row>
    <row r="735" spans="1:8" x14ac:dyDescent="0.25">
      <c r="A735" s="58" t="s">
        <v>882</v>
      </c>
      <c r="B735" s="58" t="s">
        <v>868</v>
      </c>
      <c r="C735" s="58" t="s">
        <v>869</v>
      </c>
      <c r="D735" s="58" t="s">
        <v>870</v>
      </c>
      <c r="E735" s="61">
        <v>41390</v>
      </c>
      <c r="F735" s="62">
        <v>0.41319444444444442</v>
      </c>
      <c r="G735" s="60">
        <v>4</v>
      </c>
      <c r="H735" s="60">
        <v>5520</v>
      </c>
    </row>
    <row r="736" spans="1:8" x14ac:dyDescent="0.25">
      <c r="A736" s="58" t="s">
        <v>888</v>
      </c>
      <c r="B736" s="58" t="s">
        <v>875</v>
      </c>
      <c r="C736" s="58" t="s">
        <v>872</v>
      </c>
      <c r="D736" s="58" t="s">
        <v>879</v>
      </c>
      <c r="E736" s="61">
        <v>41306</v>
      </c>
      <c r="F736" s="62">
        <v>0.48958333333333331</v>
      </c>
      <c r="G736" s="60">
        <v>6</v>
      </c>
      <c r="H736" s="60">
        <v>4992</v>
      </c>
    </row>
    <row r="737" spans="1:8" x14ac:dyDescent="0.25">
      <c r="A737" s="58" t="s">
        <v>863</v>
      </c>
      <c r="B737" s="58" t="s">
        <v>875</v>
      </c>
      <c r="C737" s="58" t="s">
        <v>865</v>
      </c>
      <c r="D737" s="58" t="s">
        <v>866</v>
      </c>
      <c r="E737" s="61">
        <v>41596</v>
      </c>
      <c r="F737" s="62">
        <v>0.72222222222222221</v>
      </c>
      <c r="G737" s="60">
        <v>10</v>
      </c>
      <c r="H737" s="60">
        <v>8420</v>
      </c>
    </row>
    <row r="738" spans="1:8" x14ac:dyDescent="0.25">
      <c r="A738" s="58" t="s">
        <v>884</v>
      </c>
      <c r="B738" s="58" t="s">
        <v>868</v>
      </c>
      <c r="C738" s="58" t="s">
        <v>869</v>
      </c>
      <c r="D738" s="58" t="s">
        <v>870</v>
      </c>
      <c r="E738" s="61">
        <v>41008</v>
      </c>
      <c r="F738" s="62">
        <v>0.54166666666666663</v>
      </c>
      <c r="G738" s="60">
        <v>4</v>
      </c>
      <c r="H738" s="60">
        <v>3640</v>
      </c>
    </row>
    <row r="739" spans="1:8" x14ac:dyDescent="0.25">
      <c r="A739" s="58" t="s">
        <v>867</v>
      </c>
      <c r="B739" s="58" t="s">
        <v>880</v>
      </c>
      <c r="C739" s="58" t="s">
        <v>878</v>
      </c>
      <c r="D739" s="58" t="s">
        <v>873</v>
      </c>
      <c r="E739" s="61">
        <v>40940</v>
      </c>
      <c r="F739" s="62">
        <v>0.42708333333333331</v>
      </c>
      <c r="G739" s="60">
        <v>11</v>
      </c>
      <c r="H739" s="60">
        <v>8811</v>
      </c>
    </row>
    <row r="740" spans="1:8" x14ac:dyDescent="0.25">
      <c r="A740" s="58" t="s">
        <v>874</v>
      </c>
      <c r="B740" s="58" t="s">
        <v>864</v>
      </c>
      <c r="C740" s="58" t="s">
        <v>865</v>
      </c>
      <c r="D740" s="58" t="s">
        <v>879</v>
      </c>
      <c r="E740" s="61">
        <v>41598</v>
      </c>
      <c r="F740" s="62">
        <v>0.72916666666666663</v>
      </c>
      <c r="G740" s="60">
        <v>1</v>
      </c>
      <c r="H740" s="60">
        <v>558</v>
      </c>
    </row>
    <row r="741" spans="1:8" x14ac:dyDescent="0.25">
      <c r="A741" s="58" t="s">
        <v>883</v>
      </c>
      <c r="B741" s="58" t="s">
        <v>864</v>
      </c>
      <c r="C741" s="58" t="s">
        <v>878</v>
      </c>
      <c r="D741" s="58" t="s">
        <v>879</v>
      </c>
      <c r="E741" s="61">
        <v>41237</v>
      </c>
      <c r="F741" s="62">
        <v>0.625</v>
      </c>
      <c r="G741" s="60">
        <v>14</v>
      </c>
      <c r="H741" s="60">
        <v>6146</v>
      </c>
    </row>
    <row r="742" spans="1:8" x14ac:dyDescent="0.25">
      <c r="A742" s="58" t="s">
        <v>876</v>
      </c>
      <c r="B742" s="58" t="s">
        <v>864</v>
      </c>
      <c r="C742" s="58" t="s">
        <v>869</v>
      </c>
      <c r="D742" s="58" t="s">
        <v>873</v>
      </c>
      <c r="E742" s="61">
        <v>41370</v>
      </c>
      <c r="F742" s="62">
        <v>0.60069444444444442</v>
      </c>
      <c r="G742" s="60">
        <v>8</v>
      </c>
      <c r="H742" s="60">
        <v>4928</v>
      </c>
    </row>
    <row r="743" spans="1:8" x14ac:dyDescent="0.25">
      <c r="A743" s="58" t="s">
        <v>885</v>
      </c>
      <c r="B743" s="58" t="s">
        <v>880</v>
      </c>
      <c r="C743" s="58" t="s">
        <v>872</v>
      </c>
      <c r="D743" s="58" t="s">
        <v>879</v>
      </c>
      <c r="E743" s="61">
        <v>41201</v>
      </c>
      <c r="F743" s="62">
        <v>0.44791666666666663</v>
      </c>
      <c r="G743" s="60">
        <v>5</v>
      </c>
      <c r="H743" s="60">
        <v>2265</v>
      </c>
    </row>
    <row r="744" spans="1:8" x14ac:dyDescent="0.25">
      <c r="A744" s="58" t="s">
        <v>888</v>
      </c>
      <c r="B744" s="58" t="s">
        <v>864</v>
      </c>
      <c r="C744" s="58" t="s">
        <v>865</v>
      </c>
      <c r="D744" s="58" t="s">
        <v>881</v>
      </c>
      <c r="E744" s="61">
        <v>41121</v>
      </c>
      <c r="F744" s="62">
        <v>0.68402777777777779</v>
      </c>
      <c r="G744" s="60">
        <v>15</v>
      </c>
      <c r="H744" s="60">
        <v>7230</v>
      </c>
    </row>
    <row r="745" spans="1:8" x14ac:dyDescent="0.25">
      <c r="A745" s="58" t="s">
        <v>882</v>
      </c>
      <c r="B745" s="58" t="s">
        <v>871</v>
      </c>
      <c r="C745" s="58" t="s">
        <v>878</v>
      </c>
      <c r="D745" s="58" t="s">
        <v>881</v>
      </c>
      <c r="E745" s="61">
        <v>41226</v>
      </c>
      <c r="F745" s="62">
        <v>0.50694444444444442</v>
      </c>
      <c r="G745" s="60">
        <v>10</v>
      </c>
      <c r="H745" s="60">
        <v>9360</v>
      </c>
    </row>
    <row r="746" spans="1:8" x14ac:dyDescent="0.25">
      <c r="A746" s="58" t="s">
        <v>882</v>
      </c>
      <c r="B746" s="58" t="s">
        <v>868</v>
      </c>
      <c r="C746" s="58" t="s">
        <v>865</v>
      </c>
      <c r="D746" s="58" t="s">
        <v>881</v>
      </c>
      <c r="E746" s="61">
        <v>41554</v>
      </c>
      <c r="F746" s="62">
        <v>0.66319444444444442</v>
      </c>
      <c r="G746" s="60">
        <v>1</v>
      </c>
      <c r="H746" s="60">
        <v>1939</v>
      </c>
    </row>
    <row r="747" spans="1:8" x14ac:dyDescent="0.25">
      <c r="A747" s="58" t="s">
        <v>874</v>
      </c>
      <c r="B747" s="58" t="s">
        <v>880</v>
      </c>
      <c r="C747" s="58" t="s">
        <v>872</v>
      </c>
      <c r="D747" s="58" t="s">
        <v>873</v>
      </c>
      <c r="E747" s="61">
        <v>40940</v>
      </c>
      <c r="F747" s="62">
        <v>0.61458333333333326</v>
      </c>
      <c r="G747" s="60">
        <v>15</v>
      </c>
      <c r="H747" s="60">
        <v>7770</v>
      </c>
    </row>
    <row r="748" spans="1:8" x14ac:dyDescent="0.25">
      <c r="A748" s="58" t="s">
        <v>884</v>
      </c>
      <c r="B748" s="58" t="s">
        <v>871</v>
      </c>
      <c r="C748" s="58" t="s">
        <v>878</v>
      </c>
      <c r="D748" s="58" t="s">
        <v>881</v>
      </c>
      <c r="E748" s="61">
        <v>41067</v>
      </c>
      <c r="F748" s="62">
        <v>0.36458333333333331</v>
      </c>
      <c r="G748" s="60">
        <v>9</v>
      </c>
      <c r="H748" s="60">
        <v>12501</v>
      </c>
    </row>
    <row r="749" spans="1:8" x14ac:dyDescent="0.25">
      <c r="A749" s="58" t="s">
        <v>877</v>
      </c>
      <c r="B749" s="58" t="s">
        <v>868</v>
      </c>
      <c r="C749" s="58" t="s">
        <v>878</v>
      </c>
      <c r="D749" s="58" t="s">
        <v>879</v>
      </c>
      <c r="E749" s="61">
        <v>41121</v>
      </c>
      <c r="F749" s="62">
        <v>0.49305555555555552</v>
      </c>
      <c r="G749" s="60">
        <v>4</v>
      </c>
      <c r="H749" s="60">
        <v>4672</v>
      </c>
    </row>
    <row r="750" spans="1:8" x14ac:dyDescent="0.25">
      <c r="A750" s="58" t="s">
        <v>877</v>
      </c>
      <c r="B750" s="58" t="s">
        <v>868</v>
      </c>
      <c r="C750" s="58" t="s">
        <v>869</v>
      </c>
      <c r="D750" s="58" t="s">
        <v>873</v>
      </c>
      <c r="E750" s="61">
        <v>41121</v>
      </c>
      <c r="F750" s="62">
        <v>0.56944444444444442</v>
      </c>
      <c r="G750" s="60">
        <v>7</v>
      </c>
      <c r="H750" s="60">
        <v>12467</v>
      </c>
    </row>
    <row r="751" spans="1:8" x14ac:dyDescent="0.25">
      <c r="A751" s="58" t="s">
        <v>882</v>
      </c>
      <c r="B751" s="58" t="s">
        <v>871</v>
      </c>
      <c r="C751" s="58" t="s">
        <v>865</v>
      </c>
      <c r="D751" s="58" t="s">
        <v>879</v>
      </c>
      <c r="E751" s="61">
        <v>41066</v>
      </c>
      <c r="F751" s="62">
        <v>0.3576388888888889</v>
      </c>
      <c r="G751" s="60">
        <v>14</v>
      </c>
      <c r="H751" s="60">
        <v>16086</v>
      </c>
    </row>
    <row r="752" spans="1:8" x14ac:dyDescent="0.25">
      <c r="A752" s="58" t="s">
        <v>884</v>
      </c>
      <c r="B752" s="58" t="s">
        <v>880</v>
      </c>
      <c r="C752" s="58" t="s">
        <v>878</v>
      </c>
      <c r="D752" s="58" t="s">
        <v>873</v>
      </c>
      <c r="E752" s="61">
        <v>41120</v>
      </c>
      <c r="F752" s="62">
        <v>0.34722222222222221</v>
      </c>
      <c r="G752" s="60">
        <v>15</v>
      </c>
      <c r="H752" s="60">
        <v>12285</v>
      </c>
    </row>
    <row r="753" spans="1:8" x14ac:dyDescent="0.25">
      <c r="A753" s="58" t="s">
        <v>882</v>
      </c>
      <c r="B753" s="58" t="s">
        <v>864</v>
      </c>
      <c r="C753" s="58" t="s">
        <v>869</v>
      </c>
      <c r="D753" s="58" t="s">
        <v>873</v>
      </c>
      <c r="E753" s="61">
        <v>41120</v>
      </c>
      <c r="F753" s="62">
        <v>0.35069444444444442</v>
      </c>
      <c r="G753" s="60">
        <v>20</v>
      </c>
      <c r="H753" s="60">
        <v>8580</v>
      </c>
    </row>
    <row r="754" spans="1:8" x14ac:dyDescent="0.25">
      <c r="A754" s="58" t="s">
        <v>888</v>
      </c>
      <c r="B754" s="58" t="s">
        <v>868</v>
      </c>
      <c r="C754" s="58" t="s">
        <v>869</v>
      </c>
      <c r="D754" s="58" t="s">
        <v>879</v>
      </c>
      <c r="E754" s="61">
        <v>41235</v>
      </c>
      <c r="F754" s="62">
        <v>0.74305555555555547</v>
      </c>
      <c r="G754" s="60">
        <v>9</v>
      </c>
      <c r="H754" s="60">
        <v>17010</v>
      </c>
    </row>
    <row r="755" spans="1:8" x14ac:dyDescent="0.25">
      <c r="A755" s="58" t="s">
        <v>867</v>
      </c>
      <c r="B755" s="58" t="s">
        <v>871</v>
      </c>
      <c r="C755" s="58" t="s">
        <v>869</v>
      </c>
      <c r="D755" s="58" t="s">
        <v>870</v>
      </c>
      <c r="E755" s="61">
        <v>41192</v>
      </c>
      <c r="F755" s="62">
        <v>0.41666666666666663</v>
      </c>
      <c r="G755" s="60">
        <v>1</v>
      </c>
      <c r="H755" s="60">
        <v>986</v>
      </c>
    </row>
    <row r="756" spans="1:8" x14ac:dyDescent="0.25">
      <c r="A756" s="58" t="s">
        <v>884</v>
      </c>
      <c r="B756" s="58" t="s">
        <v>880</v>
      </c>
      <c r="C756" s="58" t="s">
        <v>869</v>
      </c>
      <c r="D756" s="58" t="s">
        <v>866</v>
      </c>
      <c r="E756" s="61">
        <v>41117</v>
      </c>
      <c r="F756" s="62">
        <v>0.4375</v>
      </c>
      <c r="G756" s="60">
        <v>10</v>
      </c>
      <c r="H756" s="60">
        <v>8540</v>
      </c>
    </row>
    <row r="757" spans="1:8" x14ac:dyDescent="0.25">
      <c r="A757" s="58" t="s">
        <v>885</v>
      </c>
      <c r="B757" s="58" t="s">
        <v>880</v>
      </c>
      <c r="C757" s="58" t="s">
        <v>878</v>
      </c>
      <c r="D757" s="58" t="s">
        <v>881</v>
      </c>
      <c r="E757" s="61">
        <v>41229</v>
      </c>
      <c r="F757" s="62">
        <v>0.49305555555555552</v>
      </c>
      <c r="G757" s="60">
        <v>15</v>
      </c>
      <c r="H757" s="60">
        <v>7695</v>
      </c>
    </row>
    <row r="758" spans="1:8" x14ac:dyDescent="0.25">
      <c r="A758" s="58" t="s">
        <v>882</v>
      </c>
      <c r="B758" s="58" t="s">
        <v>871</v>
      </c>
      <c r="C758" s="58" t="s">
        <v>878</v>
      </c>
      <c r="D758" s="58" t="s">
        <v>866</v>
      </c>
      <c r="E758" s="61">
        <v>41201</v>
      </c>
      <c r="F758" s="62">
        <v>0.55902777777777779</v>
      </c>
      <c r="G758" s="60">
        <v>12</v>
      </c>
      <c r="H758" s="60">
        <v>15144</v>
      </c>
    </row>
    <row r="759" spans="1:8" x14ac:dyDescent="0.25">
      <c r="A759" s="58" t="s">
        <v>882</v>
      </c>
      <c r="B759" s="58" t="s">
        <v>868</v>
      </c>
      <c r="C759" s="58" t="s">
        <v>865</v>
      </c>
      <c r="D759" s="58" t="s">
        <v>866</v>
      </c>
      <c r="E759" s="61">
        <v>41016</v>
      </c>
      <c r="F759" s="62">
        <v>0.50694444444444442</v>
      </c>
      <c r="G759" s="60">
        <v>2</v>
      </c>
      <c r="H759" s="60">
        <v>3694</v>
      </c>
    </row>
    <row r="760" spans="1:8" x14ac:dyDescent="0.25">
      <c r="A760" s="58" t="s">
        <v>882</v>
      </c>
      <c r="B760" s="58" t="s">
        <v>868</v>
      </c>
      <c r="C760" s="58" t="s">
        <v>878</v>
      </c>
      <c r="D760" s="58" t="s">
        <v>873</v>
      </c>
      <c r="E760" s="61">
        <v>41116</v>
      </c>
      <c r="F760" s="62">
        <v>0.49652777777777773</v>
      </c>
      <c r="G760" s="60">
        <v>11</v>
      </c>
      <c r="H760" s="60">
        <v>12144</v>
      </c>
    </row>
    <row r="761" spans="1:8" x14ac:dyDescent="0.25">
      <c r="A761" s="58" t="s">
        <v>863</v>
      </c>
      <c r="B761" s="58" t="s">
        <v>880</v>
      </c>
      <c r="C761" s="58" t="s">
        <v>865</v>
      </c>
      <c r="D761" s="58" t="s">
        <v>870</v>
      </c>
      <c r="E761" s="61">
        <v>41204</v>
      </c>
      <c r="F761" s="62">
        <v>0.47569444444444442</v>
      </c>
      <c r="G761" s="60">
        <v>2</v>
      </c>
      <c r="H761" s="60">
        <v>1474</v>
      </c>
    </row>
    <row r="762" spans="1:8" x14ac:dyDescent="0.25">
      <c r="A762" s="58" t="s">
        <v>884</v>
      </c>
      <c r="B762" s="58" t="s">
        <v>871</v>
      </c>
      <c r="C762" s="58" t="s">
        <v>872</v>
      </c>
      <c r="D762" s="58" t="s">
        <v>879</v>
      </c>
      <c r="E762" s="61">
        <v>41302</v>
      </c>
      <c r="F762" s="62">
        <v>0.3576388888888889</v>
      </c>
      <c r="G762" s="60">
        <v>8</v>
      </c>
      <c r="H762" s="60">
        <v>6424</v>
      </c>
    </row>
    <row r="763" spans="1:8" x14ac:dyDescent="0.25">
      <c r="A763" s="58" t="s">
        <v>886</v>
      </c>
      <c r="B763" s="58" t="s">
        <v>875</v>
      </c>
      <c r="C763" s="58" t="s">
        <v>865</v>
      </c>
      <c r="D763" s="58" t="s">
        <v>873</v>
      </c>
      <c r="E763" s="61">
        <v>41405</v>
      </c>
      <c r="F763" s="62">
        <v>0.37152777777777773</v>
      </c>
      <c r="G763" s="60">
        <v>14</v>
      </c>
      <c r="H763" s="60">
        <v>10808</v>
      </c>
    </row>
    <row r="764" spans="1:8" x14ac:dyDescent="0.25">
      <c r="A764" s="58" t="s">
        <v>882</v>
      </c>
      <c r="B764" s="58" t="s">
        <v>868</v>
      </c>
      <c r="C764" s="58" t="s">
        <v>878</v>
      </c>
      <c r="D764" s="58" t="s">
        <v>873</v>
      </c>
      <c r="E764" s="61">
        <v>41043</v>
      </c>
      <c r="F764" s="62">
        <v>0.57291666666666663</v>
      </c>
      <c r="G764" s="60">
        <v>15</v>
      </c>
      <c r="H764" s="60">
        <v>16830</v>
      </c>
    </row>
    <row r="765" spans="1:8" x14ac:dyDescent="0.25">
      <c r="A765" s="58" t="s">
        <v>882</v>
      </c>
      <c r="B765" s="58" t="s">
        <v>871</v>
      </c>
      <c r="C765" s="58" t="s">
        <v>872</v>
      </c>
      <c r="D765" s="58" t="s">
        <v>870</v>
      </c>
      <c r="E765" s="61">
        <v>40914</v>
      </c>
      <c r="F765" s="62">
        <v>0.73611111111111105</v>
      </c>
      <c r="G765" s="60">
        <v>10</v>
      </c>
      <c r="H765" s="64">
        <v>6290</v>
      </c>
    </row>
    <row r="766" spans="1:8" x14ac:dyDescent="0.25">
      <c r="A766" s="58" t="s">
        <v>886</v>
      </c>
      <c r="B766" s="58" t="s">
        <v>871</v>
      </c>
      <c r="C766" s="58" t="s">
        <v>872</v>
      </c>
      <c r="D766" s="58" t="s">
        <v>866</v>
      </c>
      <c r="E766" s="61">
        <v>41250</v>
      </c>
      <c r="F766" s="62">
        <v>0.52777777777777779</v>
      </c>
      <c r="G766" s="60">
        <v>6</v>
      </c>
      <c r="H766" s="60">
        <v>3012</v>
      </c>
    </row>
    <row r="767" spans="1:8" x14ac:dyDescent="0.25">
      <c r="A767" s="58" t="s">
        <v>874</v>
      </c>
      <c r="B767" s="58" t="s">
        <v>868</v>
      </c>
      <c r="C767" s="58" t="s">
        <v>878</v>
      </c>
      <c r="D767" s="58" t="s">
        <v>881</v>
      </c>
      <c r="E767" s="61">
        <v>40989</v>
      </c>
      <c r="F767" s="62">
        <v>0.38541666666666663</v>
      </c>
      <c r="G767" s="60">
        <v>6</v>
      </c>
      <c r="H767" s="60">
        <v>5616</v>
      </c>
    </row>
    <row r="768" spans="1:8" x14ac:dyDescent="0.25">
      <c r="A768" s="58" t="s">
        <v>882</v>
      </c>
      <c r="B768" s="58" t="s">
        <v>864</v>
      </c>
      <c r="C768" s="58" t="s">
        <v>878</v>
      </c>
      <c r="D768" s="58" t="s">
        <v>873</v>
      </c>
      <c r="E768" s="61">
        <v>40946</v>
      </c>
      <c r="F768" s="62">
        <v>0.55555555555555558</v>
      </c>
      <c r="G768" s="60">
        <v>8</v>
      </c>
      <c r="H768" s="60">
        <v>5280</v>
      </c>
    </row>
    <row r="769" spans="1:8" x14ac:dyDescent="0.25">
      <c r="A769" s="58" t="s">
        <v>863</v>
      </c>
      <c r="B769" s="58" t="s">
        <v>875</v>
      </c>
      <c r="C769" s="58" t="s">
        <v>865</v>
      </c>
      <c r="D769" s="58" t="s">
        <v>873</v>
      </c>
      <c r="E769" s="61">
        <v>41241</v>
      </c>
      <c r="F769" s="62">
        <v>0.49652777777777773</v>
      </c>
      <c r="G769" s="60">
        <v>12</v>
      </c>
      <c r="H769" s="60">
        <v>7968</v>
      </c>
    </row>
    <row r="770" spans="1:8" x14ac:dyDescent="0.25">
      <c r="A770" s="58" t="s">
        <v>876</v>
      </c>
      <c r="B770" s="58" t="s">
        <v>868</v>
      </c>
      <c r="C770" s="58" t="s">
        <v>878</v>
      </c>
      <c r="D770" s="58" t="s">
        <v>866</v>
      </c>
      <c r="E770" s="61">
        <v>41366</v>
      </c>
      <c r="F770" s="62">
        <v>0.55208333333333326</v>
      </c>
      <c r="G770" s="60">
        <v>4</v>
      </c>
      <c r="H770" s="60">
        <v>2420</v>
      </c>
    </row>
    <row r="771" spans="1:8" x14ac:dyDescent="0.25">
      <c r="A771" s="58" t="s">
        <v>863</v>
      </c>
      <c r="B771" s="58" t="s">
        <v>868</v>
      </c>
      <c r="C771" s="58" t="s">
        <v>869</v>
      </c>
      <c r="D771" s="58" t="s">
        <v>866</v>
      </c>
      <c r="E771" s="61">
        <v>41611</v>
      </c>
      <c r="F771" s="62">
        <v>0.5</v>
      </c>
      <c r="G771" s="60">
        <v>7</v>
      </c>
      <c r="H771" s="60">
        <v>10493</v>
      </c>
    </row>
    <row r="772" spans="1:8" x14ac:dyDescent="0.25">
      <c r="A772" s="58" t="s">
        <v>874</v>
      </c>
      <c r="B772" s="58" t="s">
        <v>868</v>
      </c>
      <c r="C772" s="58" t="s">
        <v>878</v>
      </c>
      <c r="D772" s="58" t="s">
        <v>873</v>
      </c>
      <c r="E772" s="61">
        <v>41607</v>
      </c>
      <c r="F772" s="62">
        <v>0.40277777777777773</v>
      </c>
      <c r="G772" s="60">
        <v>13</v>
      </c>
      <c r="H772" s="60">
        <v>5278</v>
      </c>
    </row>
    <row r="773" spans="1:8" x14ac:dyDescent="0.25">
      <c r="A773" s="58" t="s">
        <v>882</v>
      </c>
      <c r="B773" s="58" t="s">
        <v>868</v>
      </c>
      <c r="C773" s="58" t="s">
        <v>869</v>
      </c>
      <c r="D773" s="58" t="s">
        <v>870</v>
      </c>
      <c r="E773" s="61">
        <v>41073</v>
      </c>
      <c r="F773" s="62">
        <v>0.65625</v>
      </c>
      <c r="G773" s="60">
        <v>14</v>
      </c>
      <c r="H773" s="60">
        <v>17192</v>
      </c>
    </row>
    <row r="774" spans="1:8" x14ac:dyDescent="0.25">
      <c r="A774" s="58" t="s">
        <v>884</v>
      </c>
      <c r="B774" s="58" t="s">
        <v>868</v>
      </c>
      <c r="C774" s="58" t="s">
        <v>878</v>
      </c>
      <c r="D774" s="58" t="s">
        <v>881</v>
      </c>
      <c r="E774" s="61">
        <v>41345</v>
      </c>
      <c r="F774" s="62">
        <v>0.61805555555555547</v>
      </c>
      <c r="G774" s="60">
        <v>8</v>
      </c>
      <c r="H774" s="60">
        <v>14984</v>
      </c>
    </row>
    <row r="775" spans="1:8" x14ac:dyDescent="0.25">
      <c r="A775" s="58" t="s">
        <v>884</v>
      </c>
      <c r="B775" s="58" t="s">
        <v>871</v>
      </c>
      <c r="C775" s="58" t="s">
        <v>869</v>
      </c>
      <c r="D775" s="58" t="s">
        <v>870</v>
      </c>
      <c r="E775" s="61">
        <v>41115</v>
      </c>
      <c r="F775" s="62">
        <v>0.35069444444444442</v>
      </c>
      <c r="G775" s="60">
        <v>10</v>
      </c>
      <c r="H775" s="60">
        <v>12130</v>
      </c>
    </row>
    <row r="776" spans="1:8" x14ac:dyDescent="0.25">
      <c r="A776" s="58" t="s">
        <v>877</v>
      </c>
      <c r="B776" s="58" t="s">
        <v>871</v>
      </c>
      <c r="C776" s="58" t="s">
        <v>869</v>
      </c>
      <c r="D776" s="58" t="s">
        <v>873</v>
      </c>
      <c r="E776" s="61">
        <v>41286</v>
      </c>
      <c r="F776" s="62">
        <v>0.34375</v>
      </c>
      <c r="G776" s="60">
        <v>8</v>
      </c>
      <c r="H776" s="60">
        <v>9600</v>
      </c>
    </row>
    <row r="777" spans="1:8" x14ac:dyDescent="0.25">
      <c r="A777" s="58" t="s">
        <v>886</v>
      </c>
      <c r="B777" s="58" t="s">
        <v>868</v>
      </c>
      <c r="C777" s="58" t="s">
        <v>869</v>
      </c>
      <c r="D777" s="58" t="s">
        <v>873</v>
      </c>
      <c r="E777" s="61">
        <v>41115</v>
      </c>
      <c r="F777" s="62">
        <v>0.70833333333333326</v>
      </c>
      <c r="G777" s="60">
        <v>12</v>
      </c>
      <c r="H777" s="60">
        <v>18876</v>
      </c>
    </row>
    <row r="778" spans="1:8" x14ac:dyDescent="0.25">
      <c r="A778" s="58" t="s">
        <v>888</v>
      </c>
      <c r="B778" s="58" t="s">
        <v>864</v>
      </c>
      <c r="C778" s="58" t="s">
        <v>872</v>
      </c>
      <c r="D778" s="58" t="s">
        <v>879</v>
      </c>
      <c r="E778" s="61">
        <v>41114</v>
      </c>
      <c r="F778" s="62">
        <v>0.47916666666666663</v>
      </c>
      <c r="G778" s="60">
        <v>8</v>
      </c>
      <c r="H778" s="60">
        <v>5552</v>
      </c>
    </row>
    <row r="779" spans="1:8" x14ac:dyDescent="0.25">
      <c r="A779" s="58" t="s">
        <v>876</v>
      </c>
      <c r="B779" s="58" t="s">
        <v>868</v>
      </c>
      <c r="C779" s="58" t="s">
        <v>878</v>
      </c>
      <c r="D779" s="58" t="s">
        <v>866</v>
      </c>
      <c r="E779" s="61">
        <v>41275</v>
      </c>
      <c r="F779" s="62">
        <v>0.64583333333333326</v>
      </c>
      <c r="G779" s="60">
        <v>2</v>
      </c>
      <c r="H779" s="60">
        <v>3768</v>
      </c>
    </row>
    <row r="780" spans="1:8" x14ac:dyDescent="0.25">
      <c r="A780" s="58" t="s">
        <v>876</v>
      </c>
      <c r="B780" s="58" t="s">
        <v>864</v>
      </c>
      <c r="C780" s="58" t="s">
        <v>869</v>
      </c>
      <c r="D780" s="58" t="s">
        <v>873</v>
      </c>
      <c r="E780" s="61">
        <v>41114</v>
      </c>
      <c r="F780" s="62">
        <v>0.52083333333333326</v>
      </c>
      <c r="G780" s="60">
        <v>12</v>
      </c>
      <c r="H780" s="60">
        <v>4104</v>
      </c>
    </row>
    <row r="781" spans="1:8" x14ac:dyDescent="0.25">
      <c r="A781" s="58" t="s">
        <v>867</v>
      </c>
      <c r="B781" s="58" t="s">
        <v>868</v>
      </c>
      <c r="C781" s="58" t="s">
        <v>865</v>
      </c>
      <c r="D781" s="58" t="s">
        <v>866</v>
      </c>
      <c r="E781" s="61">
        <v>41321</v>
      </c>
      <c r="F781" s="62">
        <v>0.72569444444444442</v>
      </c>
      <c r="G781" s="60">
        <v>6</v>
      </c>
      <c r="H781" s="60">
        <v>2736</v>
      </c>
    </row>
    <row r="782" spans="1:8" x14ac:dyDescent="0.25">
      <c r="A782" s="58" t="s">
        <v>863</v>
      </c>
      <c r="B782" s="58" t="s">
        <v>875</v>
      </c>
      <c r="C782" s="58" t="s">
        <v>865</v>
      </c>
      <c r="D782" s="58" t="s">
        <v>881</v>
      </c>
      <c r="E782" s="61">
        <v>41212</v>
      </c>
      <c r="F782" s="62">
        <v>0.55902777777777779</v>
      </c>
      <c r="G782" s="60">
        <v>7</v>
      </c>
      <c r="H782" s="60">
        <v>3388</v>
      </c>
    </row>
    <row r="783" spans="1:8" x14ac:dyDescent="0.25">
      <c r="A783" s="58" t="s">
        <v>882</v>
      </c>
      <c r="B783" s="58" t="s">
        <v>864</v>
      </c>
      <c r="C783" s="58" t="s">
        <v>865</v>
      </c>
      <c r="D783" s="58" t="s">
        <v>873</v>
      </c>
      <c r="E783" s="61">
        <v>41223</v>
      </c>
      <c r="F783" s="62">
        <v>0.4375</v>
      </c>
      <c r="G783" s="60">
        <v>15</v>
      </c>
      <c r="H783" s="60">
        <v>8610</v>
      </c>
    </row>
    <row r="784" spans="1:8" x14ac:dyDescent="0.25">
      <c r="A784" s="58" t="s">
        <v>877</v>
      </c>
      <c r="B784" s="58" t="s">
        <v>875</v>
      </c>
      <c r="C784" s="58" t="s">
        <v>869</v>
      </c>
      <c r="D784" s="58" t="s">
        <v>881</v>
      </c>
      <c r="E784" s="61">
        <v>41113</v>
      </c>
      <c r="F784" s="62">
        <v>0.57638888888888884</v>
      </c>
      <c r="G784" s="60">
        <v>9</v>
      </c>
      <c r="H784" s="60">
        <v>5391</v>
      </c>
    </row>
    <row r="785" spans="1:8" x14ac:dyDescent="0.25">
      <c r="A785" s="58" t="s">
        <v>877</v>
      </c>
      <c r="B785" s="58" t="s">
        <v>864</v>
      </c>
      <c r="C785" s="58" t="s">
        <v>872</v>
      </c>
      <c r="D785" s="58" t="s">
        <v>881</v>
      </c>
      <c r="E785" s="61">
        <v>41017</v>
      </c>
      <c r="F785" s="62">
        <v>0.375</v>
      </c>
      <c r="G785" s="60">
        <v>12</v>
      </c>
      <c r="H785" s="60">
        <v>3912</v>
      </c>
    </row>
    <row r="786" spans="1:8" x14ac:dyDescent="0.25">
      <c r="A786" s="58" t="s">
        <v>883</v>
      </c>
      <c r="B786" s="58" t="s">
        <v>868</v>
      </c>
      <c r="C786" s="58" t="s">
        <v>869</v>
      </c>
      <c r="D786" s="58" t="s">
        <v>866</v>
      </c>
      <c r="E786" s="61">
        <v>41113</v>
      </c>
      <c r="F786" s="62">
        <v>0.33680555555555552</v>
      </c>
      <c r="G786" s="60">
        <v>3</v>
      </c>
      <c r="H786" s="60">
        <v>4566</v>
      </c>
    </row>
    <row r="787" spans="1:8" x14ac:dyDescent="0.25">
      <c r="A787" s="58" t="s">
        <v>874</v>
      </c>
      <c r="B787" s="58" t="s">
        <v>880</v>
      </c>
      <c r="C787" s="58" t="s">
        <v>872</v>
      </c>
      <c r="D787" s="58" t="s">
        <v>879</v>
      </c>
      <c r="E787" s="61">
        <v>41401</v>
      </c>
      <c r="F787" s="62">
        <v>0.4548611111111111</v>
      </c>
      <c r="G787" s="60">
        <v>12</v>
      </c>
      <c r="H787" s="60">
        <v>8424</v>
      </c>
    </row>
    <row r="788" spans="1:8" x14ac:dyDescent="0.25">
      <c r="A788" s="58" t="s">
        <v>882</v>
      </c>
      <c r="B788" s="58" t="s">
        <v>868</v>
      </c>
      <c r="C788" s="58" t="s">
        <v>872</v>
      </c>
      <c r="D788" s="58" t="s">
        <v>881</v>
      </c>
      <c r="E788" s="61">
        <v>41418</v>
      </c>
      <c r="F788" s="62">
        <v>0.72222222222222221</v>
      </c>
      <c r="G788" s="60">
        <v>9</v>
      </c>
      <c r="H788" s="60">
        <v>4293</v>
      </c>
    </row>
    <row r="789" spans="1:8" x14ac:dyDescent="0.25">
      <c r="A789" s="58" t="s">
        <v>888</v>
      </c>
      <c r="B789" s="58" t="s">
        <v>875</v>
      </c>
      <c r="C789" s="58" t="s">
        <v>869</v>
      </c>
      <c r="D789" s="58" t="s">
        <v>870</v>
      </c>
      <c r="E789" s="61">
        <v>41111</v>
      </c>
      <c r="F789" s="62">
        <v>0.55555555555555558</v>
      </c>
      <c r="G789" s="60">
        <v>2</v>
      </c>
      <c r="H789" s="60">
        <v>1242</v>
      </c>
    </row>
    <row r="790" spans="1:8" x14ac:dyDescent="0.25">
      <c r="A790" s="58" t="s">
        <v>882</v>
      </c>
      <c r="B790" s="58" t="s">
        <v>880</v>
      </c>
      <c r="C790" s="58" t="s">
        <v>869</v>
      </c>
      <c r="D790" s="58" t="s">
        <v>873</v>
      </c>
      <c r="E790" s="61">
        <v>40909</v>
      </c>
      <c r="F790" s="62">
        <v>0.4375</v>
      </c>
      <c r="G790" s="60">
        <v>9</v>
      </c>
      <c r="H790" s="60">
        <v>5301</v>
      </c>
    </row>
    <row r="791" spans="1:8" x14ac:dyDescent="0.25">
      <c r="A791" s="58" t="s">
        <v>863</v>
      </c>
      <c r="B791" s="58" t="s">
        <v>875</v>
      </c>
      <c r="C791" s="58" t="s">
        <v>869</v>
      </c>
      <c r="D791" s="58" t="s">
        <v>873</v>
      </c>
      <c r="E791" s="61">
        <v>41432</v>
      </c>
      <c r="F791" s="62">
        <v>0.54166666666666663</v>
      </c>
      <c r="G791" s="60">
        <v>11</v>
      </c>
      <c r="H791" s="60">
        <v>4466</v>
      </c>
    </row>
    <row r="792" spans="1:8" x14ac:dyDescent="0.25">
      <c r="A792" s="58" t="s">
        <v>883</v>
      </c>
      <c r="B792" s="58" t="s">
        <v>868</v>
      </c>
      <c r="C792" s="58" t="s">
        <v>872</v>
      </c>
      <c r="D792" s="58" t="s">
        <v>873</v>
      </c>
      <c r="E792" s="61">
        <v>41618</v>
      </c>
      <c r="F792" s="62">
        <v>0.55902777777777779</v>
      </c>
      <c r="G792" s="60">
        <v>11</v>
      </c>
      <c r="H792" s="60">
        <v>21373</v>
      </c>
    </row>
    <row r="793" spans="1:8" x14ac:dyDescent="0.25">
      <c r="A793" s="58" t="s">
        <v>874</v>
      </c>
      <c r="B793" s="58" t="s">
        <v>880</v>
      </c>
      <c r="C793" s="58" t="s">
        <v>869</v>
      </c>
      <c r="D793" s="58" t="s">
        <v>873</v>
      </c>
      <c r="E793" s="61">
        <v>41110</v>
      </c>
      <c r="F793" s="62">
        <v>0.55208333333333326</v>
      </c>
      <c r="G793" s="60">
        <v>12</v>
      </c>
      <c r="H793" s="60">
        <v>6132</v>
      </c>
    </row>
    <row r="794" spans="1:8" x14ac:dyDescent="0.25">
      <c r="A794" s="58" t="s">
        <v>877</v>
      </c>
      <c r="B794" s="58" t="s">
        <v>871</v>
      </c>
      <c r="C794" s="58" t="s">
        <v>878</v>
      </c>
      <c r="D794" s="58" t="s">
        <v>873</v>
      </c>
      <c r="E794" s="61">
        <v>40946</v>
      </c>
      <c r="F794" s="62">
        <v>0.5625</v>
      </c>
      <c r="G794" s="60">
        <v>8</v>
      </c>
      <c r="H794" s="60">
        <v>5360</v>
      </c>
    </row>
    <row r="795" spans="1:8" x14ac:dyDescent="0.25">
      <c r="A795" s="58" t="s">
        <v>882</v>
      </c>
      <c r="B795" s="58" t="s">
        <v>864</v>
      </c>
      <c r="C795" s="58" t="s">
        <v>865</v>
      </c>
      <c r="D795" s="58" t="s">
        <v>881</v>
      </c>
      <c r="E795" s="61">
        <v>41403</v>
      </c>
      <c r="F795" s="62">
        <v>0.60416666666666663</v>
      </c>
      <c r="G795" s="60">
        <v>2</v>
      </c>
      <c r="H795" s="60">
        <v>1398</v>
      </c>
    </row>
    <row r="796" spans="1:8" x14ac:dyDescent="0.25">
      <c r="A796" s="58" t="s">
        <v>884</v>
      </c>
      <c r="B796" s="58" t="s">
        <v>871</v>
      </c>
      <c r="C796" s="58" t="s">
        <v>872</v>
      </c>
      <c r="D796" s="58" t="s">
        <v>866</v>
      </c>
      <c r="E796" s="61">
        <v>41110</v>
      </c>
      <c r="F796" s="62">
        <v>0.35069444444444442</v>
      </c>
      <c r="G796" s="60">
        <v>9</v>
      </c>
      <c r="H796" s="60">
        <v>6678</v>
      </c>
    </row>
    <row r="797" spans="1:8" x14ac:dyDescent="0.25">
      <c r="A797" s="58" t="s">
        <v>884</v>
      </c>
      <c r="B797" s="58" t="s">
        <v>875</v>
      </c>
      <c r="C797" s="58" t="s">
        <v>865</v>
      </c>
      <c r="D797" s="58" t="s">
        <v>866</v>
      </c>
      <c r="E797" s="61">
        <v>41251</v>
      </c>
      <c r="F797" s="62">
        <v>0.71527777777777779</v>
      </c>
      <c r="G797" s="60">
        <v>7</v>
      </c>
      <c r="H797" s="60">
        <v>5362</v>
      </c>
    </row>
    <row r="798" spans="1:8" x14ac:dyDescent="0.25">
      <c r="A798" s="58" t="s">
        <v>874</v>
      </c>
      <c r="B798" s="58" t="s">
        <v>868</v>
      </c>
      <c r="C798" s="58" t="s">
        <v>869</v>
      </c>
      <c r="D798" s="58" t="s">
        <v>866</v>
      </c>
      <c r="E798" s="61">
        <v>41109</v>
      </c>
      <c r="F798" s="62">
        <v>0.33680555555555552</v>
      </c>
      <c r="G798" s="60">
        <v>14</v>
      </c>
      <c r="H798" s="60">
        <v>26194</v>
      </c>
    </row>
    <row r="799" spans="1:8" x14ac:dyDescent="0.25">
      <c r="A799" s="58" t="s">
        <v>882</v>
      </c>
      <c r="B799" s="58" t="s">
        <v>880</v>
      </c>
      <c r="C799" s="58" t="s">
        <v>865</v>
      </c>
      <c r="D799" s="58" t="s">
        <v>879</v>
      </c>
      <c r="E799" s="61">
        <v>41108</v>
      </c>
      <c r="F799" s="62">
        <v>0.73958333333333326</v>
      </c>
      <c r="G799" s="60">
        <v>9</v>
      </c>
      <c r="H799" s="60">
        <v>4959</v>
      </c>
    </row>
    <row r="800" spans="1:8" x14ac:dyDescent="0.25">
      <c r="A800" s="58" t="s">
        <v>874</v>
      </c>
      <c r="B800" s="58" t="s">
        <v>875</v>
      </c>
      <c r="C800" s="58" t="s">
        <v>878</v>
      </c>
      <c r="D800" s="58" t="s">
        <v>873</v>
      </c>
      <c r="E800" s="61">
        <v>41415</v>
      </c>
      <c r="F800" s="62">
        <v>0.51388888888888884</v>
      </c>
      <c r="G800" s="60">
        <v>20</v>
      </c>
      <c r="H800" s="60">
        <v>16960</v>
      </c>
    </row>
    <row r="801" spans="1:8" x14ac:dyDescent="0.25">
      <c r="A801" s="58" t="s">
        <v>887</v>
      </c>
      <c r="B801" s="58" t="s">
        <v>868</v>
      </c>
      <c r="C801" s="58" t="s">
        <v>869</v>
      </c>
      <c r="D801" s="58" t="s">
        <v>881</v>
      </c>
      <c r="E801" s="61">
        <v>41108</v>
      </c>
      <c r="F801" s="62">
        <v>0.52083333333333326</v>
      </c>
      <c r="G801" s="60">
        <v>7</v>
      </c>
      <c r="H801" s="60">
        <v>13265</v>
      </c>
    </row>
    <row r="802" spans="1:8" x14ac:dyDescent="0.25">
      <c r="A802" s="58" t="s">
        <v>887</v>
      </c>
      <c r="B802" s="58" t="s">
        <v>868</v>
      </c>
      <c r="C802" s="58" t="s">
        <v>878</v>
      </c>
      <c r="D802" s="58" t="s">
        <v>873</v>
      </c>
      <c r="E802" s="61">
        <v>41297</v>
      </c>
      <c r="F802" s="62">
        <v>0.50694444444444442</v>
      </c>
      <c r="G802" s="60">
        <v>17</v>
      </c>
      <c r="H802" s="60">
        <v>6987</v>
      </c>
    </row>
    <row r="803" spans="1:8" x14ac:dyDescent="0.25">
      <c r="A803" s="58" t="s">
        <v>883</v>
      </c>
      <c r="B803" s="58" t="s">
        <v>868</v>
      </c>
      <c r="C803" s="58" t="s">
        <v>865</v>
      </c>
      <c r="D803" s="58" t="s">
        <v>873</v>
      </c>
      <c r="E803" s="61">
        <v>40932</v>
      </c>
      <c r="F803" s="62">
        <v>0.48958333333333331</v>
      </c>
      <c r="G803" s="60">
        <v>8</v>
      </c>
      <c r="H803" s="60">
        <v>8128</v>
      </c>
    </row>
    <row r="804" spans="1:8" x14ac:dyDescent="0.25">
      <c r="A804" s="58" t="s">
        <v>877</v>
      </c>
      <c r="B804" s="58" t="s">
        <v>875</v>
      </c>
      <c r="C804" s="58" t="s">
        <v>872</v>
      </c>
      <c r="D804" s="58" t="s">
        <v>873</v>
      </c>
      <c r="E804" s="61">
        <v>41444</v>
      </c>
      <c r="F804" s="62">
        <v>0.57638888888888884</v>
      </c>
      <c r="G804" s="60">
        <v>16</v>
      </c>
      <c r="H804" s="60">
        <v>14208</v>
      </c>
    </row>
    <row r="805" spans="1:8" x14ac:dyDescent="0.25">
      <c r="A805" s="58" t="s">
        <v>885</v>
      </c>
      <c r="B805" s="58" t="s">
        <v>868</v>
      </c>
      <c r="C805" s="58" t="s">
        <v>878</v>
      </c>
      <c r="D805" s="58" t="s">
        <v>870</v>
      </c>
      <c r="E805" s="61">
        <v>41449</v>
      </c>
      <c r="F805" s="62">
        <v>0.72222222222222221</v>
      </c>
      <c r="G805" s="60">
        <v>15</v>
      </c>
      <c r="H805" s="60">
        <v>25515</v>
      </c>
    </row>
    <row r="806" spans="1:8" x14ac:dyDescent="0.25">
      <c r="A806" s="58" t="s">
        <v>867</v>
      </c>
      <c r="B806" s="58" t="s">
        <v>875</v>
      </c>
      <c r="C806" s="58" t="s">
        <v>865</v>
      </c>
      <c r="D806" s="58" t="s">
        <v>881</v>
      </c>
      <c r="E806" s="61">
        <v>41389</v>
      </c>
      <c r="F806" s="62">
        <v>0.55555555555555558</v>
      </c>
      <c r="G806" s="60">
        <v>9</v>
      </c>
      <c r="H806" s="60">
        <v>5940</v>
      </c>
    </row>
    <row r="807" spans="1:8" x14ac:dyDescent="0.25">
      <c r="A807" s="58" t="s">
        <v>884</v>
      </c>
      <c r="B807" s="58" t="s">
        <v>864</v>
      </c>
      <c r="C807" s="58" t="s">
        <v>865</v>
      </c>
      <c r="D807" s="58" t="s">
        <v>866</v>
      </c>
      <c r="E807" s="61">
        <v>41614</v>
      </c>
      <c r="F807" s="62">
        <v>0.72569444444444442</v>
      </c>
      <c r="G807" s="60">
        <v>12</v>
      </c>
      <c r="H807" s="60">
        <v>8304</v>
      </c>
    </row>
    <row r="808" spans="1:8" x14ac:dyDescent="0.25">
      <c r="A808" s="58" t="s">
        <v>863</v>
      </c>
      <c r="B808" s="58" t="s">
        <v>864</v>
      </c>
      <c r="C808" s="58" t="s">
        <v>865</v>
      </c>
      <c r="D808" s="58" t="s">
        <v>873</v>
      </c>
      <c r="E808" s="61">
        <v>41276</v>
      </c>
      <c r="F808" s="62">
        <v>0.37152777777777773</v>
      </c>
      <c r="G808" s="60">
        <v>20</v>
      </c>
      <c r="H808" s="60">
        <v>6920</v>
      </c>
    </row>
    <row r="809" spans="1:8" x14ac:dyDescent="0.25">
      <c r="A809" s="58" t="s">
        <v>885</v>
      </c>
      <c r="B809" s="58" t="s">
        <v>864</v>
      </c>
      <c r="C809" s="58" t="s">
        <v>872</v>
      </c>
      <c r="D809" s="58" t="s">
        <v>873</v>
      </c>
      <c r="E809" s="61">
        <v>41108</v>
      </c>
      <c r="F809" s="62">
        <v>0.60763888888888884</v>
      </c>
      <c r="G809" s="60">
        <v>7</v>
      </c>
      <c r="H809" s="60">
        <v>2856</v>
      </c>
    </row>
    <row r="810" spans="1:8" x14ac:dyDescent="0.25">
      <c r="A810" s="58" t="s">
        <v>882</v>
      </c>
      <c r="B810" s="58" t="s">
        <v>875</v>
      </c>
      <c r="C810" s="58" t="s">
        <v>869</v>
      </c>
      <c r="D810" s="58" t="s">
        <v>879</v>
      </c>
      <c r="E810" s="61">
        <v>41107</v>
      </c>
      <c r="F810" s="62">
        <v>0.71875</v>
      </c>
      <c r="G810" s="60">
        <v>15</v>
      </c>
      <c r="H810" s="60">
        <v>6615</v>
      </c>
    </row>
    <row r="811" spans="1:8" x14ac:dyDescent="0.25">
      <c r="A811" s="58" t="s">
        <v>876</v>
      </c>
      <c r="B811" s="58" t="s">
        <v>875</v>
      </c>
      <c r="C811" s="58" t="s">
        <v>869</v>
      </c>
      <c r="D811" s="58" t="s">
        <v>873</v>
      </c>
      <c r="E811" s="61">
        <v>41342</v>
      </c>
      <c r="F811" s="62">
        <v>0.74652777777777779</v>
      </c>
      <c r="G811" s="60">
        <v>8</v>
      </c>
      <c r="H811" s="60">
        <v>4128</v>
      </c>
    </row>
    <row r="812" spans="1:8" x14ac:dyDescent="0.25">
      <c r="A812" s="58" t="s">
        <v>876</v>
      </c>
      <c r="B812" s="58" t="s">
        <v>871</v>
      </c>
      <c r="C812" s="58" t="s">
        <v>872</v>
      </c>
      <c r="D812" s="58" t="s">
        <v>873</v>
      </c>
      <c r="E812" s="61">
        <v>40953</v>
      </c>
      <c r="F812" s="62">
        <v>0.67013888888888884</v>
      </c>
      <c r="G812" s="60">
        <v>20</v>
      </c>
      <c r="H812" s="60">
        <v>26840</v>
      </c>
    </row>
    <row r="813" spans="1:8" x14ac:dyDescent="0.25">
      <c r="A813" s="58" t="s">
        <v>882</v>
      </c>
      <c r="B813" s="58" t="s">
        <v>871</v>
      </c>
      <c r="C813" s="58" t="s">
        <v>869</v>
      </c>
      <c r="D813" s="58" t="s">
        <v>881</v>
      </c>
      <c r="E813" s="61">
        <v>41436</v>
      </c>
      <c r="F813" s="62">
        <v>0.54513888888888884</v>
      </c>
      <c r="G813" s="60">
        <v>11</v>
      </c>
      <c r="H813" s="60">
        <v>10835</v>
      </c>
    </row>
    <row r="814" spans="1:8" x14ac:dyDescent="0.25">
      <c r="A814" s="58" t="s">
        <v>883</v>
      </c>
      <c r="B814" s="58" t="s">
        <v>880</v>
      </c>
      <c r="C814" s="58" t="s">
        <v>878</v>
      </c>
      <c r="D814" s="58" t="s">
        <v>881</v>
      </c>
      <c r="E814" s="61">
        <v>40980</v>
      </c>
      <c r="F814" s="62">
        <v>0.63888888888888884</v>
      </c>
      <c r="G814" s="60">
        <v>11</v>
      </c>
      <c r="H814" s="64">
        <v>7953</v>
      </c>
    </row>
    <row r="815" spans="1:8" x14ac:dyDescent="0.25">
      <c r="A815" s="58" t="s">
        <v>885</v>
      </c>
      <c r="B815" s="58" t="s">
        <v>880</v>
      </c>
      <c r="C815" s="58" t="s">
        <v>869</v>
      </c>
      <c r="D815" s="58" t="s">
        <v>879</v>
      </c>
      <c r="E815" s="61">
        <v>41107</v>
      </c>
      <c r="F815" s="62">
        <v>0.65625</v>
      </c>
      <c r="G815" s="60">
        <v>13</v>
      </c>
      <c r="H815" s="60">
        <v>11648</v>
      </c>
    </row>
    <row r="816" spans="1:8" x14ac:dyDescent="0.25">
      <c r="A816" s="58" t="s">
        <v>882</v>
      </c>
      <c r="B816" s="58" t="s">
        <v>875</v>
      </c>
      <c r="C816" s="58" t="s">
        <v>872</v>
      </c>
      <c r="D816" s="58" t="s">
        <v>879</v>
      </c>
      <c r="E816" s="61">
        <v>40983</v>
      </c>
      <c r="F816" s="62">
        <v>0.55555555555555558</v>
      </c>
      <c r="G816" s="60">
        <v>9</v>
      </c>
      <c r="H816" s="60">
        <v>4662</v>
      </c>
    </row>
    <row r="817" spans="1:8" x14ac:dyDescent="0.25">
      <c r="A817" s="58" t="s">
        <v>863</v>
      </c>
      <c r="B817" s="58" t="s">
        <v>875</v>
      </c>
      <c r="C817" s="58" t="s">
        <v>869</v>
      </c>
      <c r="D817" s="58" t="s">
        <v>866</v>
      </c>
      <c r="E817" s="61">
        <v>41107</v>
      </c>
      <c r="F817" s="62">
        <v>0.35069444444444442</v>
      </c>
      <c r="G817" s="60">
        <v>2</v>
      </c>
      <c r="H817" s="60">
        <v>972</v>
      </c>
    </row>
    <row r="818" spans="1:8" x14ac:dyDescent="0.25">
      <c r="A818" s="58" t="s">
        <v>885</v>
      </c>
      <c r="B818" s="58" t="s">
        <v>880</v>
      </c>
      <c r="C818" s="58" t="s">
        <v>869</v>
      </c>
      <c r="D818" s="58" t="s">
        <v>873</v>
      </c>
      <c r="E818" s="61">
        <v>41303</v>
      </c>
      <c r="F818" s="62">
        <v>0.59027777777777779</v>
      </c>
      <c r="G818" s="60">
        <v>13</v>
      </c>
      <c r="H818" s="60">
        <v>8125</v>
      </c>
    </row>
    <row r="819" spans="1:8" x14ac:dyDescent="0.25">
      <c r="A819" s="58" t="s">
        <v>874</v>
      </c>
      <c r="B819" s="58" t="s">
        <v>868</v>
      </c>
      <c r="C819" s="58" t="s">
        <v>869</v>
      </c>
      <c r="D819" s="58" t="s">
        <v>881</v>
      </c>
      <c r="E819" s="61">
        <v>41002</v>
      </c>
      <c r="F819" s="62">
        <v>0.49652777777777773</v>
      </c>
      <c r="G819" s="60">
        <v>6</v>
      </c>
      <c r="H819" s="60">
        <v>4878</v>
      </c>
    </row>
    <row r="820" spans="1:8" x14ac:dyDescent="0.25">
      <c r="A820" s="58" t="s">
        <v>883</v>
      </c>
      <c r="B820" s="58" t="s">
        <v>868</v>
      </c>
      <c r="C820" s="58" t="s">
        <v>869</v>
      </c>
      <c r="D820" s="58" t="s">
        <v>870</v>
      </c>
      <c r="E820" s="61">
        <v>40961</v>
      </c>
      <c r="F820" s="62">
        <v>0.4548611111111111</v>
      </c>
      <c r="G820" s="60">
        <v>14</v>
      </c>
      <c r="H820" s="64">
        <v>23814</v>
      </c>
    </row>
    <row r="821" spans="1:8" x14ac:dyDescent="0.25">
      <c r="A821" s="58" t="s">
        <v>863</v>
      </c>
      <c r="B821" s="58" t="s">
        <v>871</v>
      </c>
      <c r="C821" s="58" t="s">
        <v>878</v>
      </c>
      <c r="D821" s="58" t="s">
        <v>870</v>
      </c>
      <c r="E821" s="61">
        <v>41267</v>
      </c>
      <c r="F821" s="62">
        <v>0.49305555555555552</v>
      </c>
      <c r="G821" s="60">
        <v>1</v>
      </c>
      <c r="H821" s="60">
        <v>885</v>
      </c>
    </row>
    <row r="822" spans="1:8" x14ac:dyDescent="0.25">
      <c r="A822" s="58" t="s">
        <v>877</v>
      </c>
      <c r="B822" s="58" t="s">
        <v>871</v>
      </c>
      <c r="C822" s="58" t="s">
        <v>878</v>
      </c>
      <c r="D822" s="58" t="s">
        <v>870</v>
      </c>
      <c r="E822" s="61">
        <v>41107</v>
      </c>
      <c r="F822" s="62">
        <v>0.71875</v>
      </c>
      <c r="G822" s="60">
        <v>13</v>
      </c>
      <c r="H822" s="60">
        <v>15015</v>
      </c>
    </row>
    <row r="823" spans="1:8" x14ac:dyDescent="0.25">
      <c r="A823" s="58" t="s">
        <v>884</v>
      </c>
      <c r="B823" s="58" t="s">
        <v>880</v>
      </c>
      <c r="C823" s="58" t="s">
        <v>865</v>
      </c>
      <c r="D823" s="58" t="s">
        <v>870</v>
      </c>
      <c r="E823" s="61">
        <v>41104</v>
      </c>
      <c r="F823" s="62">
        <v>0.69791666666666663</v>
      </c>
      <c r="G823" s="60">
        <v>13</v>
      </c>
      <c r="H823" s="60">
        <v>5915</v>
      </c>
    </row>
    <row r="824" spans="1:8" x14ac:dyDescent="0.25">
      <c r="A824" s="58" t="s">
        <v>887</v>
      </c>
      <c r="B824" s="58" t="s">
        <v>875</v>
      </c>
      <c r="C824" s="58" t="s">
        <v>865</v>
      </c>
      <c r="D824" s="58" t="s">
        <v>866</v>
      </c>
      <c r="E824" s="61">
        <v>41104</v>
      </c>
      <c r="F824" s="62">
        <v>0.60763888888888884</v>
      </c>
      <c r="G824" s="60">
        <v>14</v>
      </c>
      <c r="H824" s="60">
        <v>9408</v>
      </c>
    </row>
    <row r="825" spans="1:8" x14ac:dyDescent="0.25">
      <c r="A825" s="58" t="s">
        <v>874</v>
      </c>
      <c r="B825" s="58" t="s">
        <v>868</v>
      </c>
      <c r="C825" s="58" t="s">
        <v>872</v>
      </c>
      <c r="D825" s="58" t="s">
        <v>879</v>
      </c>
      <c r="E825" s="61">
        <v>41286</v>
      </c>
      <c r="F825" s="62">
        <v>0.66666666666666663</v>
      </c>
      <c r="G825" s="60">
        <v>10</v>
      </c>
      <c r="H825" s="60">
        <v>5020</v>
      </c>
    </row>
    <row r="826" spans="1:8" x14ac:dyDescent="0.25">
      <c r="A826" s="58" t="s">
        <v>867</v>
      </c>
      <c r="B826" s="58" t="s">
        <v>868</v>
      </c>
      <c r="C826" s="58" t="s">
        <v>872</v>
      </c>
      <c r="D826" s="58" t="s">
        <v>881</v>
      </c>
      <c r="E826" s="61">
        <v>41207</v>
      </c>
      <c r="F826" s="62">
        <v>0.5625</v>
      </c>
      <c r="G826" s="60">
        <v>15</v>
      </c>
      <c r="H826" s="60">
        <v>20160</v>
      </c>
    </row>
    <row r="827" spans="1:8" x14ac:dyDescent="0.25">
      <c r="A827" s="58" t="s">
        <v>884</v>
      </c>
      <c r="B827" s="58" t="s">
        <v>871</v>
      </c>
      <c r="C827" s="58" t="s">
        <v>865</v>
      </c>
      <c r="D827" s="58" t="s">
        <v>881</v>
      </c>
      <c r="E827" s="61">
        <v>41415</v>
      </c>
      <c r="F827" s="62">
        <v>0.57986111111111105</v>
      </c>
      <c r="G827" s="60">
        <v>2</v>
      </c>
      <c r="H827" s="60">
        <v>1152</v>
      </c>
    </row>
    <row r="828" spans="1:8" x14ac:dyDescent="0.25">
      <c r="A828" s="58" t="s">
        <v>883</v>
      </c>
      <c r="B828" s="58" t="s">
        <v>880</v>
      </c>
      <c r="C828" s="58" t="s">
        <v>872</v>
      </c>
      <c r="D828" s="58" t="s">
        <v>879</v>
      </c>
      <c r="E828" s="61">
        <v>41103</v>
      </c>
      <c r="F828" s="62">
        <v>0.41319444444444442</v>
      </c>
      <c r="G828" s="60">
        <v>2</v>
      </c>
      <c r="H828" s="60">
        <v>974</v>
      </c>
    </row>
    <row r="829" spans="1:8" x14ac:dyDescent="0.25">
      <c r="A829" s="58" t="s">
        <v>867</v>
      </c>
      <c r="B829" s="58" t="s">
        <v>868</v>
      </c>
      <c r="C829" s="58" t="s">
        <v>872</v>
      </c>
      <c r="D829" s="58" t="s">
        <v>879</v>
      </c>
      <c r="E829" s="61">
        <v>41452</v>
      </c>
      <c r="F829" s="62">
        <v>0.54513888888888884</v>
      </c>
      <c r="G829" s="60">
        <v>13</v>
      </c>
      <c r="H829" s="60">
        <v>5681</v>
      </c>
    </row>
    <row r="830" spans="1:8" x14ac:dyDescent="0.25">
      <c r="A830" s="58" t="s">
        <v>884</v>
      </c>
      <c r="B830" s="58" t="s">
        <v>880</v>
      </c>
      <c r="C830" s="58" t="s">
        <v>869</v>
      </c>
      <c r="D830" s="58" t="s">
        <v>873</v>
      </c>
      <c r="E830" s="61">
        <v>41624</v>
      </c>
      <c r="F830" s="62">
        <v>0.51388888888888884</v>
      </c>
      <c r="G830" s="60">
        <v>12</v>
      </c>
      <c r="H830" s="60">
        <v>8880</v>
      </c>
    </row>
    <row r="831" spans="1:8" x14ac:dyDescent="0.25">
      <c r="A831" s="58" t="s">
        <v>877</v>
      </c>
      <c r="B831" s="58" t="s">
        <v>880</v>
      </c>
      <c r="C831" s="58" t="s">
        <v>878</v>
      </c>
      <c r="D831" s="58" t="s">
        <v>881</v>
      </c>
      <c r="E831" s="61">
        <v>41304</v>
      </c>
      <c r="F831" s="62">
        <v>0.64930555555555547</v>
      </c>
      <c r="G831" s="60">
        <v>9</v>
      </c>
      <c r="H831" s="60">
        <v>6165</v>
      </c>
    </row>
    <row r="832" spans="1:8" x14ac:dyDescent="0.25">
      <c r="A832" s="58" t="s">
        <v>886</v>
      </c>
      <c r="B832" s="58" t="s">
        <v>880</v>
      </c>
      <c r="C832" s="58" t="s">
        <v>878</v>
      </c>
      <c r="D832" s="58" t="s">
        <v>881</v>
      </c>
      <c r="E832" s="61">
        <v>41394</v>
      </c>
      <c r="F832" s="62">
        <v>0.41666666666666663</v>
      </c>
      <c r="G832" s="60">
        <v>9</v>
      </c>
      <c r="H832" s="60">
        <v>6939</v>
      </c>
    </row>
    <row r="833" spans="1:8" x14ac:dyDescent="0.25">
      <c r="A833" s="58" t="s">
        <v>886</v>
      </c>
      <c r="B833" s="58" t="s">
        <v>868</v>
      </c>
      <c r="C833" s="58" t="s">
        <v>872</v>
      </c>
      <c r="D833" s="58" t="s">
        <v>866</v>
      </c>
      <c r="E833" s="61">
        <v>41277</v>
      </c>
      <c r="F833" s="62">
        <v>0.50347222222222221</v>
      </c>
      <c r="G833" s="60">
        <v>1</v>
      </c>
      <c r="H833" s="60">
        <v>1272</v>
      </c>
    </row>
    <row r="834" spans="1:8" x14ac:dyDescent="0.25">
      <c r="A834" s="58" t="s">
        <v>885</v>
      </c>
      <c r="B834" s="58" t="s">
        <v>864</v>
      </c>
      <c r="C834" s="58" t="s">
        <v>865</v>
      </c>
      <c r="D834" s="58" t="s">
        <v>881</v>
      </c>
      <c r="E834" s="61">
        <v>41618</v>
      </c>
      <c r="F834" s="62">
        <v>0.34722222222222221</v>
      </c>
      <c r="G834" s="60">
        <v>5</v>
      </c>
      <c r="H834" s="60">
        <v>3300</v>
      </c>
    </row>
    <row r="835" spans="1:8" x14ac:dyDescent="0.25">
      <c r="A835" s="58" t="s">
        <v>877</v>
      </c>
      <c r="B835" s="58" t="s">
        <v>868</v>
      </c>
      <c r="C835" s="58" t="s">
        <v>865</v>
      </c>
      <c r="D835" s="58" t="s">
        <v>879</v>
      </c>
      <c r="E835" s="61">
        <v>41080</v>
      </c>
      <c r="F835" s="62">
        <v>0.46875</v>
      </c>
      <c r="G835" s="60">
        <v>6</v>
      </c>
      <c r="H835" s="60">
        <v>8262</v>
      </c>
    </row>
    <row r="836" spans="1:8" x14ac:dyDescent="0.25">
      <c r="A836" s="58" t="s">
        <v>885</v>
      </c>
      <c r="B836" s="58" t="s">
        <v>880</v>
      </c>
      <c r="C836" s="58" t="s">
        <v>865</v>
      </c>
      <c r="D836" s="58" t="s">
        <v>873</v>
      </c>
      <c r="E836" s="61">
        <v>41321</v>
      </c>
      <c r="F836" s="62">
        <v>0.55208333333333326</v>
      </c>
      <c r="G836" s="60">
        <v>19</v>
      </c>
      <c r="H836" s="60">
        <v>6536</v>
      </c>
    </row>
    <row r="837" spans="1:8" x14ac:dyDescent="0.25">
      <c r="A837" s="58" t="s">
        <v>886</v>
      </c>
      <c r="B837" s="58" t="s">
        <v>868</v>
      </c>
      <c r="C837" s="58" t="s">
        <v>878</v>
      </c>
      <c r="D837" s="58" t="s">
        <v>866</v>
      </c>
      <c r="E837" s="61">
        <v>40934</v>
      </c>
      <c r="F837" s="62">
        <v>0.66319444444444442</v>
      </c>
      <c r="G837" s="60">
        <v>4</v>
      </c>
      <c r="H837" s="64">
        <v>3388</v>
      </c>
    </row>
    <row r="838" spans="1:8" x14ac:dyDescent="0.25">
      <c r="A838" s="58" t="s">
        <v>867</v>
      </c>
      <c r="B838" s="58" t="s">
        <v>875</v>
      </c>
      <c r="C838" s="58" t="s">
        <v>872</v>
      </c>
      <c r="D838" s="58" t="s">
        <v>873</v>
      </c>
      <c r="E838" s="61">
        <v>41591</v>
      </c>
      <c r="F838" s="62">
        <v>0.43402777777777773</v>
      </c>
      <c r="G838" s="60">
        <v>19</v>
      </c>
      <c r="H838" s="60">
        <v>15409</v>
      </c>
    </row>
    <row r="839" spans="1:8" x14ac:dyDescent="0.25">
      <c r="A839" s="58" t="s">
        <v>887</v>
      </c>
      <c r="B839" s="58" t="s">
        <v>864</v>
      </c>
      <c r="C839" s="58" t="s">
        <v>878</v>
      </c>
      <c r="D839" s="58" t="s">
        <v>879</v>
      </c>
      <c r="E839" s="61">
        <v>41446</v>
      </c>
      <c r="F839" s="62">
        <v>0.60416666666666663</v>
      </c>
      <c r="G839" s="60">
        <v>3</v>
      </c>
      <c r="H839" s="60">
        <v>1977</v>
      </c>
    </row>
    <row r="840" spans="1:8" x14ac:dyDescent="0.25">
      <c r="A840" s="58" t="s">
        <v>863</v>
      </c>
      <c r="B840" s="58" t="s">
        <v>875</v>
      </c>
      <c r="C840" s="58" t="s">
        <v>869</v>
      </c>
      <c r="D840" s="58" t="s">
        <v>873</v>
      </c>
      <c r="E840" s="61">
        <v>41451</v>
      </c>
      <c r="F840" s="62">
        <v>0.55208333333333326</v>
      </c>
      <c r="G840" s="60">
        <v>10</v>
      </c>
      <c r="H840" s="60">
        <v>6120</v>
      </c>
    </row>
    <row r="841" spans="1:8" x14ac:dyDescent="0.25">
      <c r="A841" s="58" t="s">
        <v>882</v>
      </c>
      <c r="B841" s="58" t="s">
        <v>871</v>
      </c>
      <c r="C841" s="58" t="s">
        <v>865</v>
      </c>
      <c r="D841" s="58" t="s">
        <v>873</v>
      </c>
      <c r="E841" s="61">
        <v>41102</v>
      </c>
      <c r="F841" s="62">
        <v>0.36805555555555552</v>
      </c>
      <c r="G841" s="60">
        <v>8</v>
      </c>
      <c r="H841" s="60">
        <v>7704</v>
      </c>
    </row>
    <row r="842" spans="1:8" x14ac:dyDescent="0.25">
      <c r="A842" s="58" t="s">
        <v>883</v>
      </c>
      <c r="B842" s="58" t="s">
        <v>868</v>
      </c>
      <c r="C842" s="58" t="s">
        <v>865</v>
      </c>
      <c r="D842" s="58" t="s">
        <v>873</v>
      </c>
      <c r="E842" s="61">
        <v>40966</v>
      </c>
      <c r="F842" s="62">
        <v>0.4236111111111111</v>
      </c>
      <c r="G842" s="60">
        <v>20</v>
      </c>
      <c r="H842" s="60">
        <v>38040</v>
      </c>
    </row>
    <row r="843" spans="1:8" x14ac:dyDescent="0.25">
      <c r="A843" s="58" t="s">
        <v>884</v>
      </c>
      <c r="B843" s="58" t="s">
        <v>880</v>
      </c>
      <c r="C843" s="58" t="s">
        <v>869</v>
      </c>
      <c r="D843" s="58" t="s">
        <v>881</v>
      </c>
      <c r="E843" s="61">
        <v>41101</v>
      </c>
      <c r="F843" s="62">
        <v>0.43402777777777773</v>
      </c>
      <c r="G843" s="60">
        <v>2</v>
      </c>
      <c r="H843" s="60">
        <v>1286</v>
      </c>
    </row>
    <row r="844" spans="1:8" x14ac:dyDescent="0.25">
      <c r="A844" s="58" t="s">
        <v>874</v>
      </c>
      <c r="B844" s="58" t="s">
        <v>864</v>
      </c>
      <c r="C844" s="58" t="s">
        <v>878</v>
      </c>
      <c r="D844" s="58" t="s">
        <v>879</v>
      </c>
      <c r="E844" s="61">
        <v>41295</v>
      </c>
      <c r="F844" s="62">
        <v>0.58680555555555547</v>
      </c>
      <c r="G844" s="60">
        <v>11</v>
      </c>
      <c r="H844" s="60">
        <v>4664</v>
      </c>
    </row>
    <row r="845" spans="1:8" x14ac:dyDescent="0.25">
      <c r="A845" s="58" t="s">
        <v>867</v>
      </c>
      <c r="B845" s="58" t="s">
        <v>864</v>
      </c>
      <c r="C845" s="58" t="s">
        <v>872</v>
      </c>
      <c r="D845" s="58" t="s">
        <v>866</v>
      </c>
      <c r="E845" s="61">
        <v>41618</v>
      </c>
      <c r="F845" s="62">
        <v>0.72916666666666663</v>
      </c>
      <c r="G845" s="60">
        <v>4</v>
      </c>
      <c r="H845" s="60">
        <v>2436</v>
      </c>
    </row>
    <row r="846" spans="1:8" x14ac:dyDescent="0.25">
      <c r="A846" s="58" t="s">
        <v>877</v>
      </c>
      <c r="B846" s="58" t="s">
        <v>864</v>
      </c>
      <c r="C846" s="58" t="s">
        <v>872</v>
      </c>
      <c r="D846" s="58" t="s">
        <v>879</v>
      </c>
      <c r="E846" s="61">
        <v>41618</v>
      </c>
      <c r="F846" s="62">
        <v>0.53472222222222221</v>
      </c>
      <c r="G846" s="60">
        <v>7</v>
      </c>
      <c r="H846" s="60">
        <v>3346</v>
      </c>
    </row>
    <row r="847" spans="1:8" x14ac:dyDescent="0.25">
      <c r="A847" s="58" t="s">
        <v>867</v>
      </c>
      <c r="B847" s="58" t="s">
        <v>871</v>
      </c>
      <c r="C847" s="58" t="s">
        <v>872</v>
      </c>
      <c r="D847" s="58" t="s">
        <v>873</v>
      </c>
      <c r="E847" s="61">
        <v>41219</v>
      </c>
      <c r="F847" s="62">
        <v>0.48263888888888884</v>
      </c>
      <c r="G847" s="60">
        <v>10</v>
      </c>
      <c r="H847" s="60">
        <v>14400</v>
      </c>
    </row>
    <row r="848" spans="1:8" x14ac:dyDescent="0.25">
      <c r="A848" s="58" t="s">
        <v>887</v>
      </c>
      <c r="B848" s="58" t="s">
        <v>871</v>
      </c>
      <c r="C848" s="58" t="s">
        <v>869</v>
      </c>
      <c r="D848" s="58" t="s">
        <v>866</v>
      </c>
      <c r="E848" s="61">
        <v>41100</v>
      </c>
      <c r="F848" s="62">
        <v>0.52430555555555558</v>
      </c>
      <c r="G848" s="60">
        <v>2</v>
      </c>
      <c r="H848" s="60">
        <v>1446</v>
      </c>
    </row>
    <row r="849" spans="1:8" x14ac:dyDescent="0.25">
      <c r="A849" s="58" t="s">
        <v>887</v>
      </c>
      <c r="B849" s="58" t="s">
        <v>880</v>
      </c>
      <c r="C849" s="58" t="s">
        <v>878</v>
      </c>
      <c r="D849" s="58" t="s">
        <v>866</v>
      </c>
      <c r="E849" s="61">
        <v>41100</v>
      </c>
      <c r="F849" s="62">
        <v>0.57291666666666663</v>
      </c>
      <c r="G849" s="60">
        <v>6</v>
      </c>
      <c r="H849" s="60">
        <v>2334</v>
      </c>
    </row>
    <row r="850" spans="1:8" x14ac:dyDescent="0.25">
      <c r="A850" s="58" t="s">
        <v>874</v>
      </c>
      <c r="B850" s="58" t="s">
        <v>868</v>
      </c>
      <c r="C850" s="58" t="s">
        <v>872</v>
      </c>
      <c r="D850" s="58" t="s">
        <v>870</v>
      </c>
      <c r="E850" s="61">
        <v>41100</v>
      </c>
      <c r="F850" s="62">
        <v>0.6875</v>
      </c>
      <c r="G850" s="60">
        <v>13</v>
      </c>
      <c r="H850" s="60">
        <v>13910</v>
      </c>
    </row>
    <row r="851" spans="1:8" x14ac:dyDescent="0.25">
      <c r="A851" s="58" t="s">
        <v>876</v>
      </c>
      <c r="B851" s="58" t="s">
        <v>864</v>
      </c>
      <c r="C851" s="58" t="s">
        <v>865</v>
      </c>
      <c r="D851" s="58" t="s">
        <v>870</v>
      </c>
      <c r="E851" s="61">
        <v>41184</v>
      </c>
      <c r="F851" s="62">
        <v>0.34722222222222221</v>
      </c>
      <c r="G851" s="60">
        <v>4</v>
      </c>
      <c r="H851" s="60">
        <v>2108</v>
      </c>
    </row>
    <row r="852" spans="1:8" x14ac:dyDescent="0.25">
      <c r="A852" s="58" t="s">
        <v>886</v>
      </c>
      <c r="B852" s="58" t="s">
        <v>864</v>
      </c>
      <c r="C852" s="58" t="s">
        <v>872</v>
      </c>
      <c r="D852" s="58" t="s">
        <v>866</v>
      </c>
      <c r="E852" s="61">
        <v>40970</v>
      </c>
      <c r="F852" s="62">
        <v>0.51041666666666663</v>
      </c>
      <c r="G852" s="60">
        <v>11</v>
      </c>
      <c r="H852" s="64">
        <v>3795</v>
      </c>
    </row>
    <row r="853" spans="1:8" x14ac:dyDescent="0.25">
      <c r="A853" s="58" t="s">
        <v>874</v>
      </c>
      <c r="B853" s="58" t="s">
        <v>871</v>
      </c>
      <c r="C853" s="58" t="s">
        <v>878</v>
      </c>
      <c r="D853" s="58" t="s">
        <v>881</v>
      </c>
      <c r="E853" s="61">
        <v>41248</v>
      </c>
      <c r="F853" s="62">
        <v>0.57986111111111105</v>
      </c>
      <c r="G853" s="60">
        <v>7</v>
      </c>
      <c r="H853" s="60">
        <v>6132</v>
      </c>
    </row>
    <row r="854" spans="1:8" x14ac:dyDescent="0.25">
      <c r="A854" s="58" t="s">
        <v>874</v>
      </c>
      <c r="B854" s="58" t="s">
        <v>868</v>
      </c>
      <c r="C854" s="58" t="s">
        <v>872</v>
      </c>
      <c r="D854" s="58" t="s">
        <v>866</v>
      </c>
      <c r="E854" s="61">
        <v>41361</v>
      </c>
      <c r="F854" s="62">
        <v>0.625</v>
      </c>
      <c r="G854" s="60">
        <v>6</v>
      </c>
      <c r="H854" s="60">
        <v>7836</v>
      </c>
    </row>
    <row r="855" spans="1:8" x14ac:dyDescent="0.25">
      <c r="A855" s="58" t="s">
        <v>882</v>
      </c>
      <c r="B855" s="58" t="s">
        <v>880</v>
      </c>
      <c r="C855" s="58" t="s">
        <v>878</v>
      </c>
      <c r="D855" s="58" t="s">
        <v>873</v>
      </c>
      <c r="E855" s="61">
        <v>41615</v>
      </c>
      <c r="F855" s="62">
        <v>0.49305555555555552</v>
      </c>
      <c r="G855" s="60">
        <v>11</v>
      </c>
      <c r="H855" s="60">
        <v>4972</v>
      </c>
    </row>
    <row r="856" spans="1:8" x14ac:dyDescent="0.25">
      <c r="A856" s="58" t="s">
        <v>867</v>
      </c>
      <c r="B856" s="58" t="s">
        <v>880</v>
      </c>
      <c r="C856" s="58" t="s">
        <v>865</v>
      </c>
      <c r="D856" s="58" t="s">
        <v>881</v>
      </c>
      <c r="E856" s="61">
        <v>41342</v>
      </c>
      <c r="F856" s="62">
        <v>0.46527777777777773</v>
      </c>
      <c r="G856" s="60">
        <v>4</v>
      </c>
      <c r="H856" s="60">
        <v>1932</v>
      </c>
    </row>
    <row r="857" spans="1:8" x14ac:dyDescent="0.25">
      <c r="A857" s="58" t="s">
        <v>876</v>
      </c>
      <c r="B857" s="58" t="s">
        <v>864</v>
      </c>
      <c r="C857" s="58" t="s">
        <v>878</v>
      </c>
      <c r="D857" s="58" t="s">
        <v>881</v>
      </c>
      <c r="E857" s="61">
        <v>41009</v>
      </c>
      <c r="F857" s="62">
        <v>0.49652777777777773</v>
      </c>
      <c r="G857" s="60">
        <v>12</v>
      </c>
      <c r="H857" s="60">
        <v>3672</v>
      </c>
    </row>
    <row r="858" spans="1:8" x14ac:dyDescent="0.25">
      <c r="A858" s="58" t="s">
        <v>867</v>
      </c>
      <c r="B858" s="58" t="s">
        <v>871</v>
      </c>
      <c r="C858" s="58" t="s">
        <v>878</v>
      </c>
      <c r="D858" s="58" t="s">
        <v>873</v>
      </c>
      <c r="E858" s="61">
        <v>40946</v>
      </c>
      <c r="F858" s="62">
        <v>0.48263888888888884</v>
      </c>
      <c r="G858" s="60">
        <v>14</v>
      </c>
      <c r="H858" s="60">
        <v>10402</v>
      </c>
    </row>
    <row r="859" spans="1:8" x14ac:dyDescent="0.25">
      <c r="A859" s="58" t="s">
        <v>867</v>
      </c>
      <c r="B859" s="58" t="s">
        <v>880</v>
      </c>
      <c r="C859" s="58" t="s">
        <v>865</v>
      </c>
      <c r="D859" s="58" t="s">
        <v>881</v>
      </c>
      <c r="E859" s="61">
        <v>41324</v>
      </c>
      <c r="F859" s="62">
        <v>0.49652777777777773</v>
      </c>
      <c r="G859" s="60">
        <v>3</v>
      </c>
      <c r="H859" s="60">
        <v>1560</v>
      </c>
    </row>
    <row r="860" spans="1:8" x14ac:dyDescent="0.25">
      <c r="A860" s="58" t="s">
        <v>867</v>
      </c>
      <c r="B860" s="58" t="s">
        <v>875</v>
      </c>
      <c r="C860" s="58" t="s">
        <v>869</v>
      </c>
      <c r="D860" s="58" t="s">
        <v>873</v>
      </c>
      <c r="E860" s="61">
        <v>41097</v>
      </c>
      <c r="F860" s="62">
        <v>0.68402777777777779</v>
      </c>
      <c r="G860" s="60">
        <v>14</v>
      </c>
      <c r="H860" s="60">
        <v>8862</v>
      </c>
    </row>
    <row r="861" spans="1:8" x14ac:dyDescent="0.25">
      <c r="A861" s="58" t="s">
        <v>867</v>
      </c>
      <c r="B861" s="58" t="s">
        <v>880</v>
      </c>
      <c r="C861" s="58" t="s">
        <v>878</v>
      </c>
      <c r="D861" s="58" t="s">
        <v>879</v>
      </c>
      <c r="E861" s="61">
        <v>40975</v>
      </c>
      <c r="F861" s="62">
        <v>0.51736111111111105</v>
      </c>
      <c r="G861" s="60">
        <v>9</v>
      </c>
      <c r="H861" s="64">
        <v>5742</v>
      </c>
    </row>
    <row r="862" spans="1:8" x14ac:dyDescent="0.25">
      <c r="A862" s="58" t="s">
        <v>884</v>
      </c>
      <c r="B862" s="58" t="s">
        <v>875</v>
      </c>
      <c r="C862" s="58" t="s">
        <v>872</v>
      </c>
      <c r="D862" s="58" t="s">
        <v>879</v>
      </c>
      <c r="E862" s="61">
        <v>41097</v>
      </c>
      <c r="F862" s="62">
        <v>0.73263888888888884</v>
      </c>
      <c r="G862" s="60">
        <v>3</v>
      </c>
      <c r="H862" s="60">
        <v>2649</v>
      </c>
    </row>
    <row r="863" spans="1:8" x14ac:dyDescent="0.25">
      <c r="A863" s="58" t="s">
        <v>874</v>
      </c>
      <c r="B863" s="58" t="s">
        <v>880</v>
      </c>
      <c r="C863" s="58" t="s">
        <v>872</v>
      </c>
      <c r="D863" s="58" t="s">
        <v>879</v>
      </c>
      <c r="E863" s="61">
        <v>41583</v>
      </c>
      <c r="F863" s="62">
        <v>0.52083333333333326</v>
      </c>
      <c r="G863" s="60">
        <v>10</v>
      </c>
      <c r="H863" s="60">
        <v>4450</v>
      </c>
    </row>
    <row r="864" spans="1:8" x14ac:dyDescent="0.25">
      <c r="A864" s="58" t="s">
        <v>863</v>
      </c>
      <c r="B864" s="58" t="s">
        <v>868</v>
      </c>
      <c r="C864" s="58" t="s">
        <v>869</v>
      </c>
      <c r="D864" s="58" t="s">
        <v>879</v>
      </c>
      <c r="E864" s="61">
        <v>41097</v>
      </c>
      <c r="F864" s="62">
        <v>0.54861111111111105</v>
      </c>
      <c r="G864" s="60">
        <v>14</v>
      </c>
      <c r="H864" s="60">
        <v>21434</v>
      </c>
    </row>
    <row r="865" spans="1:8" x14ac:dyDescent="0.25">
      <c r="A865" s="58" t="s">
        <v>876</v>
      </c>
      <c r="B865" s="58" t="s">
        <v>864</v>
      </c>
      <c r="C865" s="58" t="s">
        <v>878</v>
      </c>
      <c r="D865" s="58" t="s">
        <v>870</v>
      </c>
      <c r="E865" s="61">
        <v>41269</v>
      </c>
      <c r="F865" s="62">
        <v>0.74652777777777779</v>
      </c>
      <c r="G865" s="60">
        <v>4</v>
      </c>
      <c r="H865" s="60">
        <v>2564</v>
      </c>
    </row>
    <row r="866" spans="1:8" x14ac:dyDescent="0.25">
      <c r="A866" s="58" t="s">
        <v>863</v>
      </c>
      <c r="B866" s="58" t="s">
        <v>875</v>
      </c>
      <c r="C866" s="58" t="s">
        <v>869</v>
      </c>
      <c r="D866" s="58" t="s">
        <v>881</v>
      </c>
      <c r="E866" s="61">
        <v>41031</v>
      </c>
      <c r="F866" s="62">
        <v>0.50694444444444442</v>
      </c>
      <c r="G866" s="60">
        <v>6</v>
      </c>
      <c r="H866" s="60">
        <v>4134</v>
      </c>
    </row>
    <row r="867" spans="1:8" x14ac:dyDescent="0.25">
      <c r="A867" s="58" t="s">
        <v>886</v>
      </c>
      <c r="B867" s="58" t="s">
        <v>868</v>
      </c>
      <c r="C867" s="58" t="s">
        <v>865</v>
      </c>
      <c r="D867" s="58" t="s">
        <v>873</v>
      </c>
      <c r="E867" s="61">
        <v>41264</v>
      </c>
      <c r="F867" s="62">
        <v>0.74652777777777779</v>
      </c>
      <c r="G867" s="60">
        <v>16</v>
      </c>
      <c r="H867" s="60">
        <v>19232</v>
      </c>
    </row>
    <row r="868" spans="1:8" x14ac:dyDescent="0.25">
      <c r="A868" s="58" t="s">
        <v>877</v>
      </c>
      <c r="B868" s="58" t="s">
        <v>880</v>
      </c>
      <c r="C868" s="58" t="s">
        <v>865</v>
      </c>
      <c r="D868" s="58" t="s">
        <v>873</v>
      </c>
      <c r="E868" s="61">
        <v>41096</v>
      </c>
      <c r="F868" s="62">
        <v>0.67013888888888884</v>
      </c>
      <c r="G868" s="60">
        <v>9</v>
      </c>
      <c r="H868" s="60">
        <v>4455</v>
      </c>
    </row>
    <row r="869" spans="1:8" x14ac:dyDescent="0.25">
      <c r="A869" s="58" t="s">
        <v>863</v>
      </c>
      <c r="B869" s="58" t="s">
        <v>864</v>
      </c>
      <c r="C869" s="58" t="s">
        <v>865</v>
      </c>
      <c r="D869" s="58" t="s">
        <v>881</v>
      </c>
      <c r="E869" s="61">
        <v>41095</v>
      </c>
      <c r="F869" s="62">
        <v>0.375</v>
      </c>
      <c r="G869" s="60">
        <v>14</v>
      </c>
      <c r="H869" s="60">
        <v>5208</v>
      </c>
    </row>
    <row r="870" spans="1:8" x14ac:dyDescent="0.25">
      <c r="A870" s="58" t="s">
        <v>885</v>
      </c>
      <c r="B870" s="58" t="s">
        <v>864</v>
      </c>
      <c r="C870" s="58" t="s">
        <v>869</v>
      </c>
      <c r="D870" s="58" t="s">
        <v>881</v>
      </c>
      <c r="E870" s="61">
        <v>41365</v>
      </c>
      <c r="F870" s="62">
        <v>0.46527777777777773</v>
      </c>
      <c r="G870" s="60">
        <v>9</v>
      </c>
      <c r="H870" s="60">
        <v>5445</v>
      </c>
    </row>
    <row r="871" spans="1:8" x14ac:dyDescent="0.25">
      <c r="A871" s="58" t="s">
        <v>888</v>
      </c>
      <c r="B871" s="58" t="s">
        <v>868</v>
      </c>
      <c r="C871" s="58" t="s">
        <v>872</v>
      </c>
      <c r="D871" s="58" t="s">
        <v>870</v>
      </c>
      <c r="E871" s="61">
        <v>41328</v>
      </c>
      <c r="F871" s="62">
        <v>0.66666666666666663</v>
      </c>
      <c r="G871" s="60">
        <v>11</v>
      </c>
      <c r="H871" s="60">
        <v>9515</v>
      </c>
    </row>
    <row r="872" spans="1:8" x14ac:dyDescent="0.25">
      <c r="A872" s="58" t="s">
        <v>877</v>
      </c>
      <c r="B872" s="58" t="s">
        <v>864</v>
      </c>
      <c r="C872" s="58" t="s">
        <v>872</v>
      </c>
      <c r="D872" s="58" t="s">
        <v>879</v>
      </c>
      <c r="E872" s="61">
        <v>41578</v>
      </c>
      <c r="F872" s="62">
        <v>0.5625</v>
      </c>
      <c r="G872" s="60">
        <v>7</v>
      </c>
      <c r="H872" s="60">
        <v>2737</v>
      </c>
    </row>
    <row r="873" spans="1:8" x14ac:dyDescent="0.25">
      <c r="A873" s="58" t="s">
        <v>888</v>
      </c>
      <c r="B873" s="58" t="s">
        <v>880</v>
      </c>
      <c r="C873" s="58" t="s">
        <v>865</v>
      </c>
      <c r="D873" s="58" t="s">
        <v>881</v>
      </c>
      <c r="E873" s="61">
        <v>40995</v>
      </c>
      <c r="F873" s="62">
        <v>0.50694444444444442</v>
      </c>
      <c r="G873" s="60">
        <v>9</v>
      </c>
      <c r="H873" s="60">
        <v>3006</v>
      </c>
    </row>
    <row r="874" spans="1:8" x14ac:dyDescent="0.25">
      <c r="A874" s="58" t="s">
        <v>883</v>
      </c>
      <c r="B874" s="58" t="s">
        <v>875</v>
      </c>
      <c r="C874" s="58" t="s">
        <v>878</v>
      </c>
      <c r="D874" s="58" t="s">
        <v>873</v>
      </c>
      <c r="E874" s="61">
        <v>41093</v>
      </c>
      <c r="F874" s="62">
        <v>0.49305555555555552</v>
      </c>
      <c r="G874" s="60">
        <v>15</v>
      </c>
      <c r="H874" s="60">
        <v>8910</v>
      </c>
    </row>
    <row r="875" spans="1:8" x14ac:dyDescent="0.25">
      <c r="A875" s="58" t="s">
        <v>888</v>
      </c>
      <c r="B875" s="58" t="s">
        <v>871</v>
      </c>
      <c r="C875" s="58" t="s">
        <v>865</v>
      </c>
      <c r="D875" s="58" t="s">
        <v>870</v>
      </c>
      <c r="E875" s="61">
        <v>41093</v>
      </c>
      <c r="F875" s="62">
        <v>0.64930555555555547</v>
      </c>
      <c r="G875" s="60">
        <v>12</v>
      </c>
      <c r="H875" s="60">
        <v>14340</v>
      </c>
    </row>
    <row r="876" spans="1:8" x14ac:dyDescent="0.25">
      <c r="A876" s="58" t="s">
        <v>877</v>
      </c>
      <c r="B876" s="58" t="s">
        <v>871</v>
      </c>
      <c r="C876" s="58" t="s">
        <v>865</v>
      </c>
      <c r="D876" s="58" t="s">
        <v>879</v>
      </c>
      <c r="E876" s="61">
        <v>41061</v>
      </c>
      <c r="F876" s="62">
        <v>0.43402777777777773</v>
      </c>
      <c r="G876" s="60">
        <v>6</v>
      </c>
      <c r="H876" s="60">
        <v>8562</v>
      </c>
    </row>
    <row r="877" spans="1:8" x14ac:dyDescent="0.25">
      <c r="A877" s="58" t="s">
        <v>884</v>
      </c>
      <c r="B877" s="58" t="s">
        <v>864</v>
      </c>
      <c r="C877" s="58" t="s">
        <v>865</v>
      </c>
      <c r="D877" s="58" t="s">
        <v>879</v>
      </c>
      <c r="E877" s="61">
        <v>41089</v>
      </c>
      <c r="F877" s="62">
        <v>0.65972222222222221</v>
      </c>
      <c r="G877" s="60">
        <v>7</v>
      </c>
      <c r="H877" s="60">
        <v>2716</v>
      </c>
    </row>
    <row r="878" spans="1:8" x14ac:dyDescent="0.25">
      <c r="A878" s="58" t="s">
        <v>886</v>
      </c>
      <c r="B878" s="58" t="s">
        <v>871</v>
      </c>
      <c r="C878" s="58" t="s">
        <v>869</v>
      </c>
      <c r="D878" s="58" t="s">
        <v>866</v>
      </c>
      <c r="E878" s="61">
        <v>41226</v>
      </c>
      <c r="F878" s="62">
        <v>0.69791666666666663</v>
      </c>
      <c r="G878" s="60">
        <v>8</v>
      </c>
      <c r="H878" s="60">
        <v>11528</v>
      </c>
    </row>
    <row r="879" spans="1:8" x14ac:dyDescent="0.25">
      <c r="A879" s="58" t="s">
        <v>867</v>
      </c>
      <c r="B879" s="58" t="s">
        <v>864</v>
      </c>
      <c r="C879" s="58" t="s">
        <v>869</v>
      </c>
      <c r="D879" s="58" t="s">
        <v>873</v>
      </c>
      <c r="E879" s="61">
        <v>41278</v>
      </c>
      <c r="F879" s="62">
        <v>0.66319444444444442</v>
      </c>
      <c r="G879" s="60">
        <v>16</v>
      </c>
      <c r="H879" s="60">
        <v>5296</v>
      </c>
    </row>
    <row r="880" spans="1:8" x14ac:dyDescent="0.25">
      <c r="A880" s="58" t="s">
        <v>882</v>
      </c>
      <c r="B880" s="58" t="s">
        <v>875</v>
      </c>
      <c r="C880" s="58" t="s">
        <v>878</v>
      </c>
      <c r="D880" s="58" t="s">
        <v>879</v>
      </c>
      <c r="E880" s="61">
        <v>41089</v>
      </c>
      <c r="F880" s="62">
        <v>0.52777777777777779</v>
      </c>
      <c r="G880" s="60">
        <v>2</v>
      </c>
      <c r="H880" s="60">
        <v>978</v>
      </c>
    </row>
    <row r="881" spans="1:8" x14ac:dyDescent="0.25">
      <c r="A881" s="58" t="s">
        <v>888</v>
      </c>
      <c r="B881" s="58" t="s">
        <v>871</v>
      </c>
      <c r="C881" s="58" t="s">
        <v>872</v>
      </c>
      <c r="D881" s="58" t="s">
        <v>879</v>
      </c>
      <c r="E881" s="61">
        <v>41591</v>
      </c>
      <c r="F881" s="62">
        <v>0.41319444444444442</v>
      </c>
      <c r="G881" s="60">
        <v>12</v>
      </c>
      <c r="H881" s="60">
        <v>13140</v>
      </c>
    </row>
    <row r="882" spans="1:8" x14ac:dyDescent="0.25">
      <c r="A882" s="58" t="s">
        <v>884</v>
      </c>
      <c r="B882" s="58" t="s">
        <v>871</v>
      </c>
      <c r="C882" s="58" t="s">
        <v>872</v>
      </c>
      <c r="D882" s="58" t="s">
        <v>866</v>
      </c>
      <c r="E882" s="61">
        <v>41089</v>
      </c>
      <c r="F882" s="62">
        <v>0.58333333333333326</v>
      </c>
      <c r="G882" s="60">
        <v>6</v>
      </c>
      <c r="H882" s="60">
        <v>7968</v>
      </c>
    </row>
    <row r="883" spans="1:8" x14ac:dyDescent="0.25">
      <c r="A883" s="58" t="s">
        <v>876</v>
      </c>
      <c r="B883" s="58" t="s">
        <v>880</v>
      </c>
      <c r="C883" s="58" t="s">
        <v>878</v>
      </c>
      <c r="D883" s="58" t="s">
        <v>870</v>
      </c>
      <c r="E883" s="61">
        <v>41447</v>
      </c>
      <c r="F883" s="62">
        <v>0.47222222222222221</v>
      </c>
      <c r="G883" s="60">
        <v>5</v>
      </c>
      <c r="H883" s="60">
        <v>2925</v>
      </c>
    </row>
    <row r="884" spans="1:8" x14ac:dyDescent="0.25">
      <c r="A884" s="58" t="s">
        <v>876</v>
      </c>
      <c r="B884" s="58" t="s">
        <v>864</v>
      </c>
      <c r="C884" s="58" t="s">
        <v>865</v>
      </c>
      <c r="D884" s="58" t="s">
        <v>870</v>
      </c>
      <c r="E884" s="61">
        <v>41608</v>
      </c>
      <c r="F884" s="62">
        <v>0.63888888888888884</v>
      </c>
      <c r="G884" s="60">
        <v>15</v>
      </c>
      <c r="H884" s="60">
        <v>4665</v>
      </c>
    </row>
    <row r="885" spans="1:8" x14ac:dyDescent="0.25">
      <c r="A885" s="58" t="s">
        <v>867</v>
      </c>
      <c r="B885" s="58" t="s">
        <v>880</v>
      </c>
      <c r="C885" s="58" t="s">
        <v>878</v>
      </c>
      <c r="D885" s="58" t="s">
        <v>866</v>
      </c>
      <c r="E885" s="61">
        <v>41398</v>
      </c>
      <c r="F885" s="62">
        <v>0.65625</v>
      </c>
      <c r="G885" s="60">
        <v>10</v>
      </c>
      <c r="H885" s="60">
        <v>8130</v>
      </c>
    </row>
    <row r="886" spans="1:8" x14ac:dyDescent="0.25">
      <c r="A886" s="58" t="s">
        <v>876</v>
      </c>
      <c r="B886" s="58" t="s">
        <v>880</v>
      </c>
      <c r="C886" s="58" t="s">
        <v>872</v>
      </c>
      <c r="D886" s="58" t="s">
        <v>870</v>
      </c>
      <c r="E886" s="61">
        <v>41089</v>
      </c>
      <c r="F886" s="62">
        <v>0.62847222222222221</v>
      </c>
      <c r="G886" s="60">
        <v>13</v>
      </c>
      <c r="H886" s="60">
        <v>8086</v>
      </c>
    </row>
    <row r="887" spans="1:8" x14ac:dyDescent="0.25">
      <c r="A887" s="58" t="s">
        <v>863</v>
      </c>
      <c r="B887" s="58" t="s">
        <v>880</v>
      </c>
      <c r="C887" s="58" t="s">
        <v>872</v>
      </c>
      <c r="D887" s="58" t="s">
        <v>879</v>
      </c>
      <c r="E887" s="61">
        <v>41415</v>
      </c>
      <c r="F887" s="62">
        <v>0.55902777777777779</v>
      </c>
      <c r="G887" s="60">
        <v>5</v>
      </c>
      <c r="H887" s="60">
        <v>3690</v>
      </c>
    </row>
    <row r="888" spans="1:8" x14ac:dyDescent="0.25">
      <c r="A888" s="58" t="s">
        <v>863</v>
      </c>
      <c r="B888" s="58" t="s">
        <v>875</v>
      </c>
      <c r="C888" s="58" t="s">
        <v>872</v>
      </c>
      <c r="D888" s="58" t="s">
        <v>866</v>
      </c>
      <c r="E888" s="61">
        <v>41088</v>
      </c>
      <c r="F888" s="62">
        <v>0.58680555555555547</v>
      </c>
      <c r="G888" s="60">
        <v>11</v>
      </c>
      <c r="H888" s="60">
        <v>6314</v>
      </c>
    </row>
    <row r="889" spans="1:8" x14ac:dyDescent="0.25">
      <c r="A889" s="58" t="s">
        <v>882</v>
      </c>
      <c r="B889" s="58" t="s">
        <v>875</v>
      </c>
      <c r="C889" s="58" t="s">
        <v>865</v>
      </c>
      <c r="D889" s="58" t="s">
        <v>873</v>
      </c>
      <c r="E889" s="61">
        <v>41356</v>
      </c>
      <c r="F889" s="62">
        <v>0.71180555555555547</v>
      </c>
      <c r="G889" s="60">
        <v>7</v>
      </c>
      <c r="H889" s="60">
        <v>3255</v>
      </c>
    </row>
    <row r="890" spans="1:8" x14ac:dyDescent="0.25">
      <c r="A890" s="58" t="s">
        <v>876</v>
      </c>
      <c r="B890" s="58" t="s">
        <v>864</v>
      </c>
      <c r="C890" s="58" t="s">
        <v>872</v>
      </c>
      <c r="D890" s="58" t="s">
        <v>873</v>
      </c>
      <c r="E890" s="61">
        <v>41425</v>
      </c>
      <c r="F890" s="62">
        <v>0.6875</v>
      </c>
      <c r="G890" s="60">
        <v>6</v>
      </c>
      <c r="H890" s="60">
        <v>3150</v>
      </c>
    </row>
    <row r="891" spans="1:8" x14ac:dyDescent="0.25">
      <c r="A891" s="58" t="s">
        <v>863</v>
      </c>
      <c r="B891" s="58" t="s">
        <v>871</v>
      </c>
      <c r="C891" s="58" t="s">
        <v>878</v>
      </c>
      <c r="D891" s="58" t="s">
        <v>873</v>
      </c>
      <c r="E891" s="61">
        <v>41398</v>
      </c>
      <c r="F891" s="62">
        <v>0.51041666666666663</v>
      </c>
      <c r="G891" s="60">
        <v>8</v>
      </c>
      <c r="H891" s="60">
        <v>6872</v>
      </c>
    </row>
    <row r="892" spans="1:8" x14ac:dyDescent="0.25">
      <c r="A892" s="58" t="s">
        <v>877</v>
      </c>
      <c r="B892" s="58" t="s">
        <v>880</v>
      </c>
      <c r="C892" s="58" t="s">
        <v>878</v>
      </c>
      <c r="D892" s="58" t="s">
        <v>870</v>
      </c>
      <c r="E892" s="61">
        <v>41058</v>
      </c>
      <c r="F892" s="62">
        <v>0.66319444444444442</v>
      </c>
      <c r="G892" s="60">
        <v>2</v>
      </c>
      <c r="H892" s="60">
        <v>1090</v>
      </c>
    </row>
    <row r="893" spans="1:8" x14ac:dyDescent="0.25">
      <c r="A893" s="58" t="s">
        <v>874</v>
      </c>
      <c r="B893" s="58" t="s">
        <v>875</v>
      </c>
      <c r="C893" s="58" t="s">
        <v>872</v>
      </c>
      <c r="D893" s="58" t="s">
        <v>870</v>
      </c>
      <c r="E893" s="61">
        <v>41415</v>
      </c>
      <c r="F893" s="62">
        <v>0.55902777777777779</v>
      </c>
      <c r="G893" s="60">
        <v>2</v>
      </c>
      <c r="H893" s="60">
        <v>1466</v>
      </c>
    </row>
    <row r="894" spans="1:8" x14ac:dyDescent="0.25">
      <c r="A894" s="58" t="s">
        <v>884</v>
      </c>
      <c r="B894" s="58" t="s">
        <v>875</v>
      </c>
      <c r="C894" s="58" t="s">
        <v>865</v>
      </c>
      <c r="D894" s="58" t="s">
        <v>866</v>
      </c>
      <c r="E894" s="61">
        <v>40974</v>
      </c>
      <c r="F894" s="62">
        <v>0.62847222222222221</v>
      </c>
      <c r="G894" s="60">
        <v>8</v>
      </c>
      <c r="H894" s="64">
        <v>5808</v>
      </c>
    </row>
    <row r="895" spans="1:8" x14ac:dyDescent="0.25">
      <c r="A895" s="58" t="s">
        <v>886</v>
      </c>
      <c r="B895" s="58" t="s">
        <v>864</v>
      </c>
      <c r="C895" s="58" t="s">
        <v>878</v>
      </c>
      <c r="D895" s="58" t="s">
        <v>866</v>
      </c>
      <c r="E895" s="61">
        <v>41446</v>
      </c>
      <c r="F895" s="62">
        <v>0.38194444444444442</v>
      </c>
      <c r="G895" s="60">
        <v>13</v>
      </c>
      <c r="H895" s="60">
        <v>6084</v>
      </c>
    </row>
    <row r="896" spans="1:8" x14ac:dyDescent="0.25">
      <c r="A896" s="58" t="s">
        <v>874</v>
      </c>
      <c r="B896" s="58" t="s">
        <v>864</v>
      </c>
      <c r="C896" s="58" t="s">
        <v>869</v>
      </c>
      <c r="D896" s="58" t="s">
        <v>873</v>
      </c>
      <c r="E896" s="61">
        <v>41183</v>
      </c>
      <c r="F896" s="62">
        <v>0.57291666666666663</v>
      </c>
      <c r="G896" s="60">
        <v>18</v>
      </c>
      <c r="H896" s="60">
        <v>5670</v>
      </c>
    </row>
    <row r="897" spans="1:8" x14ac:dyDescent="0.25">
      <c r="A897" s="58" t="s">
        <v>882</v>
      </c>
      <c r="B897" s="58" t="s">
        <v>875</v>
      </c>
      <c r="C897" s="58" t="s">
        <v>872</v>
      </c>
      <c r="D897" s="58" t="s">
        <v>866</v>
      </c>
      <c r="E897" s="61">
        <v>40953</v>
      </c>
      <c r="F897" s="62">
        <v>0.71527777777777779</v>
      </c>
      <c r="G897" s="60">
        <v>9</v>
      </c>
      <c r="H897" s="64">
        <v>4788</v>
      </c>
    </row>
    <row r="898" spans="1:8" x14ac:dyDescent="0.25">
      <c r="A898" s="58" t="s">
        <v>883</v>
      </c>
      <c r="B898" s="58" t="s">
        <v>875</v>
      </c>
      <c r="C898" s="58" t="s">
        <v>869</v>
      </c>
      <c r="D898" s="58" t="s">
        <v>879</v>
      </c>
      <c r="E898" s="61">
        <v>41597</v>
      </c>
      <c r="F898" s="62">
        <v>0.73611111111111105</v>
      </c>
      <c r="G898" s="60">
        <v>10</v>
      </c>
      <c r="H898" s="60">
        <v>5700</v>
      </c>
    </row>
    <row r="899" spans="1:8" x14ac:dyDescent="0.25">
      <c r="A899" s="58" t="s">
        <v>883</v>
      </c>
      <c r="B899" s="58" t="s">
        <v>875</v>
      </c>
      <c r="C899" s="58" t="s">
        <v>878</v>
      </c>
      <c r="D899" s="58" t="s">
        <v>873</v>
      </c>
      <c r="E899" s="61">
        <v>40953</v>
      </c>
      <c r="F899" s="62">
        <v>0.36458333333333331</v>
      </c>
      <c r="G899" s="60">
        <v>14</v>
      </c>
      <c r="H899" s="60">
        <v>9618</v>
      </c>
    </row>
    <row r="900" spans="1:8" x14ac:dyDescent="0.25">
      <c r="A900" s="58" t="s">
        <v>886</v>
      </c>
      <c r="B900" s="58" t="s">
        <v>864</v>
      </c>
      <c r="C900" s="58" t="s">
        <v>872</v>
      </c>
      <c r="D900" s="58" t="s">
        <v>881</v>
      </c>
      <c r="E900" s="61">
        <v>41408</v>
      </c>
      <c r="F900" s="62">
        <v>0.5625</v>
      </c>
      <c r="G900" s="60">
        <v>13</v>
      </c>
      <c r="H900" s="60">
        <v>8996</v>
      </c>
    </row>
    <row r="901" spans="1:8" x14ac:dyDescent="0.25">
      <c r="A901" s="58" t="s">
        <v>882</v>
      </c>
      <c r="B901" s="58" t="s">
        <v>880</v>
      </c>
      <c r="C901" s="58" t="s">
        <v>865</v>
      </c>
      <c r="D901" s="58" t="s">
        <v>870</v>
      </c>
      <c r="E901" s="61">
        <v>41565</v>
      </c>
      <c r="F901" s="62">
        <v>0.46527777777777773</v>
      </c>
      <c r="G901" s="60">
        <v>1</v>
      </c>
      <c r="H901" s="60">
        <v>796</v>
      </c>
    </row>
    <row r="902" spans="1:8" x14ac:dyDescent="0.25">
      <c r="A902" s="58" t="s">
        <v>882</v>
      </c>
      <c r="B902" s="58" t="s">
        <v>880</v>
      </c>
      <c r="C902" s="58" t="s">
        <v>869</v>
      </c>
      <c r="D902" s="58" t="s">
        <v>879</v>
      </c>
      <c r="E902" s="61">
        <v>41088</v>
      </c>
      <c r="F902" s="62">
        <v>0.52083333333333326</v>
      </c>
      <c r="G902" s="60">
        <v>14</v>
      </c>
      <c r="H902" s="60">
        <v>12138</v>
      </c>
    </row>
    <row r="903" spans="1:8" x14ac:dyDescent="0.25">
      <c r="A903" s="58" t="s">
        <v>888</v>
      </c>
      <c r="B903" s="58" t="s">
        <v>868</v>
      </c>
      <c r="C903" s="58" t="s">
        <v>869</v>
      </c>
      <c r="D903" s="58" t="s">
        <v>866</v>
      </c>
      <c r="E903" s="61">
        <v>40946</v>
      </c>
      <c r="F903" s="62">
        <v>0.36805555555555552</v>
      </c>
      <c r="G903" s="60">
        <v>4</v>
      </c>
      <c r="H903" s="64">
        <v>3148</v>
      </c>
    </row>
    <row r="904" spans="1:8" x14ac:dyDescent="0.25">
      <c r="A904" s="58" t="s">
        <v>877</v>
      </c>
      <c r="B904" s="58" t="s">
        <v>875</v>
      </c>
      <c r="C904" s="58" t="s">
        <v>872</v>
      </c>
      <c r="D904" s="58" t="s">
        <v>866</v>
      </c>
      <c r="E904" s="61">
        <v>40978</v>
      </c>
      <c r="F904" s="62">
        <v>0.56597222222222221</v>
      </c>
      <c r="G904" s="60">
        <v>11</v>
      </c>
      <c r="H904" s="64">
        <v>9746</v>
      </c>
    </row>
    <row r="905" spans="1:8" x14ac:dyDescent="0.25">
      <c r="A905" s="58" t="s">
        <v>884</v>
      </c>
      <c r="B905" s="58" t="s">
        <v>875</v>
      </c>
      <c r="C905" s="58" t="s">
        <v>878</v>
      </c>
      <c r="D905" s="58" t="s">
        <v>873</v>
      </c>
      <c r="E905" s="61">
        <v>41547</v>
      </c>
      <c r="F905" s="62">
        <v>0.65625</v>
      </c>
      <c r="G905" s="60">
        <v>14</v>
      </c>
      <c r="H905" s="60">
        <v>8008</v>
      </c>
    </row>
    <row r="906" spans="1:8" x14ac:dyDescent="0.25">
      <c r="A906" s="58" t="s">
        <v>877</v>
      </c>
      <c r="B906" s="58" t="s">
        <v>880</v>
      </c>
      <c r="C906" s="58" t="s">
        <v>872</v>
      </c>
      <c r="D906" s="58" t="s">
        <v>881</v>
      </c>
      <c r="E906" s="61">
        <v>41006</v>
      </c>
      <c r="F906" s="62">
        <v>0.66319444444444442</v>
      </c>
      <c r="G906" s="60">
        <v>8</v>
      </c>
      <c r="H906" s="60">
        <v>5056</v>
      </c>
    </row>
    <row r="907" spans="1:8" x14ac:dyDescent="0.25">
      <c r="A907" s="58" t="s">
        <v>867</v>
      </c>
      <c r="B907" s="58" t="s">
        <v>868</v>
      </c>
      <c r="C907" s="58" t="s">
        <v>878</v>
      </c>
      <c r="D907" s="58" t="s">
        <v>866</v>
      </c>
      <c r="E907" s="61">
        <v>41438</v>
      </c>
      <c r="F907" s="62">
        <v>0.40625</v>
      </c>
      <c r="G907" s="60">
        <v>3</v>
      </c>
      <c r="H907" s="60">
        <v>1617</v>
      </c>
    </row>
    <row r="908" spans="1:8" x14ac:dyDescent="0.25">
      <c r="A908" s="58" t="s">
        <v>877</v>
      </c>
      <c r="B908" s="58" t="s">
        <v>868</v>
      </c>
      <c r="C908" s="58" t="s">
        <v>865</v>
      </c>
      <c r="D908" s="58" t="s">
        <v>873</v>
      </c>
      <c r="E908" s="61">
        <v>41230</v>
      </c>
      <c r="F908" s="62">
        <v>0.65972222222222221</v>
      </c>
      <c r="G908" s="60">
        <v>14</v>
      </c>
      <c r="H908" s="60">
        <v>21560</v>
      </c>
    </row>
    <row r="909" spans="1:8" x14ac:dyDescent="0.25">
      <c r="A909" s="58" t="s">
        <v>874</v>
      </c>
      <c r="B909" s="58" t="s">
        <v>868</v>
      </c>
      <c r="C909" s="58" t="s">
        <v>869</v>
      </c>
      <c r="D909" s="58" t="s">
        <v>881</v>
      </c>
      <c r="E909" s="61">
        <v>41043</v>
      </c>
      <c r="F909" s="62">
        <v>0.61805555555555547</v>
      </c>
      <c r="G909" s="60">
        <v>15</v>
      </c>
      <c r="H909" s="60">
        <v>21090</v>
      </c>
    </row>
    <row r="910" spans="1:8" x14ac:dyDescent="0.25">
      <c r="A910" s="58" t="s">
        <v>884</v>
      </c>
      <c r="B910" s="58" t="s">
        <v>864</v>
      </c>
      <c r="C910" s="58" t="s">
        <v>869</v>
      </c>
      <c r="D910" s="58" t="s">
        <v>870</v>
      </c>
      <c r="E910" s="61">
        <v>41004</v>
      </c>
      <c r="F910" s="62">
        <v>0.57986111111111105</v>
      </c>
      <c r="G910" s="60">
        <v>3</v>
      </c>
      <c r="H910" s="60">
        <v>990</v>
      </c>
    </row>
    <row r="911" spans="1:8" x14ac:dyDescent="0.25">
      <c r="A911" s="58" t="s">
        <v>876</v>
      </c>
      <c r="B911" s="58" t="s">
        <v>864</v>
      </c>
      <c r="C911" s="58" t="s">
        <v>878</v>
      </c>
      <c r="D911" s="58" t="s">
        <v>873</v>
      </c>
      <c r="E911" s="61">
        <v>41279</v>
      </c>
      <c r="F911" s="62">
        <v>0.72222222222222221</v>
      </c>
      <c r="G911" s="60">
        <v>6</v>
      </c>
      <c r="H911" s="60">
        <v>3792</v>
      </c>
    </row>
    <row r="912" spans="1:8" x14ac:dyDescent="0.25">
      <c r="A912" s="58" t="s">
        <v>885</v>
      </c>
      <c r="B912" s="58" t="s">
        <v>871</v>
      </c>
      <c r="C912" s="58" t="s">
        <v>872</v>
      </c>
      <c r="D912" s="58" t="s">
        <v>879</v>
      </c>
      <c r="E912" s="61">
        <v>41362</v>
      </c>
      <c r="F912" s="62">
        <v>0.42708333333333331</v>
      </c>
      <c r="G912" s="60">
        <v>2</v>
      </c>
      <c r="H912" s="60">
        <v>2658</v>
      </c>
    </row>
    <row r="913" spans="1:8" x14ac:dyDescent="0.25">
      <c r="A913" s="58" t="s">
        <v>876</v>
      </c>
      <c r="B913" s="58" t="s">
        <v>864</v>
      </c>
      <c r="C913" s="58" t="s">
        <v>872</v>
      </c>
      <c r="D913" s="58" t="s">
        <v>881</v>
      </c>
      <c r="E913" s="61">
        <v>41039</v>
      </c>
      <c r="F913" s="62">
        <v>0.57986111111111105</v>
      </c>
      <c r="G913" s="60">
        <v>14</v>
      </c>
      <c r="H913" s="60">
        <v>5656</v>
      </c>
    </row>
    <row r="914" spans="1:8" x14ac:dyDescent="0.25">
      <c r="A914" s="58" t="s">
        <v>882</v>
      </c>
      <c r="B914" s="58" t="s">
        <v>868</v>
      </c>
      <c r="C914" s="58" t="s">
        <v>872</v>
      </c>
      <c r="D914" s="58" t="s">
        <v>870</v>
      </c>
      <c r="E914" s="61">
        <v>41432</v>
      </c>
      <c r="F914" s="62">
        <v>0.53819444444444442</v>
      </c>
      <c r="G914" s="60">
        <v>11</v>
      </c>
      <c r="H914" s="60">
        <v>21604</v>
      </c>
    </row>
    <row r="915" spans="1:8" x14ac:dyDescent="0.25">
      <c r="A915" s="58" t="s">
        <v>888</v>
      </c>
      <c r="B915" s="58" t="s">
        <v>871</v>
      </c>
      <c r="C915" s="58" t="s">
        <v>865</v>
      </c>
      <c r="D915" s="58" t="s">
        <v>870</v>
      </c>
      <c r="E915" s="61">
        <v>41076</v>
      </c>
      <c r="F915" s="62">
        <v>0.4861111111111111</v>
      </c>
      <c r="G915" s="60">
        <v>3</v>
      </c>
      <c r="H915" s="60">
        <v>1665</v>
      </c>
    </row>
    <row r="916" spans="1:8" x14ac:dyDescent="0.25">
      <c r="A916" s="58" t="s">
        <v>888</v>
      </c>
      <c r="B916" s="58" t="s">
        <v>871</v>
      </c>
      <c r="C916" s="58" t="s">
        <v>872</v>
      </c>
      <c r="D916" s="58" t="s">
        <v>879</v>
      </c>
      <c r="E916" s="61">
        <v>41401</v>
      </c>
      <c r="F916" s="62">
        <v>0.67013888888888884</v>
      </c>
      <c r="G916" s="60">
        <v>15</v>
      </c>
      <c r="H916" s="60">
        <v>19050</v>
      </c>
    </row>
    <row r="917" spans="1:8" x14ac:dyDescent="0.25">
      <c r="E917" s="67"/>
      <c r="F917" s="67"/>
      <c r="G917" s="58"/>
      <c r="H917" s="58"/>
    </row>
  </sheetData>
  <printOptions gridLines="1" gridLinesSet="0"/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autoPageBreaks="0"/>
  </sheetPr>
  <dimension ref="A1:J846"/>
  <sheetViews>
    <sheetView zoomScale="130" zoomScaleNormal="130" zoomScaleSheetLayoutView="100" workbookViewId="0">
      <selection sqref="A1:A1048576"/>
    </sheetView>
  </sheetViews>
  <sheetFormatPr defaultColWidth="19.85546875" defaultRowHeight="15" outlineLevelRow="3" x14ac:dyDescent="0.25"/>
  <cols>
    <col min="1" max="1" width="17.42578125" style="36" customWidth="1"/>
    <col min="2" max="2" width="18.42578125" style="36" customWidth="1"/>
    <col min="3" max="3" width="8.28515625" style="43" bestFit="1" customWidth="1"/>
    <col min="4" max="4" width="9.7109375" style="36" bestFit="1" customWidth="1"/>
    <col min="5" max="5" width="10.7109375" style="38" bestFit="1" customWidth="1"/>
    <col min="6" max="6" width="10.7109375" style="38" customWidth="1"/>
    <col min="7" max="7" width="8" style="50" bestFit="1" customWidth="1"/>
    <col min="8" max="8" width="8.42578125" style="36" bestFit="1" customWidth="1"/>
    <col min="9" max="9" width="11.7109375" style="51" bestFit="1" customWidth="1"/>
    <col min="10" max="10" width="10" style="36" bestFit="1" customWidth="1"/>
    <col min="11" max="16384" width="19.85546875" style="36"/>
  </cols>
  <sheetData>
    <row r="1" spans="1:10" x14ac:dyDescent="0.25">
      <c r="A1" s="29" t="s">
        <v>25</v>
      </c>
      <c r="B1" s="30" t="s">
        <v>27</v>
      </c>
      <c r="C1" s="31" t="s">
        <v>26</v>
      </c>
      <c r="D1" s="30" t="s">
        <v>30</v>
      </c>
      <c r="E1" s="32" t="s">
        <v>31</v>
      </c>
      <c r="F1" s="33" t="s">
        <v>816</v>
      </c>
      <c r="G1" s="34" t="s">
        <v>32</v>
      </c>
      <c r="H1" s="30" t="s">
        <v>33</v>
      </c>
      <c r="I1" s="35" t="s">
        <v>34</v>
      </c>
      <c r="J1" s="31" t="s">
        <v>35</v>
      </c>
    </row>
    <row r="2" spans="1:10" outlineLevel="3" x14ac:dyDescent="0.25">
      <c r="A2" s="36" t="s">
        <v>486</v>
      </c>
      <c r="B2" s="45" t="s">
        <v>38</v>
      </c>
      <c r="C2" s="37" t="s">
        <v>37</v>
      </c>
      <c r="D2" s="45" t="s">
        <v>42</v>
      </c>
      <c r="E2" s="39">
        <v>39147</v>
      </c>
      <c r="F2" s="39" t="str">
        <f>CHOOSE(MONTH(E2),"January","February","March","April","May","June","July","August","September","October","November","December")</f>
        <v>March</v>
      </c>
      <c r="G2" s="40">
        <f ca="1">DATEDIF(E2,TODAY(),"Y")</f>
        <v>9</v>
      </c>
      <c r="H2" s="41"/>
      <c r="I2" s="42">
        <v>42540</v>
      </c>
      <c r="J2" s="43">
        <v>5</v>
      </c>
    </row>
    <row r="3" spans="1:10" outlineLevel="2" x14ac:dyDescent="0.25">
      <c r="B3" s="45"/>
      <c r="C3" s="37"/>
      <c r="D3" s="52" t="s">
        <v>831</v>
      </c>
      <c r="E3" s="39"/>
      <c r="F3" s="39"/>
      <c r="G3" s="40">
        <f ca="1">SUBTOTAL(9,G2:G2)</f>
        <v>9</v>
      </c>
      <c r="H3" s="41"/>
      <c r="I3" s="42">
        <f>SUBTOTAL(9,I2:I2)</f>
        <v>42540</v>
      </c>
      <c r="J3" s="43"/>
    </row>
    <row r="4" spans="1:10" outlineLevel="3" x14ac:dyDescent="0.25">
      <c r="A4" s="36" t="s">
        <v>574</v>
      </c>
      <c r="B4" s="45" t="s">
        <v>38</v>
      </c>
      <c r="C4" s="37" t="s">
        <v>37</v>
      </c>
      <c r="D4" s="45" t="s">
        <v>39</v>
      </c>
      <c r="E4" s="39">
        <v>36171</v>
      </c>
      <c r="F4" s="39" t="str">
        <f>CHOOSE(MONTH(E4),"January","February","March","April","May","June","July","August","September","October","November","December")</f>
        <v>January</v>
      </c>
      <c r="G4" s="40">
        <f ca="1">DATEDIF(E4,TODAY(),"Y")</f>
        <v>17</v>
      </c>
      <c r="H4" s="41" t="s">
        <v>40</v>
      </c>
      <c r="I4" s="42">
        <v>24550</v>
      </c>
      <c r="J4" s="43">
        <v>1</v>
      </c>
    </row>
    <row r="5" spans="1:10" outlineLevel="3" x14ac:dyDescent="0.25">
      <c r="A5" s="36" t="s">
        <v>342</v>
      </c>
      <c r="B5" s="45" t="s">
        <v>38</v>
      </c>
      <c r="C5" s="37" t="s">
        <v>44</v>
      </c>
      <c r="D5" s="45" t="s">
        <v>39</v>
      </c>
      <c r="E5" s="39">
        <v>39447</v>
      </c>
      <c r="F5" s="39" t="str">
        <f>CHOOSE(MONTH(E5),"January","February","March","April","May","June","July","August","September","October","November","December")</f>
        <v>December</v>
      </c>
      <c r="G5" s="40">
        <f ca="1">DATEDIF(E5,TODAY(),"Y")</f>
        <v>8</v>
      </c>
      <c r="H5" s="41" t="s">
        <v>45</v>
      </c>
      <c r="I5" s="42">
        <v>72830</v>
      </c>
      <c r="J5" s="43">
        <v>2</v>
      </c>
    </row>
    <row r="6" spans="1:10" outlineLevel="2" x14ac:dyDescent="0.25">
      <c r="B6" s="45"/>
      <c r="C6" s="37"/>
      <c r="D6" s="52" t="s">
        <v>832</v>
      </c>
      <c r="E6" s="39"/>
      <c r="F6" s="39"/>
      <c r="G6" s="40">
        <f ca="1">SUBTOTAL(9,G4:G5)</f>
        <v>25</v>
      </c>
      <c r="H6" s="41"/>
      <c r="I6" s="42">
        <f>SUBTOTAL(9,I4:I5)</f>
        <v>97380</v>
      </c>
      <c r="J6" s="43"/>
    </row>
    <row r="7" spans="1:10" outlineLevel="3" x14ac:dyDescent="0.25">
      <c r="A7" s="36" t="s">
        <v>510</v>
      </c>
      <c r="B7" s="45" t="s">
        <v>38</v>
      </c>
      <c r="C7" s="37" t="s">
        <v>37</v>
      </c>
      <c r="D7" s="45" t="s">
        <v>47</v>
      </c>
      <c r="E7" s="39">
        <v>33290</v>
      </c>
      <c r="F7" s="39" t="str">
        <f>CHOOSE(MONTH(E7),"January","February","March","April","May","June","July","August","September","October","November","December")</f>
        <v>February</v>
      </c>
      <c r="G7" s="40">
        <f ca="1">DATEDIF(E7,TODAY(),"Y")</f>
        <v>25</v>
      </c>
      <c r="H7" s="41" t="s">
        <v>48</v>
      </c>
      <c r="I7" s="42">
        <v>26795</v>
      </c>
      <c r="J7" s="43">
        <v>4</v>
      </c>
    </row>
    <row r="8" spans="1:10" outlineLevel="2" x14ac:dyDescent="0.25">
      <c r="B8" s="45"/>
      <c r="C8" s="37"/>
      <c r="D8" s="52" t="s">
        <v>833</v>
      </c>
      <c r="E8" s="39"/>
      <c r="F8" s="39"/>
      <c r="G8" s="40">
        <f ca="1">SUBTOTAL(9,G7:G7)</f>
        <v>25</v>
      </c>
      <c r="H8" s="41"/>
      <c r="I8" s="42">
        <f>SUBTOTAL(9,I7:I7)</f>
        <v>26795</v>
      </c>
      <c r="J8" s="43"/>
    </row>
    <row r="9" spans="1:10" outlineLevel="3" x14ac:dyDescent="0.25">
      <c r="A9" s="36" t="s">
        <v>448</v>
      </c>
      <c r="B9" s="45" t="s">
        <v>38</v>
      </c>
      <c r="C9" s="37" t="s">
        <v>50</v>
      </c>
      <c r="D9" s="45" t="s">
        <v>51</v>
      </c>
      <c r="E9" s="39">
        <v>33846</v>
      </c>
      <c r="F9" s="39" t="str">
        <f>CHOOSE(MONTH(E9),"January","February","March","April","May","June","July","August","September","October","November","December")</f>
        <v>August</v>
      </c>
      <c r="G9" s="40">
        <f ca="1">DATEDIF(E9,TODAY(),"Y")</f>
        <v>24</v>
      </c>
      <c r="H9" s="41"/>
      <c r="I9" s="42">
        <v>35680</v>
      </c>
      <c r="J9" s="43">
        <v>2</v>
      </c>
    </row>
    <row r="10" spans="1:10" outlineLevel="2" x14ac:dyDescent="0.25">
      <c r="B10" s="45"/>
      <c r="C10" s="37"/>
      <c r="D10" s="52" t="s">
        <v>834</v>
      </c>
      <c r="E10" s="39"/>
      <c r="F10" s="39"/>
      <c r="G10" s="40">
        <f ca="1">SUBTOTAL(9,G9:G9)</f>
        <v>24</v>
      </c>
      <c r="H10" s="41"/>
      <c r="I10" s="42">
        <f>SUBTOTAL(9,I9:I9)</f>
        <v>35680</v>
      </c>
      <c r="J10" s="43"/>
    </row>
    <row r="11" spans="1:10" outlineLevel="1" x14ac:dyDescent="0.25">
      <c r="B11" s="52" t="s">
        <v>835</v>
      </c>
      <c r="C11" s="37"/>
      <c r="D11" s="45"/>
      <c r="E11" s="39"/>
      <c r="F11" s="39"/>
      <c r="G11" s="40">
        <f ca="1">SUBTOTAL(9,G2:G9)</f>
        <v>83</v>
      </c>
      <c r="H11" s="41"/>
      <c r="I11" s="42">
        <f>SUBTOTAL(9,I2:I9)</f>
        <v>202395</v>
      </c>
      <c r="J11" s="43"/>
    </row>
    <row r="12" spans="1:10" outlineLevel="3" x14ac:dyDescent="0.25">
      <c r="A12" s="36" t="s">
        <v>763</v>
      </c>
      <c r="B12" s="36" t="s">
        <v>54</v>
      </c>
      <c r="C12" s="37" t="s">
        <v>37</v>
      </c>
      <c r="D12" s="36" t="s">
        <v>42</v>
      </c>
      <c r="E12" s="38">
        <v>36777</v>
      </c>
      <c r="F12" s="39" t="str">
        <f>CHOOSE(MONTH(E12),"January","February","March","April","May","June","July","August","September","October","November","December")</f>
        <v>September</v>
      </c>
      <c r="G12" s="40">
        <f ca="1">DATEDIF(E12,TODAY(),"Y")</f>
        <v>16</v>
      </c>
      <c r="H12" s="41"/>
      <c r="I12" s="42">
        <v>76690</v>
      </c>
      <c r="J12" s="43">
        <v>3</v>
      </c>
    </row>
    <row r="13" spans="1:10" outlineLevel="3" x14ac:dyDescent="0.25">
      <c r="A13" s="36" t="s">
        <v>622</v>
      </c>
      <c r="B13" s="36" t="s">
        <v>54</v>
      </c>
      <c r="C13" s="37" t="s">
        <v>53</v>
      </c>
      <c r="D13" s="36" t="s">
        <v>42</v>
      </c>
      <c r="E13" s="38">
        <v>34076</v>
      </c>
      <c r="F13" s="39" t="str">
        <f>CHOOSE(MONTH(E13),"January","February","March","April","May","June","July","August","September","October","November","December")</f>
        <v>April</v>
      </c>
      <c r="G13" s="40">
        <f ca="1">DATEDIF(E13,TODAY(),"Y")</f>
        <v>23</v>
      </c>
      <c r="H13" s="41"/>
      <c r="I13" s="42">
        <v>66580</v>
      </c>
      <c r="J13" s="43">
        <v>5</v>
      </c>
    </row>
    <row r="14" spans="1:10" outlineLevel="2" x14ac:dyDescent="0.25">
      <c r="C14" s="37"/>
      <c r="D14" s="53" t="s">
        <v>831</v>
      </c>
      <c r="F14" s="39"/>
      <c r="G14" s="40">
        <f ca="1">SUBTOTAL(9,G12:G13)</f>
        <v>39</v>
      </c>
      <c r="H14" s="41"/>
      <c r="I14" s="42">
        <f>SUBTOTAL(9,I12:I13)</f>
        <v>143270</v>
      </c>
      <c r="J14" s="43"/>
    </row>
    <row r="15" spans="1:10" outlineLevel="3" x14ac:dyDescent="0.25">
      <c r="A15" s="36" t="s">
        <v>818</v>
      </c>
      <c r="B15" s="36" t="s">
        <v>54</v>
      </c>
      <c r="C15" s="37" t="s">
        <v>44</v>
      </c>
      <c r="D15" s="36" t="s">
        <v>39</v>
      </c>
      <c r="E15" s="38">
        <v>39069</v>
      </c>
      <c r="F15" s="39" t="str">
        <f t="shared" ref="F15:F24" si="0">CHOOSE(MONTH(E15),"January","February","March","April","May","June","July","August","September","October","November","December")</f>
        <v>December</v>
      </c>
      <c r="G15" s="40">
        <f t="shared" ref="G15:G24" ca="1" si="1">DATEDIF(E15,TODAY(),"Y")</f>
        <v>9</v>
      </c>
      <c r="H15" s="41" t="s">
        <v>45</v>
      </c>
      <c r="I15" s="42">
        <v>37670</v>
      </c>
      <c r="J15" s="43">
        <v>3</v>
      </c>
    </row>
    <row r="16" spans="1:10" outlineLevel="3" x14ac:dyDescent="0.25">
      <c r="A16" s="36" t="s">
        <v>288</v>
      </c>
      <c r="B16" s="45" t="s">
        <v>54</v>
      </c>
      <c r="C16" s="37" t="s">
        <v>56</v>
      </c>
      <c r="D16" s="45" t="s">
        <v>39</v>
      </c>
      <c r="E16" s="39">
        <v>35742</v>
      </c>
      <c r="F16" s="39" t="str">
        <f t="shared" si="0"/>
        <v>November</v>
      </c>
      <c r="G16" s="40">
        <f t="shared" ca="1" si="1"/>
        <v>18</v>
      </c>
      <c r="H16" s="41" t="s">
        <v>62</v>
      </c>
      <c r="I16" s="42">
        <v>85300</v>
      </c>
      <c r="J16" s="43">
        <v>2</v>
      </c>
    </row>
    <row r="17" spans="1:10" outlineLevel="3" x14ac:dyDescent="0.25">
      <c r="A17" s="36" t="s">
        <v>312</v>
      </c>
      <c r="B17" s="45" t="s">
        <v>54</v>
      </c>
      <c r="C17" s="37" t="s">
        <v>53</v>
      </c>
      <c r="D17" s="45" t="s">
        <v>39</v>
      </c>
      <c r="E17" s="39">
        <v>38142</v>
      </c>
      <c r="F17" s="39" t="str">
        <f t="shared" si="0"/>
        <v>June</v>
      </c>
      <c r="G17" s="40">
        <f t="shared" ca="1" si="1"/>
        <v>12</v>
      </c>
      <c r="H17" s="41" t="s">
        <v>40</v>
      </c>
      <c r="I17" s="42">
        <v>49350</v>
      </c>
      <c r="J17" s="43">
        <v>4</v>
      </c>
    </row>
    <row r="18" spans="1:10" outlineLevel="3" x14ac:dyDescent="0.25">
      <c r="A18" s="36" t="s">
        <v>331</v>
      </c>
      <c r="B18" s="36" t="s">
        <v>54</v>
      </c>
      <c r="C18" s="37" t="s">
        <v>58</v>
      </c>
      <c r="D18" s="36" t="s">
        <v>39</v>
      </c>
      <c r="E18" s="38">
        <v>35464</v>
      </c>
      <c r="F18" s="39" t="str">
        <f t="shared" si="0"/>
        <v>February</v>
      </c>
      <c r="G18" s="40">
        <f t="shared" ca="1" si="1"/>
        <v>19</v>
      </c>
      <c r="H18" s="41" t="s">
        <v>40</v>
      </c>
      <c r="I18" s="42">
        <v>60830</v>
      </c>
      <c r="J18" s="43">
        <v>2</v>
      </c>
    </row>
    <row r="19" spans="1:10" outlineLevel="3" x14ac:dyDescent="0.25">
      <c r="A19" s="36" t="s">
        <v>681</v>
      </c>
      <c r="B19" s="36" t="s">
        <v>54</v>
      </c>
      <c r="C19" s="37" t="s">
        <v>50</v>
      </c>
      <c r="D19" s="36" t="s">
        <v>39</v>
      </c>
      <c r="E19" s="38">
        <v>36143</v>
      </c>
      <c r="F19" s="39" t="str">
        <f t="shared" si="0"/>
        <v>December</v>
      </c>
      <c r="G19" s="40">
        <f t="shared" ca="1" si="1"/>
        <v>17</v>
      </c>
      <c r="H19" s="41" t="s">
        <v>62</v>
      </c>
      <c r="I19" s="42">
        <v>72090</v>
      </c>
      <c r="J19" s="43">
        <v>5</v>
      </c>
    </row>
    <row r="20" spans="1:10" outlineLevel="3" x14ac:dyDescent="0.25">
      <c r="A20" s="36" t="s">
        <v>402</v>
      </c>
      <c r="B20" s="36" t="s">
        <v>54</v>
      </c>
      <c r="C20" s="37" t="s">
        <v>58</v>
      </c>
      <c r="D20" s="36" t="s">
        <v>39</v>
      </c>
      <c r="E20" s="38">
        <v>33831</v>
      </c>
      <c r="F20" s="39" t="str">
        <f t="shared" si="0"/>
        <v>August</v>
      </c>
      <c r="G20" s="40">
        <f t="shared" ca="1" si="1"/>
        <v>24</v>
      </c>
      <c r="H20" s="41" t="s">
        <v>40</v>
      </c>
      <c r="I20" s="42">
        <v>79760</v>
      </c>
      <c r="J20" s="43">
        <v>5</v>
      </c>
    </row>
    <row r="21" spans="1:10" outlineLevel="3" x14ac:dyDescent="0.25">
      <c r="A21" s="36" t="s">
        <v>615</v>
      </c>
      <c r="B21" s="36" t="s">
        <v>54</v>
      </c>
      <c r="C21" s="37" t="s">
        <v>58</v>
      </c>
      <c r="D21" s="36" t="s">
        <v>39</v>
      </c>
      <c r="E21" s="38">
        <v>36260</v>
      </c>
      <c r="F21" s="39" t="str">
        <f t="shared" si="0"/>
        <v>April</v>
      </c>
      <c r="G21" s="40">
        <f t="shared" ca="1" si="1"/>
        <v>17</v>
      </c>
      <c r="H21" s="41" t="s">
        <v>40</v>
      </c>
      <c r="I21" s="42">
        <v>75150</v>
      </c>
      <c r="J21" s="43">
        <v>1</v>
      </c>
    </row>
    <row r="22" spans="1:10" outlineLevel="3" x14ac:dyDescent="0.25">
      <c r="A22" s="36" t="s">
        <v>541</v>
      </c>
      <c r="B22" s="45" t="s">
        <v>54</v>
      </c>
      <c r="C22" s="37" t="s">
        <v>37</v>
      </c>
      <c r="D22" s="45" t="s">
        <v>39</v>
      </c>
      <c r="E22" s="39">
        <v>39704</v>
      </c>
      <c r="F22" s="39" t="str">
        <f t="shared" si="0"/>
        <v>September</v>
      </c>
      <c r="G22" s="40">
        <f t="shared" ca="1" si="1"/>
        <v>8</v>
      </c>
      <c r="H22" s="41" t="s">
        <v>67</v>
      </c>
      <c r="I22" s="42">
        <v>58290</v>
      </c>
      <c r="J22" s="43">
        <v>5</v>
      </c>
    </row>
    <row r="23" spans="1:10" outlineLevel="3" x14ac:dyDescent="0.25">
      <c r="A23" s="36" t="s">
        <v>146</v>
      </c>
      <c r="B23" s="36" t="s">
        <v>54</v>
      </c>
      <c r="C23" s="37" t="s">
        <v>44</v>
      </c>
      <c r="D23" s="36" t="s">
        <v>39</v>
      </c>
      <c r="E23" s="38">
        <v>36764</v>
      </c>
      <c r="F23" s="39" t="str">
        <f t="shared" si="0"/>
        <v>August</v>
      </c>
      <c r="G23" s="40">
        <f t="shared" ca="1" si="1"/>
        <v>16</v>
      </c>
      <c r="H23" s="41" t="s">
        <v>67</v>
      </c>
      <c r="I23" s="42">
        <v>74840</v>
      </c>
      <c r="J23" s="43">
        <v>4</v>
      </c>
    </row>
    <row r="24" spans="1:10" outlineLevel="3" x14ac:dyDescent="0.25">
      <c r="A24" s="36" t="s">
        <v>396</v>
      </c>
      <c r="B24" s="36" t="s">
        <v>54</v>
      </c>
      <c r="C24" s="37" t="s">
        <v>50</v>
      </c>
      <c r="D24" s="36" t="s">
        <v>39</v>
      </c>
      <c r="E24" s="38">
        <v>37404</v>
      </c>
      <c r="F24" s="39" t="str">
        <f t="shared" si="0"/>
        <v>May</v>
      </c>
      <c r="G24" s="40">
        <f t="shared" ca="1" si="1"/>
        <v>14</v>
      </c>
      <c r="H24" s="41" t="s">
        <v>40</v>
      </c>
      <c r="I24" s="42">
        <v>30780</v>
      </c>
      <c r="J24" s="43">
        <v>4</v>
      </c>
    </row>
    <row r="25" spans="1:10" outlineLevel="2" x14ac:dyDescent="0.25">
      <c r="C25" s="37"/>
      <c r="D25" s="53" t="s">
        <v>832</v>
      </c>
      <c r="F25" s="39"/>
      <c r="G25" s="40">
        <f ca="1">SUBTOTAL(9,G15:G24)</f>
        <v>154</v>
      </c>
      <c r="H25" s="41"/>
      <c r="I25" s="42">
        <f>SUBTOTAL(9,I15:I24)</f>
        <v>624060</v>
      </c>
      <c r="J25" s="43"/>
    </row>
    <row r="26" spans="1:10" outlineLevel="3" x14ac:dyDescent="0.25">
      <c r="A26" s="36" t="s">
        <v>209</v>
      </c>
      <c r="B26" s="45" t="s">
        <v>54</v>
      </c>
      <c r="C26" s="37" t="s">
        <v>50</v>
      </c>
      <c r="D26" s="45" t="s">
        <v>47</v>
      </c>
      <c r="E26" s="39">
        <v>36217</v>
      </c>
      <c r="F26" s="39" t="str">
        <f>CHOOSE(MONTH(E26),"January","February","March","April","May","June","July","August","September","October","November","December")</f>
        <v>February</v>
      </c>
      <c r="G26" s="40">
        <f ca="1">DATEDIF(E26,TODAY(),"Y")</f>
        <v>17</v>
      </c>
      <c r="H26" s="41" t="s">
        <v>40</v>
      </c>
      <c r="I26" s="42">
        <v>15240</v>
      </c>
      <c r="J26" s="43">
        <v>1</v>
      </c>
    </row>
    <row r="27" spans="1:10" outlineLevel="3" x14ac:dyDescent="0.25">
      <c r="A27" s="36" t="s">
        <v>686</v>
      </c>
      <c r="B27" s="36" t="s">
        <v>54</v>
      </c>
      <c r="C27" s="37" t="s">
        <v>53</v>
      </c>
      <c r="D27" s="36" t="s">
        <v>47</v>
      </c>
      <c r="E27" s="38">
        <v>37782</v>
      </c>
      <c r="F27" s="39" t="str">
        <f>CHOOSE(MONTH(E27),"January","February","March","April","May","June","July","August","September","October","November","December")</f>
        <v>June</v>
      </c>
      <c r="G27" s="40">
        <f ca="1">DATEDIF(E27,TODAY(),"Y")</f>
        <v>13</v>
      </c>
      <c r="H27" s="41" t="s">
        <v>67</v>
      </c>
      <c r="I27" s="42">
        <v>17735</v>
      </c>
      <c r="J27" s="43">
        <v>3</v>
      </c>
    </row>
    <row r="28" spans="1:10" outlineLevel="3" x14ac:dyDescent="0.25">
      <c r="A28" s="36" t="s">
        <v>801</v>
      </c>
      <c r="B28" s="45" t="s">
        <v>54</v>
      </c>
      <c r="C28" s="37" t="s">
        <v>53</v>
      </c>
      <c r="D28" s="45" t="s">
        <v>47</v>
      </c>
      <c r="E28" s="39">
        <v>33474</v>
      </c>
      <c r="F28" s="39" t="str">
        <f>CHOOSE(MONTH(E28),"January","February","March","April","May","June","July","August","September","October","November","December")</f>
        <v>August</v>
      </c>
      <c r="G28" s="40">
        <f ca="1">DATEDIF(E28,TODAY(),"Y")</f>
        <v>25</v>
      </c>
      <c r="H28" s="41" t="s">
        <v>48</v>
      </c>
      <c r="I28" s="42">
        <v>30445</v>
      </c>
      <c r="J28" s="43">
        <v>1</v>
      </c>
    </row>
    <row r="29" spans="1:10" outlineLevel="2" x14ac:dyDescent="0.25">
      <c r="B29" s="45"/>
      <c r="C29" s="37"/>
      <c r="D29" s="52" t="s">
        <v>833</v>
      </c>
      <c r="E29" s="39"/>
      <c r="F29" s="39"/>
      <c r="G29" s="40">
        <f ca="1">SUBTOTAL(9,G26:G28)</f>
        <v>55</v>
      </c>
      <c r="H29" s="41"/>
      <c r="I29" s="42">
        <f>SUBTOTAL(9,I26:I28)</f>
        <v>63420</v>
      </c>
      <c r="J29" s="43"/>
    </row>
    <row r="30" spans="1:10" outlineLevel="3" x14ac:dyDescent="0.25">
      <c r="A30" s="36" t="s">
        <v>290</v>
      </c>
      <c r="B30" s="45" t="s">
        <v>54</v>
      </c>
      <c r="C30" s="37" t="s">
        <v>37</v>
      </c>
      <c r="D30" s="45" t="s">
        <v>51</v>
      </c>
      <c r="E30" s="39">
        <v>40126</v>
      </c>
      <c r="F30" s="39" t="str">
        <f>CHOOSE(MONTH(E30),"January","February","March","April","May","June","July","August","September","October","November","December")</f>
        <v>November</v>
      </c>
      <c r="G30" s="40">
        <f ca="1">DATEDIF(E30,TODAY(),"Y")</f>
        <v>6</v>
      </c>
      <c r="H30" s="41"/>
      <c r="I30" s="42">
        <v>10636</v>
      </c>
      <c r="J30" s="43">
        <v>4</v>
      </c>
    </row>
    <row r="31" spans="1:10" outlineLevel="3" x14ac:dyDescent="0.25">
      <c r="A31" s="36" t="s">
        <v>516</v>
      </c>
      <c r="B31" s="45" t="s">
        <v>54</v>
      </c>
      <c r="C31" s="37" t="s">
        <v>56</v>
      </c>
      <c r="D31" s="45" t="s">
        <v>51</v>
      </c>
      <c r="E31" s="39">
        <v>33482</v>
      </c>
      <c r="F31" s="39" t="str">
        <f>CHOOSE(MONTH(E31),"January","February","March","April","May","June","July","August","September","October","November","December")</f>
        <v>September</v>
      </c>
      <c r="G31" s="40">
        <f ca="1">DATEDIF(E31,TODAY(),"Y")</f>
        <v>25</v>
      </c>
      <c r="H31" s="41" t="s">
        <v>40</v>
      </c>
      <c r="I31" s="42">
        <v>29070</v>
      </c>
      <c r="J31" s="43">
        <v>3</v>
      </c>
    </row>
    <row r="32" spans="1:10" outlineLevel="2" x14ac:dyDescent="0.25">
      <c r="B32" s="45"/>
      <c r="C32" s="37"/>
      <c r="D32" s="52" t="s">
        <v>834</v>
      </c>
      <c r="E32" s="39"/>
      <c r="F32" s="39"/>
      <c r="G32" s="40">
        <f ca="1">SUBTOTAL(9,G30:G31)</f>
        <v>31</v>
      </c>
      <c r="H32" s="41"/>
      <c r="I32" s="42">
        <f>SUBTOTAL(9,I30:I31)</f>
        <v>39706</v>
      </c>
      <c r="J32" s="43"/>
    </row>
    <row r="33" spans="1:10" outlineLevel="1" x14ac:dyDescent="0.25">
      <c r="B33" s="52" t="s">
        <v>836</v>
      </c>
      <c r="C33" s="37"/>
      <c r="D33" s="45"/>
      <c r="E33" s="39"/>
      <c r="F33" s="39"/>
      <c r="G33" s="40">
        <f ca="1">SUBTOTAL(9,G12:G31)</f>
        <v>279</v>
      </c>
      <c r="H33" s="41"/>
      <c r="I33" s="42">
        <f>SUBTOTAL(9,I12:I31)</f>
        <v>870456</v>
      </c>
      <c r="J33" s="43"/>
    </row>
    <row r="34" spans="1:10" outlineLevel="3" x14ac:dyDescent="0.25">
      <c r="A34" s="36" t="s">
        <v>711</v>
      </c>
      <c r="B34" s="36" t="s">
        <v>76</v>
      </c>
      <c r="C34" s="37" t="s">
        <v>58</v>
      </c>
      <c r="D34" s="36" t="s">
        <v>39</v>
      </c>
      <c r="E34" s="38">
        <v>36214</v>
      </c>
      <c r="F34" s="39" t="str">
        <f t="shared" ref="F34:F41" si="2">CHOOSE(MONTH(E34),"January","February","March","April","May","June","July","August","September","October","November","December")</f>
        <v>February</v>
      </c>
      <c r="G34" s="40">
        <f t="shared" ref="G34:G41" ca="1" si="3">DATEDIF(E34,TODAY(),"Y")</f>
        <v>17</v>
      </c>
      <c r="H34" s="41" t="s">
        <v>67</v>
      </c>
      <c r="I34" s="42">
        <v>47850</v>
      </c>
      <c r="J34" s="43">
        <v>1</v>
      </c>
    </row>
    <row r="35" spans="1:10" outlineLevel="3" x14ac:dyDescent="0.25">
      <c r="A35" s="36" t="s">
        <v>713</v>
      </c>
      <c r="B35" s="36" t="s">
        <v>76</v>
      </c>
      <c r="C35" s="37" t="s">
        <v>50</v>
      </c>
      <c r="D35" s="36" t="s">
        <v>39</v>
      </c>
      <c r="E35" s="38">
        <v>38051</v>
      </c>
      <c r="F35" s="39" t="str">
        <f t="shared" si="2"/>
        <v>March</v>
      </c>
      <c r="G35" s="40">
        <f t="shared" ca="1" si="3"/>
        <v>12</v>
      </c>
      <c r="H35" s="41" t="s">
        <v>40</v>
      </c>
      <c r="I35" s="42">
        <v>30350</v>
      </c>
      <c r="J35" s="43">
        <v>1</v>
      </c>
    </row>
    <row r="36" spans="1:10" outlineLevel="3" x14ac:dyDescent="0.25">
      <c r="A36" s="36" t="s">
        <v>267</v>
      </c>
      <c r="B36" s="36" t="s">
        <v>76</v>
      </c>
      <c r="C36" s="37" t="s">
        <v>37</v>
      </c>
      <c r="D36" s="36" t="s">
        <v>39</v>
      </c>
      <c r="E36" s="38">
        <v>33551</v>
      </c>
      <c r="F36" s="39" t="str">
        <f t="shared" si="2"/>
        <v>November</v>
      </c>
      <c r="G36" s="40">
        <f t="shared" ca="1" si="3"/>
        <v>24</v>
      </c>
      <c r="H36" s="41" t="s">
        <v>48</v>
      </c>
      <c r="I36" s="42">
        <v>41350</v>
      </c>
      <c r="J36" s="43">
        <v>2</v>
      </c>
    </row>
    <row r="37" spans="1:10" outlineLevel="3" x14ac:dyDescent="0.25">
      <c r="A37" s="36" t="s">
        <v>813</v>
      </c>
      <c r="B37" s="36" t="s">
        <v>76</v>
      </c>
      <c r="C37" s="37" t="s">
        <v>37</v>
      </c>
      <c r="D37" s="36" t="s">
        <v>39</v>
      </c>
      <c r="E37" s="38">
        <v>36893</v>
      </c>
      <c r="F37" s="39" t="str">
        <f t="shared" si="2"/>
        <v>January</v>
      </c>
      <c r="G37" s="40">
        <f t="shared" ca="1" si="3"/>
        <v>15</v>
      </c>
      <c r="H37" s="41" t="s">
        <v>62</v>
      </c>
      <c r="I37" s="42">
        <v>33640</v>
      </c>
      <c r="J37" s="43">
        <v>3</v>
      </c>
    </row>
    <row r="38" spans="1:10" outlineLevel="3" x14ac:dyDescent="0.25">
      <c r="A38" s="36" t="s">
        <v>228</v>
      </c>
      <c r="B38" s="36" t="s">
        <v>76</v>
      </c>
      <c r="C38" s="37" t="s">
        <v>58</v>
      </c>
      <c r="D38" s="36" t="s">
        <v>39</v>
      </c>
      <c r="E38" s="38">
        <v>34301</v>
      </c>
      <c r="F38" s="39" t="str">
        <f t="shared" si="2"/>
        <v>November</v>
      </c>
      <c r="G38" s="40">
        <f t="shared" ca="1" si="3"/>
        <v>22</v>
      </c>
      <c r="H38" s="41" t="s">
        <v>40</v>
      </c>
      <c r="I38" s="42">
        <v>73440</v>
      </c>
      <c r="J38" s="43">
        <v>1</v>
      </c>
    </row>
    <row r="39" spans="1:10" outlineLevel="3" x14ac:dyDescent="0.25">
      <c r="A39" s="36" t="s">
        <v>696</v>
      </c>
      <c r="B39" s="36" t="s">
        <v>76</v>
      </c>
      <c r="C39" s="37" t="s">
        <v>37</v>
      </c>
      <c r="D39" s="36" t="s">
        <v>39</v>
      </c>
      <c r="E39" s="38">
        <v>40106</v>
      </c>
      <c r="F39" s="39" t="str">
        <f t="shared" si="2"/>
        <v>October</v>
      </c>
      <c r="G39" s="40">
        <f t="shared" ca="1" si="3"/>
        <v>7</v>
      </c>
      <c r="H39" s="41" t="s">
        <v>48</v>
      </c>
      <c r="I39" s="42">
        <v>51180</v>
      </c>
      <c r="J39" s="43">
        <v>3</v>
      </c>
    </row>
    <row r="40" spans="1:10" outlineLevel="3" x14ac:dyDescent="0.25">
      <c r="A40" s="36" t="s">
        <v>380</v>
      </c>
      <c r="B40" s="36" t="s">
        <v>76</v>
      </c>
      <c r="C40" s="37" t="s">
        <v>53</v>
      </c>
      <c r="D40" s="36" t="s">
        <v>39</v>
      </c>
      <c r="E40" s="38">
        <v>35459</v>
      </c>
      <c r="F40" s="39" t="str">
        <f t="shared" si="2"/>
        <v>January</v>
      </c>
      <c r="G40" s="40">
        <f t="shared" ca="1" si="3"/>
        <v>19</v>
      </c>
      <c r="H40" s="41" t="s">
        <v>62</v>
      </c>
      <c r="I40" s="42">
        <v>49360</v>
      </c>
      <c r="J40" s="43">
        <v>2</v>
      </c>
    </row>
    <row r="41" spans="1:10" outlineLevel="3" x14ac:dyDescent="0.25">
      <c r="A41" s="36" t="s">
        <v>383</v>
      </c>
      <c r="B41" s="36" t="s">
        <v>76</v>
      </c>
      <c r="C41" s="37" t="s">
        <v>37</v>
      </c>
      <c r="D41" s="36" t="s">
        <v>39</v>
      </c>
      <c r="E41" s="38">
        <v>36619</v>
      </c>
      <c r="F41" s="39" t="str">
        <f t="shared" si="2"/>
        <v>April</v>
      </c>
      <c r="G41" s="40">
        <f t="shared" ca="1" si="3"/>
        <v>16</v>
      </c>
      <c r="H41" s="41" t="s">
        <v>45</v>
      </c>
      <c r="I41" s="42">
        <v>56440</v>
      </c>
      <c r="J41" s="43">
        <v>1</v>
      </c>
    </row>
    <row r="42" spans="1:10" outlineLevel="2" x14ac:dyDescent="0.25">
      <c r="C42" s="37"/>
      <c r="D42" s="53" t="s">
        <v>832</v>
      </c>
      <c r="F42" s="39"/>
      <c r="G42" s="40">
        <f ca="1">SUBTOTAL(9,G34:G41)</f>
        <v>132</v>
      </c>
      <c r="H42" s="41"/>
      <c r="I42" s="42">
        <f>SUBTOTAL(9,I34:I41)</f>
        <v>383610</v>
      </c>
      <c r="J42" s="43"/>
    </row>
    <row r="43" spans="1:10" outlineLevel="3" x14ac:dyDescent="0.25">
      <c r="A43" s="36" t="s">
        <v>68</v>
      </c>
      <c r="B43" s="36" t="s">
        <v>76</v>
      </c>
      <c r="C43" s="37" t="s">
        <v>37</v>
      </c>
      <c r="D43" s="36" t="s">
        <v>47</v>
      </c>
      <c r="E43" s="38">
        <v>35564</v>
      </c>
      <c r="F43" s="39" t="str">
        <f>CHOOSE(MONTH(E43),"January","February","March","April","May","June","July","August","September","October","November","December")</f>
        <v>May</v>
      </c>
      <c r="G43" s="40">
        <f ca="1">DATEDIF(E43,TODAY(),"Y")</f>
        <v>19</v>
      </c>
      <c r="H43" s="41" t="s">
        <v>40</v>
      </c>
      <c r="I43" s="42">
        <v>11025</v>
      </c>
      <c r="J43" s="43">
        <v>1</v>
      </c>
    </row>
    <row r="44" spans="1:10" outlineLevel="2" x14ac:dyDescent="0.25">
      <c r="C44" s="37"/>
      <c r="D44" s="53" t="s">
        <v>833</v>
      </c>
      <c r="F44" s="39"/>
      <c r="G44" s="40">
        <f ca="1">SUBTOTAL(9,G43:G43)</f>
        <v>19</v>
      </c>
      <c r="H44" s="41"/>
      <c r="I44" s="42">
        <f>SUBTOTAL(9,I43:I43)</f>
        <v>11025</v>
      </c>
      <c r="J44" s="43"/>
    </row>
    <row r="45" spans="1:10" outlineLevel="3" x14ac:dyDescent="0.25">
      <c r="A45" s="36" t="s">
        <v>257</v>
      </c>
      <c r="B45" s="36" t="s">
        <v>76</v>
      </c>
      <c r="C45" s="37" t="s">
        <v>53</v>
      </c>
      <c r="D45" s="36" t="s">
        <v>51</v>
      </c>
      <c r="E45" s="38">
        <v>35674</v>
      </c>
      <c r="F45" s="39" t="str">
        <f>CHOOSE(MONTH(E45),"January","February","March","April","May","June","July","August","September","October","November","December")</f>
        <v>September</v>
      </c>
      <c r="G45" s="40">
        <f ca="1">DATEDIF(E45,TODAY(),"Y")</f>
        <v>19</v>
      </c>
      <c r="H45" s="41"/>
      <c r="I45" s="42">
        <v>20028</v>
      </c>
      <c r="J45" s="43">
        <v>4</v>
      </c>
    </row>
    <row r="46" spans="1:10" outlineLevel="2" x14ac:dyDescent="0.25">
      <c r="C46" s="37"/>
      <c r="D46" s="53" t="s">
        <v>834</v>
      </c>
      <c r="F46" s="39"/>
      <c r="G46" s="40">
        <f ca="1">SUBTOTAL(9,G45:G45)</f>
        <v>19</v>
      </c>
      <c r="H46" s="41"/>
      <c r="I46" s="42">
        <f>SUBTOTAL(9,I45:I45)</f>
        <v>20028</v>
      </c>
      <c r="J46" s="43"/>
    </row>
    <row r="47" spans="1:10" outlineLevel="1" x14ac:dyDescent="0.25">
      <c r="B47" s="53" t="s">
        <v>837</v>
      </c>
      <c r="C47" s="37"/>
      <c r="F47" s="39"/>
      <c r="G47" s="40">
        <f ca="1">SUBTOTAL(9,G34:G45)</f>
        <v>170</v>
      </c>
      <c r="H47" s="41"/>
      <c r="I47" s="42">
        <f>SUBTOTAL(9,I34:I45)</f>
        <v>414663</v>
      </c>
      <c r="J47" s="43"/>
    </row>
    <row r="48" spans="1:10" outlineLevel="3" x14ac:dyDescent="0.25">
      <c r="A48" s="36" t="s">
        <v>222</v>
      </c>
      <c r="B48" s="36" t="s">
        <v>87</v>
      </c>
      <c r="C48" s="37" t="s">
        <v>56</v>
      </c>
      <c r="D48" s="36" t="s">
        <v>42</v>
      </c>
      <c r="E48" s="38">
        <v>35395</v>
      </c>
      <c r="F48" s="39" t="str">
        <f>CHOOSE(MONTH(E48),"January","February","March","April","May","June","July","August","September","October","November","December")</f>
        <v>November</v>
      </c>
      <c r="G48" s="40">
        <f ca="1">DATEDIF(E48,TODAY(),"Y")</f>
        <v>19</v>
      </c>
      <c r="H48" s="41"/>
      <c r="I48" s="42">
        <v>58130</v>
      </c>
      <c r="J48" s="43">
        <v>2</v>
      </c>
    </row>
    <row r="49" spans="1:10" outlineLevel="2" x14ac:dyDescent="0.25">
      <c r="C49" s="37"/>
      <c r="D49" s="53" t="s">
        <v>831</v>
      </c>
      <c r="F49" s="39"/>
      <c r="G49" s="40">
        <f ca="1">SUBTOTAL(9,G48:G48)</f>
        <v>19</v>
      </c>
      <c r="H49" s="41"/>
      <c r="I49" s="42">
        <f>SUBTOTAL(9,I48:I48)</f>
        <v>58130</v>
      </c>
      <c r="J49" s="43"/>
    </row>
    <row r="50" spans="1:10" outlineLevel="3" x14ac:dyDescent="0.25">
      <c r="A50" s="36" t="s">
        <v>561</v>
      </c>
      <c r="B50" s="36" t="s">
        <v>87</v>
      </c>
      <c r="C50" s="37" t="s">
        <v>58</v>
      </c>
      <c r="D50" s="36" t="s">
        <v>39</v>
      </c>
      <c r="E50" s="38">
        <v>33713</v>
      </c>
      <c r="F50" s="39" t="str">
        <f>CHOOSE(MONTH(E50),"January","February","March","April","May","June","July","August","September","October","November","December")</f>
        <v>April</v>
      </c>
      <c r="G50" s="40">
        <f ca="1">DATEDIF(E50,TODAY(),"Y")</f>
        <v>24</v>
      </c>
      <c r="H50" s="41" t="s">
        <v>40</v>
      </c>
      <c r="I50" s="42">
        <v>46220</v>
      </c>
      <c r="J50" s="43">
        <v>3</v>
      </c>
    </row>
    <row r="51" spans="1:10" outlineLevel="2" x14ac:dyDescent="0.25">
      <c r="C51" s="37"/>
      <c r="D51" s="53" t="s">
        <v>832</v>
      </c>
      <c r="F51" s="39"/>
      <c r="G51" s="40">
        <f ca="1">SUBTOTAL(9,G50:G50)</f>
        <v>24</v>
      </c>
      <c r="H51" s="41"/>
      <c r="I51" s="42">
        <f>SUBTOTAL(9,I50:I50)</f>
        <v>46220</v>
      </c>
      <c r="J51" s="43"/>
    </row>
    <row r="52" spans="1:10" outlineLevel="3" x14ac:dyDescent="0.25">
      <c r="A52" s="36" t="s">
        <v>638</v>
      </c>
      <c r="B52" s="36" t="s">
        <v>87</v>
      </c>
      <c r="C52" s="37" t="s">
        <v>58</v>
      </c>
      <c r="D52" s="36" t="s">
        <v>47</v>
      </c>
      <c r="E52" s="38">
        <v>39417</v>
      </c>
      <c r="F52" s="39" t="str">
        <f>CHOOSE(MONTH(E52),"January","February","March","April","May","June","July","August","September","October","November","December")</f>
        <v>December</v>
      </c>
      <c r="G52" s="40">
        <f ca="1">DATEDIF(E52,TODAY(),"Y")</f>
        <v>8</v>
      </c>
      <c r="H52" s="41" t="s">
        <v>45</v>
      </c>
      <c r="I52" s="42">
        <v>46095</v>
      </c>
      <c r="J52" s="43">
        <v>3</v>
      </c>
    </row>
    <row r="53" spans="1:10" outlineLevel="3" x14ac:dyDescent="0.25">
      <c r="A53" s="36" t="s">
        <v>179</v>
      </c>
      <c r="B53" s="36" t="s">
        <v>87</v>
      </c>
      <c r="C53" s="37" t="s">
        <v>53</v>
      </c>
      <c r="D53" s="36" t="s">
        <v>47</v>
      </c>
      <c r="E53" s="38">
        <v>40152</v>
      </c>
      <c r="F53" s="39" t="str">
        <f>CHOOSE(MONTH(E53),"January","February","March","April","May","June","July","August","September","October","November","December")</f>
        <v>December</v>
      </c>
      <c r="G53" s="40">
        <f ca="1">DATEDIF(E53,TODAY(),"Y")</f>
        <v>6</v>
      </c>
      <c r="H53" s="41" t="s">
        <v>62</v>
      </c>
      <c r="I53" s="42">
        <v>28680</v>
      </c>
      <c r="J53" s="43">
        <v>1</v>
      </c>
    </row>
    <row r="54" spans="1:10" outlineLevel="2" x14ac:dyDescent="0.25">
      <c r="C54" s="37"/>
      <c r="D54" s="53" t="s">
        <v>833</v>
      </c>
      <c r="F54" s="39"/>
      <c r="G54" s="40">
        <f ca="1">SUBTOTAL(9,G52:G53)</f>
        <v>14</v>
      </c>
      <c r="H54" s="41"/>
      <c r="I54" s="42">
        <f>SUBTOTAL(9,I52:I53)</f>
        <v>74775</v>
      </c>
      <c r="J54" s="43"/>
    </row>
    <row r="55" spans="1:10" outlineLevel="1" x14ac:dyDescent="0.25">
      <c r="B55" s="53" t="s">
        <v>838</v>
      </c>
      <c r="C55" s="37"/>
      <c r="F55" s="39"/>
      <c r="G55" s="40">
        <f ca="1">SUBTOTAL(9,G48:G53)</f>
        <v>57</v>
      </c>
      <c r="H55" s="41"/>
      <c r="I55" s="42">
        <f>SUBTOTAL(9,I48:I53)</f>
        <v>179125</v>
      </c>
      <c r="J55" s="43"/>
    </row>
    <row r="56" spans="1:10" outlineLevel="3" x14ac:dyDescent="0.25">
      <c r="A56" s="36" t="s">
        <v>269</v>
      </c>
      <c r="B56" s="36" t="s">
        <v>92</v>
      </c>
      <c r="C56" s="37" t="s">
        <v>58</v>
      </c>
      <c r="D56" s="36" t="s">
        <v>42</v>
      </c>
      <c r="E56" s="38">
        <v>39959</v>
      </c>
      <c r="F56" s="39" t="str">
        <f t="shared" ref="F56:F74" si="4">CHOOSE(MONTH(E56),"January","February","March","April","May","June","July","August","September","October","November","December")</f>
        <v>May</v>
      </c>
      <c r="G56" s="40">
        <f t="shared" ref="G56:G74" ca="1" si="5">DATEDIF(E56,TODAY(),"Y")</f>
        <v>7</v>
      </c>
      <c r="H56" s="41"/>
      <c r="I56" s="42">
        <v>79460</v>
      </c>
      <c r="J56" s="43">
        <v>5</v>
      </c>
    </row>
    <row r="57" spans="1:10" outlineLevel="3" x14ac:dyDescent="0.25">
      <c r="A57" s="45" t="s">
        <v>206</v>
      </c>
      <c r="B57" s="36" t="s">
        <v>92</v>
      </c>
      <c r="C57" s="37" t="s">
        <v>37</v>
      </c>
      <c r="D57" s="36" t="s">
        <v>42</v>
      </c>
      <c r="E57" s="38">
        <v>39040</v>
      </c>
      <c r="F57" s="39" t="str">
        <f t="shared" si="4"/>
        <v>November</v>
      </c>
      <c r="G57" s="40">
        <f t="shared" ca="1" si="5"/>
        <v>9</v>
      </c>
      <c r="H57" s="41"/>
      <c r="I57" s="42">
        <v>62150</v>
      </c>
      <c r="J57" s="43">
        <v>4</v>
      </c>
    </row>
    <row r="58" spans="1:10" outlineLevel="3" x14ac:dyDescent="0.25">
      <c r="A58" s="36" t="s">
        <v>492</v>
      </c>
      <c r="B58" s="36" t="s">
        <v>92</v>
      </c>
      <c r="C58" s="37" t="s">
        <v>37</v>
      </c>
      <c r="D58" s="36" t="s">
        <v>42</v>
      </c>
      <c r="E58" s="38">
        <v>33981</v>
      </c>
      <c r="F58" s="39" t="str">
        <f t="shared" si="4"/>
        <v>January</v>
      </c>
      <c r="G58" s="40">
        <f t="shared" ca="1" si="5"/>
        <v>23</v>
      </c>
      <c r="H58" s="41"/>
      <c r="I58" s="42">
        <v>83020</v>
      </c>
      <c r="J58" s="43">
        <v>4</v>
      </c>
    </row>
    <row r="59" spans="1:10" outlineLevel="3" x14ac:dyDescent="0.25">
      <c r="A59" s="36" t="s">
        <v>739</v>
      </c>
      <c r="B59" s="36" t="s">
        <v>92</v>
      </c>
      <c r="C59" s="37" t="s">
        <v>53</v>
      </c>
      <c r="D59" s="36" t="s">
        <v>42</v>
      </c>
      <c r="E59" s="38">
        <v>35505</v>
      </c>
      <c r="F59" s="39" t="str">
        <f t="shared" si="4"/>
        <v>March</v>
      </c>
      <c r="G59" s="40">
        <f t="shared" ca="1" si="5"/>
        <v>19</v>
      </c>
      <c r="H59" s="41"/>
      <c r="I59" s="42">
        <v>74740</v>
      </c>
      <c r="J59" s="43">
        <v>5</v>
      </c>
    </row>
    <row r="60" spans="1:10" outlineLevel="3" x14ac:dyDescent="0.25">
      <c r="A60" s="36" t="s">
        <v>181</v>
      </c>
      <c r="B60" s="36" t="s">
        <v>92</v>
      </c>
      <c r="C60" s="37" t="s">
        <v>50</v>
      </c>
      <c r="D60" s="36" t="s">
        <v>42</v>
      </c>
      <c r="E60" s="38">
        <v>33678</v>
      </c>
      <c r="F60" s="39" t="str">
        <f t="shared" si="4"/>
        <v>March</v>
      </c>
      <c r="G60" s="40">
        <f t="shared" ca="1" si="5"/>
        <v>24</v>
      </c>
      <c r="H60" s="41"/>
      <c r="I60" s="42">
        <v>64460</v>
      </c>
      <c r="J60" s="43">
        <v>1</v>
      </c>
    </row>
    <row r="61" spans="1:10" outlineLevel="3" x14ac:dyDescent="0.25">
      <c r="A61" s="36" t="s">
        <v>213</v>
      </c>
      <c r="B61" s="36" t="s">
        <v>92</v>
      </c>
      <c r="C61" s="37" t="s">
        <v>56</v>
      </c>
      <c r="D61" s="36" t="s">
        <v>42</v>
      </c>
      <c r="E61" s="38">
        <v>36038</v>
      </c>
      <c r="F61" s="39" t="str">
        <f t="shared" si="4"/>
        <v>August</v>
      </c>
      <c r="G61" s="40">
        <f t="shared" ca="1" si="5"/>
        <v>18</v>
      </c>
      <c r="H61" s="41"/>
      <c r="I61" s="42">
        <v>30340</v>
      </c>
      <c r="J61" s="43">
        <v>3</v>
      </c>
    </row>
    <row r="62" spans="1:10" outlineLevel="3" x14ac:dyDescent="0.25">
      <c r="A62" s="36" t="s">
        <v>768</v>
      </c>
      <c r="B62" s="36" t="s">
        <v>92</v>
      </c>
      <c r="C62" s="37" t="s">
        <v>53</v>
      </c>
      <c r="D62" s="36" t="s">
        <v>42</v>
      </c>
      <c r="E62" s="38">
        <v>35902</v>
      </c>
      <c r="F62" s="39" t="str">
        <f t="shared" si="4"/>
        <v>April</v>
      </c>
      <c r="G62" s="40">
        <f t="shared" ca="1" si="5"/>
        <v>18</v>
      </c>
      <c r="H62" s="41"/>
      <c r="I62" s="42">
        <v>63340</v>
      </c>
      <c r="J62" s="43">
        <v>3</v>
      </c>
    </row>
    <row r="63" spans="1:10" outlineLevel="3" x14ac:dyDescent="0.25">
      <c r="A63" s="36" t="s">
        <v>157</v>
      </c>
      <c r="B63" s="36" t="s">
        <v>92</v>
      </c>
      <c r="C63" s="37" t="s">
        <v>56</v>
      </c>
      <c r="D63" s="36" t="s">
        <v>42</v>
      </c>
      <c r="E63" s="38">
        <v>39922</v>
      </c>
      <c r="F63" s="39" t="str">
        <f t="shared" si="4"/>
        <v>April</v>
      </c>
      <c r="G63" s="40">
        <f t="shared" ca="1" si="5"/>
        <v>7</v>
      </c>
      <c r="H63" s="41"/>
      <c r="I63" s="42">
        <v>25790</v>
      </c>
      <c r="J63" s="43">
        <v>3</v>
      </c>
    </row>
    <row r="64" spans="1:10" outlineLevel="3" x14ac:dyDescent="0.25">
      <c r="A64" s="36" t="s">
        <v>193</v>
      </c>
      <c r="B64" s="36" t="s">
        <v>92</v>
      </c>
      <c r="C64" s="37" t="s">
        <v>56</v>
      </c>
      <c r="D64" s="36" t="s">
        <v>42</v>
      </c>
      <c r="E64" s="38">
        <v>35119</v>
      </c>
      <c r="F64" s="39" t="str">
        <f t="shared" si="4"/>
        <v>February</v>
      </c>
      <c r="G64" s="40">
        <f t="shared" ca="1" si="5"/>
        <v>20</v>
      </c>
      <c r="H64" s="41"/>
      <c r="I64" s="42">
        <v>64390</v>
      </c>
      <c r="J64" s="43">
        <v>2</v>
      </c>
    </row>
    <row r="65" spans="1:10" outlineLevel="3" x14ac:dyDescent="0.25">
      <c r="A65" s="36" t="s">
        <v>350</v>
      </c>
      <c r="B65" s="36" t="s">
        <v>92</v>
      </c>
      <c r="C65" s="37" t="s">
        <v>44</v>
      </c>
      <c r="D65" s="36" t="s">
        <v>42</v>
      </c>
      <c r="E65" s="38">
        <v>35940</v>
      </c>
      <c r="F65" s="39" t="str">
        <f t="shared" si="4"/>
        <v>May</v>
      </c>
      <c r="G65" s="40">
        <f t="shared" ca="1" si="5"/>
        <v>18</v>
      </c>
      <c r="H65" s="41"/>
      <c r="I65" s="42">
        <v>88000</v>
      </c>
      <c r="J65" s="43">
        <v>5</v>
      </c>
    </row>
    <row r="66" spans="1:10" outlineLevel="3" x14ac:dyDescent="0.25">
      <c r="A66" s="36" t="s">
        <v>135</v>
      </c>
      <c r="B66" s="36" t="s">
        <v>92</v>
      </c>
      <c r="C66" s="37" t="s">
        <v>53</v>
      </c>
      <c r="D66" s="36" t="s">
        <v>42</v>
      </c>
      <c r="E66" s="38">
        <v>35848</v>
      </c>
      <c r="F66" s="39" t="str">
        <f t="shared" si="4"/>
        <v>February</v>
      </c>
      <c r="G66" s="40">
        <f t="shared" ca="1" si="5"/>
        <v>18</v>
      </c>
      <c r="H66" s="41"/>
      <c r="I66" s="42">
        <v>85480</v>
      </c>
      <c r="J66" s="43">
        <v>5</v>
      </c>
    </row>
    <row r="67" spans="1:10" outlineLevel="3" x14ac:dyDescent="0.25">
      <c r="A67" s="36" t="s">
        <v>690</v>
      </c>
      <c r="B67" s="36" t="s">
        <v>92</v>
      </c>
      <c r="C67" s="37" t="s">
        <v>58</v>
      </c>
      <c r="D67" s="36" t="s">
        <v>42</v>
      </c>
      <c r="E67" s="38">
        <v>35569</v>
      </c>
      <c r="F67" s="39" t="str">
        <f t="shared" si="4"/>
        <v>May</v>
      </c>
      <c r="G67" s="40">
        <f t="shared" ca="1" si="5"/>
        <v>19</v>
      </c>
      <c r="H67" s="41"/>
      <c r="I67" s="42">
        <v>84200</v>
      </c>
      <c r="J67" s="43">
        <v>2</v>
      </c>
    </row>
    <row r="68" spans="1:10" outlineLevel="3" x14ac:dyDescent="0.25">
      <c r="A68" s="36" t="s">
        <v>359</v>
      </c>
      <c r="B68" s="36" t="s">
        <v>92</v>
      </c>
      <c r="C68" s="37" t="s">
        <v>58</v>
      </c>
      <c r="D68" s="36" t="s">
        <v>42</v>
      </c>
      <c r="E68" s="38">
        <v>34651</v>
      </c>
      <c r="F68" s="39" t="str">
        <f t="shared" si="4"/>
        <v>November</v>
      </c>
      <c r="G68" s="40">
        <f t="shared" ca="1" si="5"/>
        <v>21</v>
      </c>
      <c r="H68" s="41"/>
      <c r="I68" s="42">
        <v>46670</v>
      </c>
      <c r="J68" s="43">
        <v>3</v>
      </c>
    </row>
    <row r="69" spans="1:10" outlineLevel="3" x14ac:dyDescent="0.25">
      <c r="A69" s="36" t="s">
        <v>226</v>
      </c>
      <c r="B69" s="36" t="s">
        <v>92</v>
      </c>
      <c r="C69" s="37" t="s">
        <v>58</v>
      </c>
      <c r="D69" s="36" t="s">
        <v>42</v>
      </c>
      <c r="E69" s="38">
        <v>38907</v>
      </c>
      <c r="F69" s="39" t="str">
        <f t="shared" si="4"/>
        <v>July</v>
      </c>
      <c r="G69" s="40">
        <f t="shared" ca="1" si="5"/>
        <v>10</v>
      </c>
      <c r="H69" s="41"/>
      <c r="I69" s="42">
        <v>89310</v>
      </c>
      <c r="J69" s="43">
        <v>5</v>
      </c>
    </row>
    <row r="70" spans="1:10" outlineLevel="3" x14ac:dyDescent="0.25">
      <c r="A70" s="36" t="s">
        <v>362</v>
      </c>
      <c r="B70" s="36" t="s">
        <v>92</v>
      </c>
      <c r="C70" s="37" t="s">
        <v>37</v>
      </c>
      <c r="D70" s="36" t="s">
        <v>42</v>
      </c>
      <c r="E70" s="38">
        <v>38970</v>
      </c>
      <c r="F70" s="39" t="str">
        <f t="shared" si="4"/>
        <v>September</v>
      </c>
      <c r="G70" s="40">
        <f t="shared" ca="1" si="5"/>
        <v>10</v>
      </c>
      <c r="H70" s="41"/>
      <c r="I70" s="42">
        <v>83070</v>
      </c>
      <c r="J70" s="43">
        <v>3</v>
      </c>
    </row>
    <row r="71" spans="1:10" outlineLevel="3" x14ac:dyDescent="0.25">
      <c r="A71" s="36" t="s">
        <v>140</v>
      </c>
      <c r="B71" s="36" t="s">
        <v>92</v>
      </c>
      <c r="C71" s="37" t="s">
        <v>37</v>
      </c>
      <c r="D71" s="36" t="s">
        <v>42</v>
      </c>
      <c r="E71" s="38">
        <v>36087</v>
      </c>
      <c r="F71" s="39" t="str">
        <f t="shared" si="4"/>
        <v>October</v>
      </c>
      <c r="G71" s="40">
        <f t="shared" ca="1" si="5"/>
        <v>18</v>
      </c>
      <c r="H71" s="41"/>
      <c r="I71" s="42">
        <v>76930</v>
      </c>
      <c r="J71" s="43">
        <v>1</v>
      </c>
    </row>
    <row r="72" spans="1:10" outlineLevel="3" x14ac:dyDescent="0.25">
      <c r="A72" s="36" t="s">
        <v>376</v>
      </c>
      <c r="B72" s="36" t="s">
        <v>92</v>
      </c>
      <c r="C72" s="37" t="s">
        <v>37</v>
      </c>
      <c r="D72" s="36" t="s">
        <v>42</v>
      </c>
      <c r="E72" s="38">
        <v>35160</v>
      </c>
      <c r="F72" s="39" t="str">
        <f t="shared" si="4"/>
        <v>April</v>
      </c>
      <c r="G72" s="40">
        <f t="shared" ca="1" si="5"/>
        <v>20</v>
      </c>
      <c r="H72" s="41"/>
      <c r="I72" s="42">
        <v>50550</v>
      </c>
      <c r="J72" s="43">
        <v>2</v>
      </c>
    </row>
    <row r="73" spans="1:10" outlineLevel="3" x14ac:dyDescent="0.25">
      <c r="A73" s="36" t="s">
        <v>144</v>
      </c>
      <c r="B73" s="36" t="s">
        <v>92</v>
      </c>
      <c r="C73" s="37" t="s">
        <v>37</v>
      </c>
      <c r="D73" s="36" t="s">
        <v>42</v>
      </c>
      <c r="E73" s="38">
        <v>36470</v>
      </c>
      <c r="F73" s="39" t="str">
        <f t="shared" si="4"/>
        <v>November</v>
      </c>
      <c r="G73" s="40">
        <f t="shared" ca="1" si="5"/>
        <v>16</v>
      </c>
      <c r="H73" s="41"/>
      <c r="I73" s="42">
        <v>23560</v>
      </c>
      <c r="J73" s="43">
        <v>3</v>
      </c>
    </row>
    <row r="74" spans="1:10" outlineLevel="3" x14ac:dyDescent="0.25">
      <c r="A74" s="36" t="s">
        <v>147</v>
      </c>
      <c r="B74" s="36" t="s">
        <v>92</v>
      </c>
      <c r="C74" s="37" t="s">
        <v>53</v>
      </c>
      <c r="D74" s="36" t="s">
        <v>42</v>
      </c>
      <c r="E74" s="38">
        <v>33228</v>
      </c>
      <c r="F74" s="39" t="str">
        <f t="shared" si="4"/>
        <v>December</v>
      </c>
      <c r="G74" s="40">
        <f t="shared" ca="1" si="5"/>
        <v>25</v>
      </c>
      <c r="H74" s="41"/>
      <c r="I74" s="42">
        <v>42940</v>
      </c>
      <c r="J74" s="43">
        <v>1</v>
      </c>
    </row>
    <row r="75" spans="1:10" outlineLevel="2" x14ac:dyDescent="0.25">
      <c r="C75" s="37"/>
      <c r="D75" s="53" t="s">
        <v>831</v>
      </c>
      <c r="F75" s="39"/>
      <c r="G75" s="40">
        <f ca="1">SUBTOTAL(9,G56:G74)</f>
        <v>320</v>
      </c>
      <c r="H75" s="41"/>
      <c r="I75" s="42">
        <f>SUBTOTAL(9,I56:I74)</f>
        <v>1218400</v>
      </c>
      <c r="J75" s="43"/>
    </row>
    <row r="76" spans="1:10" outlineLevel="3" x14ac:dyDescent="0.25">
      <c r="A76" s="36" t="s">
        <v>637</v>
      </c>
      <c r="B76" s="36" t="s">
        <v>92</v>
      </c>
      <c r="C76" s="37" t="s">
        <v>53</v>
      </c>
      <c r="D76" s="36" t="s">
        <v>39</v>
      </c>
      <c r="E76" s="38">
        <v>33575</v>
      </c>
      <c r="F76" s="39" t="str">
        <f t="shared" ref="F76:F104" si="6">CHOOSE(MONTH(E76),"January","February","March","April","May","June","July","August","September","October","November","December")</f>
        <v>December</v>
      </c>
      <c r="G76" s="40">
        <f t="shared" ref="G76:G104" ca="1" si="7">DATEDIF(E76,TODAY(),"Y")</f>
        <v>24</v>
      </c>
      <c r="H76" s="41" t="s">
        <v>48</v>
      </c>
      <c r="I76" s="42">
        <v>61400</v>
      </c>
      <c r="J76" s="43">
        <v>5</v>
      </c>
    </row>
    <row r="77" spans="1:10" outlineLevel="3" x14ac:dyDescent="0.25">
      <c r="A77" s="36" t="s">
        <v>709</v>
      </c>
      <c r="B77" s="36" t="s">
        <v>92</v>
      </c>
      <c r="C77" s="37" t="s">
        <v>58</v>
      </c>
      <c r="D77" s="36" t="s">
        <v>39</v>
      </c>
      <c r="E77" s="38">
        <v>37018</v>
      </c>
      <c r="F77" s="39" t="str">
        <f t="shared" si="6"/>
        <v>May</v>
      </c>
      <c r="G77" s="40">
        <f t="shared" ca="1" si="7"/>
        <v>15</v>
      </c>
      <c r="H77" s="41" t="s">
        <v>62</v>
      </c>
      <c r="I77" s="42">
        <v>28650</v>
      </c>
      <c r="J77" s="43">
        <v>4</v>
      </c>
    </row>
    <row r="78" spans="1:10" outlineLevel="3" x14ac:dyDescent="0.25">
      <c r="A78" s="36" t="s">
        <v>41</v>
      </c>
      <c r="B78" s="36" t="s">
        <v>92</v>
      </c>
      <c r="C78" s="37" t="s">
        <v>58</v>
      </c>
      <c r="D78" s="36" t="s">
        <v>39</v>
      </c>
      <c r="E78" s="38">
        <v>35207</v>
      </c>
      <c r="F78" s="39" t="str">
        <f t="shared" si="6"/>
        <v>May</v>
      </c>
      <c r="G78" s="40">
        <f t="shared" ca="1" si="7"/>
        <v>20</v>
      </c>
      <c r="H78" s="41" t="s">
        <v>45</v>
      </c>
      <c r="I78" s="42">
        <v>77580</v>
      </c>
      <c r="J78" s="43">
        <v>3</v>
      </c>
    </row>
    <row r="79" spans="1:10" outlineLevel="3" x14ac:dyDescent="0.25">
      <c r="A79" s="36" t="s">
        <v>252</v>
      </c>
      <c r="B79" s="36" t="s">
        <v>92</v>
      </c>
      <c r="C79" s="37" t="s">
        <v>53</v>
      </c>
      <c r="D79" s="36" t="s">
        <v>39</v>
      </c>
      <c r="E79" s="38">
        <v>35086</v>
      </c>
      <c r="F79" s="39" t="str">
        <f t="shared" si="6"/>
        <v>January</v>
      </c>
      <c r="G79" s="40">
        <f t="shared" ca="1" si="7"/>
        <v>20</v>
      </c>
      <c r="H79" s="41" t="s">
        <v>45</v>
      </c>
      <c r="I79" s="42">
        <v>77350</v>
      </c>
      <c r="J79" s="43">
        <v>5</v>
      </c>
    </row>
    <row r="80" spans="1:10" outlineLevel="3" x14ac:dyDescent="0.25">
      <c r="A80" s="36" t="s">
        <v>43</v>
      </c>
      <c r="B80" s="36" t="s">
        <v>92</v>
      </c>
      <c r="C80" s="37" t="s">
        <v>53</v>
      </c>
      <c r="D80" s="36" t="s">
        <v>39</v>
      </c>
      <c r="E80" s="38">
        <v>40501</v>
      </c>
      <c r="F80" s="39" t="str">
        <f t="shared" si="6"/>
        <v>November</v>
      </c>
      <c r="G80" s="40">
        <f t="shared" ca="1" si="7"/>
        <v>5</v>
      </c>
      <c r="H80" s="41" t="s">
        <v>45</v>
      </c>
      <c r="I80" s="42">
        <v>77820</v>
      </c>
      <c r="J80" s="43">
        <v>3</v>
      </c>
    </row>
    <row r="81" spans="1:10" outlineLevel="3" x14ac:dyDescent="0.25">
      <c r="A81" s="36" t="s">
        <v>644</v>
      </c>
      <c r="B81" s="36" t="s">
        <v>92</v>
      </c>
      <c r="C81" s="37" t="s">
        <v>53</v>
      </c>
      <c r="D81" s="36" t="s">
        <v>39</v>
      </c>
      <c r="E81" s="38">
        <v>33527</v>
      </c>
      <c r="F81" s="39" t="str">
        <f t="shared" si="6"/>
        <v>October</v>
      </c>
      <c r="G81" s="40">
        <f t="shared" ca="1" si="7"/>
        <v>25</v>
      </c>
      <c r="H81" s="41" t="s">
        <v>62</v>
      </c>
      <c r="I81" s="42">
        <v>85920</v>
      </c>
      <c r="J81" s="43">
        <v>4</v>
      </c>
    </row>
    <row r="82" spans="1:10" outlineLevel="3" x14ac:dyDescent="0.25">
      <c r="A82" s="36" t="s">
        <v>172</v>
      </c>
      <c r="B82" s="36" t="s">
        <v>92</v>
      </c>
      <c r="C82" s="37" t="s">
        <v>58</v>
      </c>
      <c r="D82" s="36" t="s">
        <v>39</v>
      </c>
      <c r="E82" s="38">
        <v>40596</v>
      </c>
      <c r="F82" s="39" t="str">
        <f t="shared" si="6"/>
        <v>February</v>
      </c>
      <c r="G82" s="40">
        <f t="shared" ca="1" si="7"/>
        <v>5</v>
      </c>
      <c r="H82" s="41" t="s">
        <v>45</v>
      </c>
      <c r="I82" s="42">
        <v>68910</v>
      </c>
      <c r="J82" s="43">
        <v>5</v>
      </c>
    </row>
    <row r="83" spans="1:10" outlineLevel="3" x14ac:dyDescent="0.25">
      <c r="A83" s="36" t="s">
        <v>459</v>
      </c>
      <c r="B83" s="36" t="s">
        <v>92</v>
      </c>
      <c r="C83" s="37" t="s">
        <v>53</v>
      </c>
      <c r="D83" s="36" t="s">
        <v>39</v>
      </c>
      <c r="E83" s="38">
        <v>40274</v>
      </c>
      <c r="F83" s="39" t="str">
        <f t="shared" si="6"/>
        <v>April</v>
      </c>
      <c r="G83" s="40">
        <f t="shared" ca="1" si="7"/>
        <v>6</v>
      </c>
      <c r="H83" s="41" t="s">
        <v>48</v>
      </c>
      <c r="I83" s="42">
        <v>38730</v>
      </c>
      <c r="J83" s="43">
        <v>1</v>
      </c>
    </row>
    <row r="84" spans="1:10" outlineLevel="3" x14ac:dyDescent="0.25">
      <c r="A84" s="36" t="s">
        <v>101</v>
      </c>
      <c r="B84" s="36" t="s">
        <v>92</v>
      </c>
      <c r="C84" s="37" t="s">
        <v>58</v>
      </c>
      <c r="D84" s="36" t="s">
        <v>39</v>
      </c>
      <c r="E84" s="38">
        <v>37785</v>
      </c>
      <c r="F84" s="39" t="str">
        <f t="shared" si="6"/>
        <v>June</v>
      </c>
      <c r="G84" s="40">
        <f t="shared" ca="1" si="7"/>
        <v>13</v>
      </c>
      <c r="H84" s="41" t="s">
        <v>62</v>
      </c>
      <c r="I84" s="42">
        <v>87280</v>
      </c>
      <c r="J84" s="43">
        <v>4</v>
      </c>
    </row>
    <row r="85" spans="1:10" outlineLevel="3" x14ac:dyDescent="0.25">
      <c r="A85" s="36" t="s">
        <v>413</v>
      </c>
      <c r="B85" s="36" t="s">
        <v>92</v>
      </c>
      <c r="C85" s="37" t="s">
        <v>58</v>
      </c>
      <c r="D85" s="36" t="s">
        <v>39</v>
      </c>
      <c r="E85" s="38">
        <v>34474</v>
      </c>
      <c r="F85" s="39" t="str">
        <f t="shared" si="6"/>
        <v>May</v>
      </c>
      <c r="G85" s="40">
        <f t="shared" ca="1" si="7"/>
        <v>22</v>
      </c>
      <c r="H85" s="41" t="s">
        <v>48</v>
      </c>
      <c r="I85" s="42">
        <v>74670</v>
      </c>
      <c r="J85" s="43">
        <v>5</v>
      </c>
    </row>
    <row r="86" spans="1:10" outlineLevel="3" x14ac:dyDescent="0.25">
      <c r="A86" s="36" t="s">
        <v>77</v>
      </c>
      <c r="B86" s="36" t="s">
        <v>92</v>
      </c>
      <c r="C86" s="37" t="s">
        <v>53</v>
      </c>
      <c r="D86" s="36" t="s">
        <v>39</v>
      </c>
      <c r="E86" s="38">
        <v>37176</v>
      </c>
      <c r="F86" s="39" t="str">
        <f t="shared" si="6"/>
        <v>October</v>
      </c>
      <c r="G86" s="40">
        <f t="shared" ca="1" si="7"/>
        <v>15</v>
      </c>
      <c r="H86" s="41" t="s">
        <v>45</v>
      </c>
      <c r="I86" s="42">
        <v>62790</v>
      </c>
      <c r="J86" s="43">
        <v>2</v>
      </c>
    </row>
    <row r="87" spans="1:10" outlineLevel="3" x14ac:dyDescent="0.25">
      <c r="A87" s="36" t="s">
        <v>281</v>
      </c>
      <c r="B87" s="36" t="s">
        <v>92</v>
      </c>
      <c r="C87" s="37" t="s">
        <v>53</v>
      </c>
      <c r="D87" s="36" t="s">
        <v>39</v>
      </c>
      <c r="E87" s="38">
        <v>34832</v>
      </c>
      <c r="F87" s="39" t="str">
        <f t="shared" si="6"/>
        <v>May</v>
      </c>
      <c r="G87" s="40">
        <f t="shared" ca="1" si="7"/>
        <v>21</v>
      </c>
      <c r="H87" s="41" t="s">
        <v>40</v>
      </c>
      <c r="I87" s="42">
        <v>31910</v>
      </c>
      <c r="J87" s="43">
        <v>5</v>
      </c>
    </row>
    <row r="88" spans="1:10" outlineLevel="3" x14ac:dyDescent="0.25">
      <c r="A88" s="36" t="s">
        <v>293</v>
      </c>
      <c r="B88" s="36" t="s">
        <v>92</v>
      </c>
      <c r="C88" s="37" t="s">
        <v>37</v>
      </c>
      <c r="D88" s="36" t="s">
        <v>39</v>
      </c>
      <c r="E88" s="38">
        <v>33348</v>
      </c>
      <c r="F88" s="39" t="str">
        <f t="shared" si="6"/>
        <v>April</v>
      </c>
      <c r="G88" s="40">
        <f t="shared" ca="1" si="7"/>
        <v>25</v>
      </c>
      <c r="H88" s="41" t="s">
        <v>67</v>
      </c>
      <c r="I88" s="42">
        <v>49810</v>
      </c>
      <c r="J88" s="43">
        <v>2</v>
      </c>
    </row>
    <row r="89" spans="1:10" outlineLevel="3" x14ac:dyDescent="0.25">
      <c r="A89" s="36" t="s">
        <v>465</v>
      </c>
      <c r="B89" s="36" t="s">
        <v>92</v>
      </c>
      <c r="C89" s="37" t="s">
        <v>58</v>
      </c>
      <c r="D89" s="36" t="s">
        <v>39</v>
      </c>
      <c r="E89" s="38">
        <v>37348</v>
      </c>
      <c r="F89" s="39" t="str">
        <f t="shared" si="6"/>
        <v>April</v>
      </c>
      <c r="G89" s="40">
        <f t="shared" ca="1" si="7"/>
        <v>14</v>
      </c>
      <c r="H89" s="41" t="s">
        <v>48</v>
      </c>
      <c r="I89" s="42">
        <v>85880</v>
      </c>
      <c r="J89" s="43">
        <v>3</v>
      </c>
    </row>
    <row r="90" spans="1:10" outlineLevel="3" x14ac:dyDescent="0.25">
      <c r="A90" s="36" t="s">
        <v>304</v>
      </c>
      <c r="B90" s="36" t="s">
        <v>92</v>
      </c>
      <c r="C90" s="37" t="s">
        <v>53</v>
      </c>
      <c r="D90" s="36" t="s">
        <v>39</v>
      </c>
      <c r="E90" s="38">
        <v>37241</v>
      </c>
      <c r="F90" s="39" t="str">
        <f t="shared" si="6"/>
        <v>December</v>
      </c>
      <c r="G90" s="40">
        <f t="shared" ca="1" si="7"/>
        <v>14</v>
      </c>
      <c r="H90" s="41" t="s">
        <v>40</v>
      </c>
      <c r="I90" s="42">
        <v>71950</v>
      </c>
      <c r="J90" s="43">
        <v>5</v>
      </c>
    </row>
    <row r="91" spans="1:10" outlineLevel="3" x14ac:dyDescent="0.25">
      <c r="A91" s="36" t="s">
        <v>503</v>
      </c>
      <c r="B91" s="36" t="s">
        <v>92</v>
      </c>
      <c r="C91" s="37" t="s">
        <v>37</v>
      </c>
      <c r="D91" s="36" t="s">
        <v>39</v>
      </c>
      <c r="E91" s="38">
        <v>35965</v>
      </c>
      <c r="F91" s="39" t="str">
        <f t="shared" si="6"/>
        <v>June</v>
      </c>
      <c r="G91" s="47">
        <f t="shared" ca="1" si="7"/>
        <v>18</v>
      </c>
      <c r="H91" s="48" t="s">
        <v>45</v>
      </c>
      <c r="I91" s="42">
        <v>34780</v>
      </c>
      <c r="J91" s="43">
        <v>4</v>
      </c>
    </row>
    <row r="92" spans="1:10" outlineLevel="3" x14ac:dyDescent="0.25">
      <c r="A92" s="36" t="s">
        <v>748</v>
      </c>
      <c r="B92" s="36" t="s">
        <v>92</v>
      </c>
      <c r="C92" s="37" t="s">
        <v>37</v>
      </c>
      <c r="D92" s="36" t="s">
        <v>39</v>
      </c>
      <c r="E92" s="38">
        <v>35667</v>
      </c>
      <c r="F92" s="39" t="str">
        <f t="shared" si="6"/>
        <v>August</v>
      </c>
      <c r="G92" s="40">
        <f t="shared" ca="1" si="7"/>
        <v>19</v>
      </c>
      <c r="H92" s="41" t="s">
        <v>40</v>
      </c>
      <c r="I92" s="42">
        <v>40920</v>
      </c>
      <c r="J92" s="43">
        <v>4</v>
      </c>
    </row>
    <row r="93" spans="1:10" outlineLevel="3" x14ac:dyDescent="0.25">
      <c r="A93" s="36" t="s">
        <v>761</v>
      </c>
      <c r="B93" s="36" t="s">
        <v>92</v>
      </c>
      <c r="C93" s="37" t="s">
        <v>44</v>
      </c>
      <c r="D93" s="36" t="s">
        <v>39</v>
      </c>
      <c r="E93" s="38">
        <v>34996</v>
      </c>
      <c r="F93" s="39" t="str">
        <f t="shared" si="6"/>
        <v>October</v>
      </c>
      <c r="G93" s="40">
        <f t="shared" ca="1" si="7"/>
        <v>21</v>
      </c>
      <c r="H93" s="41" t="s">
        <v>40</v>
      </c>
      <c r="I93" s="42">
        <v>67890</v>
      </c>
      <c r="J93" s="43">
        <v>5</v>
      </c>
    </row>
    <row r="94" spans="1:10" outlineLevel="3" x14ac:dyDescent="0.25">
      <c r="A94" s="36" t="s">
        <v>337</v>
      </c>
      <c r="B94" s="36" t="s">
        <v>92</v>
      </c>
      <c r="C94" s="37" t="s">
        <v>58</v>
      </c>
      <c r="D94" s="36" t="s">
        <v>39</v>
      </c>
      <c r="E94" s="38">
        <v>37008</v>
      </c>
      <c r="F94" s="39" t="str">
        <f t="shared" si="6"/>
        <v>April</v>
      </c>
      <c r="G94" s="40">
        <f t="shared" ca="1" si="7"/>
        <v>15</v>
      </c>
      <c r="H94" s="41" t="s">
        <v>40</v>
      </c>
      <c r="I94" s="42">
        <v>27180</v>
      </c>
      <c r="J94" s="43">
        <v>4</v>
      </c>
    </row>
    <row r="95" spans="1:10" outlineLevel="3" x14ac:dyDescent="0.25">
      <c r="A95" s="36" t="s">
        <v>184</v>
      </c>
      <c r="B95" s="36" t="s">
        <v>92</v>
      </c>
      <c r="C95" s="37" t="s">
        <v>58</v>
      </c>
      <c r="D95" s="36" t="s">
        <v>39</v>
      </c>
      <c r="E95" s="38">
        <v>35829</v>
      </c>
      <c r="F95" s="39" t="str">
        <f t="shared" si="6"/>
        <v>February</v>
      </c>
      <c r="G95" s="40">
        <f t="shared" ca="1" si="7"/>
        <v>18</v>
      </c>
      <c r="H95" s="41" t="s">
        <v>40</v>
      </c>
      <c r="I95" s="42">
        <v>61030</v>
      </c>
      <c r="J95" s="43">
        <v>3</v>
      </c>
    </row>
    <row r="96" spans="1:10" outlineLevel="3" x14ac:dyDescent="0.25">
      <c r="A96" s="36" t="s">
        <v>822</v>
      </c>
      <c r="B96" s="36" t="s">
        <v>92</v>
      </c>
      <c r="C96" s="37" t="s">
        <v>50</v>
      </c>
      <c r="D96" s="36" t="s">
        <v>39</v>
      </c>
      <c r="E96" s="38">
        <v>35197</v>
      </c>
      <c r="F96" s="39" t="str">
        <f t="shared" si="6"/>
        <v>May</v>
      </c>
      <c r="G96" s="40">
        <f t="shared" ca="1" si="7"/>
        <v>20</v>
      </c>
      <c r="H96" s="41" t="s">
        <v>67</v>
      </c>
      <c r="I96" s="42">
        <v>82120</v>
      </c>
      <c r="J96" s="43">
        <v>5</v>
      </c>
    </row>
    <row r="97" spans="1:10" outlineLevel="3" x14ac:dyDescent="0.25">
      <c r="A97" s="36" t="s">
        <v>403</v>
      </c>
      <c r="B97" s="36" t="s">
        <v>92</v>
      </c>
      <c r="C97" s="37" t="s">
        <v>37</v>
      </c>
      <c r="D97" s="36" t="s">
        <v>39</v>
      </c>
      <c r="E97" s="38">
        <v>37960</v>
      </c>
      <c r="F97" s="39" t="str">
        <f t="shared" si="6"/>
        <v>December</v>
      </c>
      <c r="G97" s="40">
        <f t="shared" ca="1" si="7"/>
        <v>12</v>
      </c>
      <c r="H97" s="41" t="s">
        <v>40</v>
      </c>
      <c r="I97" s="42">
        <v>66890</v>
      </c>
      <c r="J97" s="43">
        <v>5</v>
      </c>
    </row>
    <row r="98" spans="1:10" outlineLevel="3" x14ac:dyDescent="0.25">
      <c r="A98" s="36" t="s">
        <v>781</v>
      </c>
      <c r="B98" s="36" t="s">
        <v>92</v>
      </c>
      <c r="C98" s="37" t="s">
        <v>53</v>
      </c>
      <c r="D98" s="36" t="s">
        <v>39</v>
      </c>
      <c r="E98" s="38">
        <v>40085</v>
      </c>
      <c r="F98" s="39" t="str">
        <f t="shared" si="6"/>
        <v>September</v>
      </c>
      <c r="G98" s="40">
        <f t="shared" ca="1" si="7"/>
        <v>7</v>
      </c>
      <c r="H98" s="41" t="s">
        <v>40</v>
      </c>
      <c r="I98" s="42">
        <v>41490</v>
      </c>
      <c r="J98" s="43">
        <v>5</v>
      </c>
    </row>
    <row r="99" spans="1:10" outlineLevel="3" x14ac:dyDescent="0.25">
      <c r="A99" s="36" t="s">
        <v>827</v>
      </c>
      <c r="B99" s="36" t="s">
        <v>92</v>
      </c>
      <c r="C99" s="37" t="s">
        <v>58</v>
      </c>
      <c r="D99" s="36" t="s">
        <v>39</v>
      </c>
      <c r="E99" s="38">
        <v>36506</v>
      </c>
      <c r="F99" s="39" t="str">
        <f t="shared" si="6"/>
        <v>December</v>
      </c>
      <c r="G99" s="40">
        <f t="shared" ca="1" si="7"/>
        <v>16</v>
      </c>
      <c r="H99" s="41" t="s">
        <v>62</v>
      </c>
      <c r="I99" s="42">
        <v>32100</v>
      </c>
      <c r="J99" s="43">
        <v>1</v>
      </c>
    </row>
    <row r="100" spans="1:10" outlineLevel="3" x14ac:dyDescent="0.25">
      <c r="A100" s="36" t="s">
        <v>815</v>
      </c>
      <c r="B100" s="36" t="s">
        <v>92</v>
      </c>
      <c r="C100" s="37" t="s">
        <v>37</v>
      </c>
      <c r="D100" s="36" t="s">
        <v>39</v>
      </c>
      <c r="E100" s="44">
        <v>40292</v>
      </c>
      <c r="F100" s="39" t="str">
        <f t="shared" si="6"/>
        <v>April</v>
      </c>
      <c r="G100" s="40">
        <f t="shared" ca="1" si="7"/>
        <v>6</v>
      </c>
      <c r="H100" s="41" t="s">
        <v>40</v>
      </c>
      <c r="I100" s="42">
        <v>23280</v>
      </c>
      <c r="J100" s="43">
        <v>1</v>
      </c>
    </row>
    <row r="101" spans="1:10" outlineLevel="3" x14ac:dyDescent="0.25">
      <c r="A101" s="36" t="s">
        <v>626</v>
      </c>
      <c r="B101" s="36" t="s">
        <v>92</v>
      </c>
      <c r="C101" s="37" t="s">
        <v>58</v>
      </c>
      <c r="D101" s="36" t="s">
        <v>39</v>
      </c>
      <c r="E101" s="38">
        <v>33895</v>
      </c>
      <c r="F101" s="39" t="str">
        <f t="shared" si="6"/>
        <v>October</v>
      </c>
      <c r="G101" s="40">
        <f t="shared" ca="1" si="7"/>
        <v>24</v>
      </c>
      <c r="H101" s="41" t="s">
        <v>62</v>
      </c>
      <c r="I101" s="42">
        <v>71670</v>
      </c>
      <c r="J101" s="43">
        <v>4</v>
      </c>
    </row>
    <row r="102" spans="1:10" outlineLevel="3" x14ac:dyDescent="0.25">
      <c r="A102" s="36" t="s">
        <v>697</v>
      </c>
      <c r="B102" s="36" t="s">
        <v>92</v>
      </c>
      <c r="C102" s="37" t="s">
        <v>50</v>
      </c>
      <c r="D102" s="36" t="s">
        <v>39</v>
      </c>
      <c r="E102" s="38">
        <v>40575</v>
      </c>
      <c r="F102" s="39" t="str">
        <f t="shared" si="6"/>
        <v>February</v>
      </c>
      <c r="G102" s="40">
        <f t="shared" ca="1" si="7"/>
        <v>5</v>
      </c>
      <c r="H102" s="41" t="s">
        <v>67</v>
      </c>
      <c r="I102" s="42">
        <v>74710</v>
      </c>
      <c r="J102" s="43">
        <v>2</v>
      </c>
    </row>
    <row r="103" spans="1:10" outlineLevel="3" x14ac:dyDescent="0.25">
      <c r="A103" s="36" t="s">
        <v>629</v>
      </c>
      <c r="B103" s="36" t="s">
        <v>92</v>
      </c>
      <c r="C103" s="37" t="s">
        <v>58</v>
      </c>
      <c r="D103" s="36" t="s">
        <v>39</v>
      </c>
      <c r="E103" s="38">
        <v>33746</v>
      </c>
      <c r="F103" s="39" t="str">
        <f t="shared" si="6"/>
        <v>May</v>
      </c>
      <c r="G103" s="40">
        <f t="shared" ca="1" si="7"/>
        <v>24</v>
      </c>
      <c r="H103" s="41" t="s">
        <v>48</v>
      </c>
      <c r="I103" s="42">
        <v>31830</v>
      </c>
      <c r="J103" s="43">
        <v>3</v>
      </c>
    </row>
    <row r="104" spans="1:10" outlineLevel="3" x14ac:dyDescent="0.25">
      <c r="A104" s="36" t="s">
        <v>74</v>
      </c>
      <c r="B104" s="36" t="s">
        <v>92</v>
      </c>
      <c r="C104" s="37" t="s">
        <v>37</v>
      </c>
      <c r="D104" s="36" t="s">
        <v>39</v>
      </c>
      <c r="E104" s="38">
        <v>33786</v>
      </c>
      <c r="F104" s="39" t="str">
        <f t="shared" si="6"/>
        <v>July</v>
      </c>
      <c r="G104" s="40">
        <f t="shared" ca="1" si="7"/>
        <v>24</v>
      </c>
      <c r="H104" s="41" t="s">
        <v>40</v>
      </c>
      <c r="I104" s="42">
        <v>71150</v>
      </c>
      <c r="J104" s="43">
        <v>2</v>
      </c>
    </row>
    <row r="105" spans="1:10" outlineLevel="2" x14ac:dyDescent="0.25">
      <c r="C105" s="37"/>
      <c r="D105" s="53" t="s">
        <v>832</v>
      </c>
      <c r="F105" s="39"/>
      <c r="G105" s="40">
        <f ca="1">SUBTOTAL(9,G76:G104)</f>
        <v>473</v>
      </c>
      <c r="H105" s="41"/>
      <c r="I105" s="42">
        <f>SUBTOTAL(9,I76:I104)</f>
        <v>1707690</v>
      </c>
      <c r="J105" s="43"/>
    </row>
    <row r="106" spans="1:10" outlineLevel="3" x14ac:dyDescent="0.25">
      <c r="A106" s="36" t="s">
        <v>99</v>
      </c>
      <c r="B106" s="36" t="s">
        <v>92</v>
      </c>
      <c r="C106" s="37" t="s">
        <v>37</v>
      </c>
      <c r="D106" s="36" t="s">
        <v>47</v>
      </c>
      <c r="E106" s="38">
        <v>35517</v>
      </c>
      <c r="F106" s="39" t="str">
        <f t="shared" ref="F106:F112" si="8">CHOOSE(MONTH(E106),"January","February","March","April","May","June","July","August","September","October","November","December")</f>
        <v>March</v>
      </c>
      <c r="G106" s="40">
        <f t="shared" ref="G106:G112" ca="1" si="9">DATEDIF(E106,TODAY(),"Y")</f>
        <v>19</v>
      </c>
      <c r="H106" s="41" t="s">
        <v>45</v>
      </c>
      <c r="I106" s="42">
        <v>48415</v>
      </c>
      <c r="J106" s="43">
        <v>4</v>
      </c>
    </row>
    <row r="107" spans="1:10" outlineLevel="3" x14ac:dyDescent="0.25">
      <c r="A107" s="36" t="s">
        <v>338</v>
      </c>
      <c r="B107" s="36" t="s">
        <v>92</v>
      </c>
      <c r="C107" s="37" t="s">
        <v>44</v>
      </c>
      <c r="D107" s="36" t="s">
        <v>47</v>
      </c>
      <c r="E107" s="38">
        <v>39802</v>
      </c>
      <c r="F107" s="39" t="str">
        <f t="shared" si="8"/>
        <v>December</v>
      </c>
      <c r="G107" s="40">
        <f t="shared" ca="1" si="9"/>
        <v>7</v>
      </c>
      <c r="H107" s="41" t="s">
        <v>67</v>
      </c>
      <c r="I107" s="42">
        <v>22535</v>
      </c>
      <c r="J107" s="43">
        <v>3</v>
      </c>
    </row>
    <row r="108" spans="1:10" outlineLevel="3" x14ac:dyDescent="0.25">
      <c r="A108" s="36" t="s">
        <v>769</v>
      </c>
      <c r="B108" s="36" t="s">
        <v>92</v>
      </c>
      <c r="C108" s="37" t="s">
        <v>44</v>
      </c>
      <c r="D108" s="36" t="s">
        <v>47</v>
      </c>
      <c r="E108" s="38">
        <v>36896</v>
      </c>
      <c r="F108" s="39" t="str">
        <f t="shared" si="8"/>
        <v>January</v>
      </c>
      <c r="G108" s="40">
        <f t="shared" ca="1" si="9"/>
        <v>15</v>
      </c>
      <c r="H108" s="41" t="s">
        <v>40</v>
      </c>
      <c r="I108" s="42">
        <v>35280</v>
      </c>
      <c r="J108" s="43">
        <v>3</v>
      </c>
    </row>
    <row r="109" spans="1:10" outlineLevel="3" x14ac:dyDescent="0.25">
      <c r="A109" s="36" t="s">
        <v>368</v>
      </c>
      <c r="B109" s="36" t="s">
        <v>92</v>
      </c>
      <c r="C109" s="37" t="s">
        <v>53</v>
      </c>
      <c r="D109" s="36" t="s">
        <v>47</v>
      </c>
      <c r="E109" s="38">
        <v>34166</v>
      </c>
      <c r="F109" s="39" t="str">
        <f t="shared" si="8"/>
        <v>July</v>
      </c>
      <c r="G109" s="40">
        <f t="shared" ca="1" si="9"/>
        <v>23</v>
      </c>
      <c r="H109" s="41" t="s">
        <v>40</v>
      </c>
      <c r="I109" s="42">
        <v>26890</v>
      </c>
      <c r="J109" s="43">
        <v>3</v>
      </c>
    </row>
    <row r="110" spans="1:10" outlineLevel="3" x14ac:dyDescent="0.25">
      <c r="A110" s="36" t="s">
        <v>90</v>
      </c>
      <c r="B110" s="36" t="s">
        <v>92</v>
      </c>
      <c r="C110" s="37" t="s">
        <v>58</v>
      </c>
      <c r="D110" s="36" t="s">
        <v>47</v>
      </c>
      <c r="E110" s="38">
        <v>34548</v>
      </c>
      <c r="F110" s="39" t="str">
        <f t="shared" si="8"/>
        <v>August</v>
      </c>
      <c r="G110" s="40">
        <f t="shared" ca="1" si="9"/>
        <v>22</v>
      </c>
      <c r="H110" s="41" t="s">
        <v>67</v>
      </c>
      <c r="I110" s="42">
        <v>38920</v>
      </c>
      <c r="J110" s="43">
        <v>4</v>
      </c>
    </row>
    <row r="111" spans="1:10" outlineLevel="3" x14ac:dyDescent="0.25">
      <c r="A111" s="36" t="s">
        <v>374</v>
      </c>
      <c r="B111" s="36" t="s">
        <v>92</v>
      </c>
      <c r="C111" s="37" t="s">
        <v>58</v>
      </c>
      <c r="D111" s="36" t="s">
        <v>47</v>
      </c>
      <c r="E111" s="38">
        <v>33472</v>
      </c>
      <c r="F111" s="39" t="str">
        <f t="shared" si="8"/>
        <v>August</v>
      </c>
      <c r="G111" s="40">
        <f t="shared" ca="1" si="9"/>
        <v>25</v>
      </c>
      <c r="H111" s="41" t="s">
        <v>48</v>
      </c>
      <c r="I111" s="42">
        <v>13800</v>
      </c>
      <c r="J111" s="43">
        <v>3</v>
      </c>
    </row>
    <row r="112" spans="1:10" outlineLevel="3" x14ac:dyDescent="0.25">
      <c r="A112" s="36" t="s">
        <v>708</v>
      </c>
      <c r="B112" s="36" t="s">
        <v>92</v>
      </c>
      <c r="C112" s="37" t="s">
        <v>53</v>
      </c>
      <c r="D112" s="36" t="s">
        <v>47</v>
      </c>
      <c r="E112" s="38">
        <v>35842</v>
      </c>
      <c r="F112" s="39" t="str">
        <f t="shared" si="8"/>
        <v>February</v>
      </c>
      <c r="G112" s="40">
        <f t="shared" ca="1" si="9"/>
        <v>18</v>
      </c>
      <c r="H112" s="41" t="s">
        <v>67</v>
      </c>
      <c r="I112" s="42">
        <v>23380</v>
      </c>
      <c r="J112" s="43">
        <v>4</v>
      </c>
    </row>
    <row r="113" spans="1:10" outlineLevel="2" x14ac:dyDescent="0.25">
      <c r="C113" s="37"/>
      <c r="D113" s="53" t="s">
        <v>833</v>
      </c>
      <c r="F113" s="39"/>
      <c r="G113" s="40">
        <f ca="1">SUBTOTAL(9,G106:G112)</f>
        <v>129</v>
      </c>
      <c r="H113" s="41"/>
      <c r="I113" s="42">
        <f>SUBTOTAL(9,I106:I112)</f>
        <v>209220</v>
      </c>
      <c r="J113" s="43"/>
    </row>
    <row r="114" spans="1:10" outlineLevel="3" x14ac:dyDescent="0.25">
      <c r="A114" s="36" t="s">
        <v>95</v>
      </c>
      <c r="B114" s="36" t="s">
        <v>92</v>
      </c>
      <c r="C114" s="37" t="s">
        <v>58</v>
      </c>
      <c r="D114" s="36" t="s">
        <v>51</v>
      </c>
      <c r="E114" s="38">
        <v>33620</v>
      </c>
      <c r="F114" s="39" t="str">
        <f>CHOOSE(MONTH(E114),"January","February","March","April","May","June","July","August","September","October","November","December")</f>
        <v>January</v>
      </c>
      <c r="G114" s="40">
        <f ca="1">DATEDIF(E114,TODAY(),"Y")</f>
        <v>24</v>
      </c>
      <c r="H114" s="41"/>
      <c r="I114" s="42">
        <v>14568</v>
      </c>
      <c r="J114" s="43">
        <v>3</v>
      </c>
    </row>
    <row r="115" spans="1:10" outlineLevel="3" x14ac:dyDescent="0.25">
      <c r="A115" s="36" t="s">
        <v>111</v>
      </c>
      <c r="B115" s="36" t="s">
        <v>92</v>
      </c>
      <c r="C115" s="37" t="s">
        <v>37</v>
      </c>
      <c r="D115" s="36" t="s">
        <v>51</v>
      </c>
      <c r="E115" s="38">
        <v>36487</v>
      </c>
      <c r="F115" s="39" t="str">
        <f>CHOOSE(MONTH(E115),"January","February","March","April","May","June","July","August","September","October","November","December")</f>
        <v>November</v>
      </c>
      <c r="G115" s="40">
        <f ca="1">DATEDIF(E115,TODAY(),"Y")</f>
        <v>16</v>
      </c>
      <c r="H115" s="41"/>
      <c r="I115" s="42">
        <v>33056</v>
      </c>
      <c r="J115" s="43">
        <v>5</v>
      </c>
    </row>
    <row r="116" spans="1:10" outlineLevel="3" x14ac:dyDescent="0.25">
      <c r="A116" s="36" t="s">
        <v>506</v>
      </c>
      <c r="B116" s="36" t="s">
        <v>92</v>
      </c>
      <c r="C116" s="37" t="s">
        <v>37</v>
      </c>
      <c r="D116" s="36" t="s">
        <v>51</v>
      </c>
      <c r="E116" s="38">
        <v>36059</v>
      </c>
      <c r="F116" s="39" t="str">
        <f>CHOOSE(MONTH(E116),"January","February","March","April","May","June","July","August","September","October","November","December")</f>
        <v>September</v>
      </c>
      <c r="G116" s="40">
        <f ca="1">DATEDIF(E116,TODAY(),"Y")</f>
        <v>18</v>
      </c>
      <c r="H116" s="41"/>
      <c r="I116" s="42">
        <v>18500</v>
      </c>
      <c r="J116" s="43">
        <v>5</v>
      </c>
    </row>
    <row r="117" spans="1:10" outlineLevel="3" x14ac:dyDescent="0.25">
      <c r="A117" s="36" t="s">
        <v>796</v>
      </c>
      <c r="B117" s="36" t="s">
        <v>92</v>
      </c>
      <c r="C117" s="37" t="s">
        <v>58</v>
      </c>
      <c r="D117" s="36" t="s">
        <v>51</v>
      </c>
      <c r="E117" s="38">
        <v>36602</v>
      </c>
      <c r="F117" s="39" t="str">
        <f>CHOOSE(MONTH(E117),"January","February","March","April","May","June","July","August","September","October","November","December")</f>
        <v>March</v>
      </c>
      <c r="G117" s="40">
        <f ca="1">DATEDIF(E117,TODAY(),"Y")</f>
        <v>16</v>
      </c>
      <c r="H117" s="41"/>
      <c r="I117" s="42">
        <v>30080</v>
      </c>
      <c r="J117" s="43">
        <v>3</v>
      </c>
    </row>
    <row r="118" spans="1:10" outlineLevel="2" x14ac:dyDescent="0.25">
      <c r="C118" s="37"/>
      <c r="D118" s="53" t="s">
        <v>834</v>
      </c>
      <c r="F118" s="39"/>
      <c r="G118" s="40">
        <f ca="1">SUBTOTAL(9,G114:G117)</f>
        <v>74</v>
      </c>
      <c r="H118" s="41"/>
      <c r="I118" s="42">
        <f>SUBTOTAL(9,I114:I117)</f>
        <v>96204</v>
      </c>
      <c r="J118" s="43"/>
    </row>
    <row r="119" spans="1:10" outlineLevel="1" x14ac:dyDescent="0.25">
      <c r="B119" s="53" t="s">
        <v>839</v>
      </c>
      <c r="C119" s="37"/>
      <c r="F119" s="39"/>
      <c r="G119" s="40">
        <f ca="1">SUBTOTAL(9,G56:G117)</f>
        <v>996</v>
      </c>
      <c r="H119" s="41"/>
      <c r="I119" s="42">
        <f>SUBTOTAL(9,I56:I117)</f>
        <v>3231514</v>
      </c>
      <c r="J119" s="43"/>
    </row>
    <row r="120" spans="1:10" outlineLevel="3" x14ac:dyDescent="0.25">
      <c r="A120" s="36" t="s">
        <v>810</v>
      </c>
      <c r="B120" s="36" t="s">
        <v>152</v>
      </c>
      <c r="C120" s="37" t="s">
        <v>58</v>
      </c>
      <c r="D120" s="36" t="s">
        <v>42</v>
      </c>
      <c r="E120" s="38">
        <v>38755</v>
      </c>
      <c r="F120" s="39" t="str">
        <f>CHOOSE(MONTH(E120),"January","February","March","April","May","June","July","August","September","October","November","December")</f>
        <v>February</v>
      </c>
      <c r="G120" s="40">
        <f ca="1">DATEDIF(E120,TODAY(),"Y")</f>
        <v>10</v>
      </c>
      <c r="H120" s="41"/>
      <c r="I120" s="42">
        <v>78860</v>
      </c>
      <c r="J120" s="43">
        <v>2</v>
      </c>
    </row>
    <row r="121" spans="1:10" outlineLevel="3" x14ac:dyDescent="0.25">
      <c r="A121" s="36" t="s">
        <v>287</v>
      </c>
      <c r="B121" s="36" t="s">
        <v>152</v>
      </c>
      <c r="C121" s="37" t="s">
        <v>58</v>
      </c>
      <c r="D121" s="36" t="s">
        <v>42</v>
      </c>
      <c r="E121" s="44">
        <v>40253</v>
      </c>
      <c r="F121" s="39" t="str">
        <f>CHOOSE(MONTH(E121),"January","February","March","April","May","June","July","August","September","October","November","December")</f>
        <v>March</v>
      </c>
      <c r="G121" s="40">
        <f ca="1">DATEDIF(E121,TODAY(),"Y")</f>
        <v>6</v>
      </c>
      <c r="H121" s="41"/>
      <c r="I121" s="42">
        <v>59350</v>
      </c>
      <c r="J121" s="43">
        <v>5</v>
      </c>
    </row>
    <row r="122" spans="1:10" outlineLevel="3" x14ac:dyDescent="0.25">
      <c r="A122" s="36" t="s">
        <v>243</v>
      </c>
      <c r="B122" s="36" t="s">
        <v>152</v>
      </c>
      <c r="C122" s="37" t="s">
        <v>53</v>
      </c>
      <c r="D122" s="36" t="s">
        <v>42</v>
      </c>
      <c r="E122" s="38">
        <v>39529</v>
      </c>
      <c r="F122" s="39" t="str">
        <f>CHOOSE(MONTH(E122),"January","February","March","April","May","June","July","August","September","October","November","December")</f>
        <v>March</v>
      </c>
      <c r="G122" s="40">
        <f ca="1">DATEDIF(E122,TODAY(),"Y")</f>
        <v>8</v>
      </c>
      <c r="H122" s="41"/>
      <c r="I122" s="42">
        <v>35620</v>
      </c>
      <c r="J122" s="43">
        <v>4</v>
      </c>
    </row>
    <row r="123" spans="1:10" outlineLevel="2" x14ac:dyDescent="0.25">
      <c r="C123" s="37"/>
      <c r="D123" s="53" t="s">
        <v>831</v>
      </c>
      <c r="F123" s="39"/>
      <c r="G123" s="40">
        <f ca="1">SUBTOTAL(9,G120:G122)</f>
        <v>24</v>
      </c>
      <c r="H123" s="41"/>
      <c r="I123" s="42">
        <f>SUBTOTAL(9,I120:I122)</f>
        <v>173830</v>
      </c>
      <c r="J123" s="43"/>
    </row>
    <row r="124" spans="1:10" outlineLevel="3" x14ac:dyDescent="0.25">
      <c r="A124" s="36" t="s">
        <v>569</v>
      </c>
      <c r="B124" s="36" t="s">
        <v>152</v>
      </c>
      <c r="C124" s="37" t="s">
        <v>53</v>
      </c>
      <c r="D124" s="36" t="s">
        <v>39</v>
      </c>
      <c r="E124" s="38">
        <v>38397</v>
      </c>
      <c r="F124" s="39" t="str">
        <f>CHOOSE(MONTH(E124),"January","February","March","April","May","June","July","August","September","October","November","December")</f>
        <v>February</v>
      </c>
      <c r="G124" s="40">
        <f ca="1">DATEDIF(E124,TODAY(),"Y")</f>
        <v>11</v>
      </c>
      <c r="H124" s="41" t="s">
        <v>40</v>
      </c>
      <c r="I124" s="42">
        <v>36630</v>
      </c>
      <c r="J124" s="43">
        <v>4</v>
      </c>
    </row>
    <row r="125" spans="1:10" outlineLevel="3" x14ac:dyDescent="0.25">
      <c r="A125" s="36" t="s">
        <v>345</v>
      </c>
      <c r="B125" s="36" t="s">
        <v>152</v>
      </c>
      <c r="C125" s="37" t="s">
        <v>58</v>
      </c>
      <c r="D125" s="36" t="s">
        <v>39</v>
      </c>
      <c r="E125" s="38">
        <v>39923</v>
      </c>
      <c r="F125" s="39" t="str">
        <f>CHOOSE(MONTH(E125),"January","February","March","April","May","June","July","August","September","October","November","December")</f>
        <v>April</v>
      </c>
      <c r="G125" s="40">
        <f ca="1">DATEDIF(E125,TODAY(),"Y")</f>
        <v>7</v>
      </c>
      <c r="H125" s="41" t="s">
        <v>40</v>
      </c>
      <c r="I125" s="42">
        <v>76440</v>
      </c>
      <c r="J125" s="43">
        <v>3</v>
      </c>
    </row>
    <row r="126" spans="1:10" outlineLevel="3" x14ac:dyDescent="0.25">
      <c r="A126" s="36" t="s">
        <v>130</v>
      </c>
      <c r="B126" s="36" t="s">
        <v>152</v>
      </c>
      <c r="C126" s="37" t="s">
        <v>56</v>
      </c>
      <c r="D126" s="36" t="s">
        <v>39</v>
      </c>
      <c r="E126" s="38">
        <v>39388</v>
      </c>
      <c r="F126" s="39" t="str">
        <f>CHOOSE(MONTH(E126),"January","February","March","April","May","June","July","August","September","October","November","December")</f>
        <v>November</v>
      </c>
      <c r="G126" s="40">
        <f ca="1">DATEDIF(E126,TODAY(),"Y")</f>
        <v>9</v>
      </c>
      <c r="H126" s="41" t="s">
        <v>40</v>
      </c>
      <c r="I126" s="42">
        <v>71120</v>
      </c>
      <c r="J126" s="43">
        <v>4</v>
      </c>
    </row>
    <row r="127" spans="1:10" outlineLevel="3" x14ac:dyDescent="0.25">
      <c r="A127" s="36" t="s">
        <v>785</v>
      </c>
      <c r="B127" s="36" t="s">
        <v>152</v>
      </c>
      <c r="C127" s="37" t="s">
        <v>58</v>
      </c>
      <c r="D127" s="36" t="s">
        <v>39</v>
      </c>
      <c r="E127" s="38">
        <v>37883</v>
      </c>
      <c r="F127" s="39" t="str">
        <f>CHOOSE(MONTH(E127),"January","February","March","April","May","June","July","August","September","October","November","December")</f>
        <v>September</v>
      </c>
      <c r="G127" s="40">
        <f ca="1">DATEDIF(E127,TODAY(),"Y")</f>
        <v>13</v>
      </c>
      <c r="H127" s="41" t="s">
        <v>40</v>
      </c>
      <c r="I127" s="42">
        <v>86530</v>
      </c>
      <c r="J127" s="43">
        <v>1</v>
      </c>
    </row>
    <row r="128" spans="1:10" outlineLevel="2" x14ac:dyDescent="0.25">
      <c r="C128" s="37"/>
      <c r="D128" s="53" t="s">
        <v>832</v>
      </c>
      <c r="F128" s="39"/>
      <c r="G128" s="40">
        <f ca="1">SUBTOTAL(9,G124:G127)</f>
        <v>40</v>
      </c>
      <c r="H128" s="41"/>
      <c r="I128" s="42">
        <f>SUBTOTAL(9,I124:I127)</f>
        <v>270720</v>
      </c>
      <c r="J128" s="43"/>
    </row>
    <row r="129" spans="1:10" outlineLevel="3" x14ac:dyDescent="0.25">
      <c r="A129" s="36" t="s">
        <v>798</v>
      </c>
      <c r="B129" s="36" t="s">
        <v>152</v>
      </c>
      <c r="C129" s="37" t="s">
        <v>50</v>
      </c>
      <c r="D129" s="36" t="s">
        <v>47</v>
      </c>
      <c r="E129" s="44">
        <v>40505</v>
      </c>
      <c r="F129" s="39" t="str">
        <f>CHOOSE(MONTH(E129),"January","February","March","April","May","June","July","August","September","October","November","December")</f>
        <v>November</v>
      </c>
      <c r="G129" s="40">
        <f ca="1">DATEDIF(E129,TODAY(),"Y")</f>
        <v>5</v>
      </c>
      <c r="H129" s="41" t="s">
        <v>62</v>
      </c>
      <c r="I129" s="42">
        <v>46230</v>
      </c>
      <c r="J129" s="43">
        <v>2</v>
      </c>
    </row>
    <row r="130" spans="1:10" outlineLevel="2" x14ac:dyDescent="0.25">
      <c r="C130" s="37"/>
      <c r="D130" s="53" t="s">
        <v>833</v>
      </c>
      <c r="E130" s="44"/>
      <c r="F130" s="39"/>
      <c r="G130" s="40">
        <f ca="1">SUBTOTAL(9,G129:G129)</f>
        <v>5</v>
      </c>
      <c r="H130" s="41"/>
      <c r="I130" s="42">
        <f>SUBTOTAL(9,I129:I129)</f>
        <v>46230</v>
      </c>
      <c r="J130" s="43"/>
    </row>
    <row r="131" spans="1:10" outlineLevel="1" x14ac:dyDescent="0.25">
      <c r="B131" s="53" t="s">
        <v>840</v>
      </c>
      <c r="C131" s="37"/>
      <c r="E131" s="44"/>
      <c r="F131" s="39"/>
      <c r="G131" s="40">
        <f ca="1">SUBTOTAL(9,G120:G129)</f>
        <v>69</v>
      </c>
      <c r="H131" s="41"/>
      <c r="I131" s="42">
        <f>SUBTOTAL(9,I120:I129)</f>
        <v>490780</v>
      </c>
      <c r="J131" s="43"/>
    </row>
    <row r="132" spans="1:10" outlineLevel="3" x14ac:dyDescent="0.25">
      <c r="A132" s="36" t="s">
        <v>635</v>
      </c>
      <c r="B132" s="36" t="s">
        <v>161</v>
      </c>
      <c r="C132" s="37" t="s">
        <v>58</v>
      </c>
      <c r="D132" s="36" t="s">
        <v>39</v>
      </c>
      <c r="E132" s="38">
        <v>39147</v>
      </c>
      <c r="F132" s="39" t="str">
        <f t="shared" ref="F132:F137" si="10">CHOOSE(MONTH(E132),"January","February","March","April","May","June","July","August","September","October","November","December")</f>
        <v>March</v>
      </c>
      <c r="G132" s="40">
        <f t="shared" ref="G132:G137" ca="1" si="11">DATEDIF(E132,TODAY(),"Y")</f>
        <v>9</v>
      </c>
      <c r="H132" s="41" t="s">
        <v>62</v>
      </c>
      <c r="I132" s="42">
        <v>43680</v>
      </c>
      <c r="J132" s="43">
        <v>5</v>
      </c>
    </row>
    <row r="133" spans="1:10" outlineLevel="3" x14ac:dyDescent="0.25">
      <c r="A133" s="36" t="s">
        <v>260</v>
      </c>
      <c r="B133" s="36" t="s">
        <v>161</v>
      </c>
      <c r="C133" s="37" t="s">
        <v>58</v>
      </c>
      <c r="D133" s="36" t="s">
        <v>39</v>
      </c>
      <c r="E133" s="38">
        <v>33071</v>
      </c>
      <c r="F133" s="39" t="str">
        <f t="shared" si="10"/>
        <v>July</v>
      </c>
      <c r="G133" s="40">
        <f t="shared" ca="1" si="11"/>
        <v>26</v>
      </c>
      <c r="H133" s="41" t="s">
        <v>62</v>
      </c>
      <c r="I133" s="42">
        <v>69060</v>
      </c>
      <c r="J133" s="43">
        <v>1</v>
      </c>
    </row>
    <row r="134" spans="1:10" outlineLevel="3" x14ac:dyDescent="0.25">
      <c r="A134" s="36" t="s">
        <v>277</v>
      </c>
      <c r="B134" s="36" t="s">
        <v>161</v>
      </c>
      <c r="C134" s="37" t="s">
        <v>44</v>
      </c>
      <c r="D134" s="36" t="s">
        <v>39</v>
      </c>
      <c r="E134" s="38">
        <v>35514</v>
      </c>
      <c r="F134" s="39" t="str">
        <f t="shared" si="10"/>
        <v>March</v>
      </c>
      <c r="G134" s="40">
        <f t="shared" ca="1" si="11"/>
        <v>19</v>
      </c>
      <c r="H134" s="41" t="s">
        <v>45</v>
      </c>
      <c r="I134" s="42">
        <v>26510</v>
      </c>
      <c r="J134" s="43">
        <v>1</v>
      </c>
    </row>
    <row r="135" spans="1:10" outlineLevel="3" x14ac:dyDescent="0.25">
      <c r="A135" s="36" t="s">
        <v>734</v>
      </c>
      <c r="B135" s="36" t="s">
        <v>161</v>
      </c>
      <c r="C135" s="37" t="s">
        <v>53</v>
      </c>
      <c r="D135" s="36" t="s">
        <v>39</v>
      </c>
      <c r="E135" s="38">
        <v>36249</v>
      </c>
      <c r="F135" s="39" t="str">
        <f t="shared" si="10"/>
        <v>March</v>
      </c>
      <c r="G135" s="40">
        <f t="shared" ca="1" si="11"/>
        <v>17</v>
      </c>
      <c r="H135" s="41" t="s">
        <v>40</v>
      </c>
      <c r="I135" s="42">
        <v>49860</v>
      </c>
      <c r="J135" s="43">
        <v>2</v>
      </c>
    </row>
    <row r="136" spans="1:10" outlineLevel="3" x14ac:dyDescent="0.25">
      <c r="A136" s="36" t="s">
        <v>613</v>
      </c>
      <c r="B136" s="36" t="s">
        <v>161</v>
      </c>
      <c r="C136" s="37" t="s">
        <v>53</v>
      </c>
      <c r="D136" s="36" t="s">
        <v>39</v>
      </c>
      <c r="E136" s="38">
        <v>35449</v>
      </c>
      <c r="F136" s="39" t="str">
        <f t="shared" si="10"/>
        <v>January</v>
      </c>
      <c r="G136" s="40">
        <f t="shared" ca="1" si="11"/>
        <v>19</v>
      </c>
      <c r="H136" s="41" t="s">
        <v>62</v>
      </c>
      <c r="I136" s="42">
        <v>22920</v>
      </c>
      <c r="J136" s="43">
        <v>3</v>
      </c>
    </row>
    <row r="137" spans="1:10" outlineLevel="3" x14ac:dyDescent="0.25">
      <c r="A137" s="36" t="s">
        <v>353</v>
      </c>
      <c r="B137" s="36" t="s">
        <v>161</v>
      </c>
      <c r="C137" s="37" t="s">
        <v>56</v>
      </c>
      <c r="D137" s="36" t="s">
        <v>39</v>
      </c>
      <c r="E137" s="38">
        <v>36182</v>
      </c>
      <c r="F137" s="39" t="str">
        <f t="shared" si="10"/>
        <v>January</v>
      </c>
      <c r="G137" s="40">
        <f t="shared" ca="1" si="11"/>
        <v>17</v>
      </c>
      <c r="H137" s="41" t="s">
        <v>62</v>
      </c>
      <c r="I137" s="42">
        <v>68300</v>
      </c>
      <c r="J137" s="43">
        <v>5</v>
      </c>
    </row>
    <row r="138" spans="1:10" outlineLevel="2" x14ac:dyDescent="0.25">
      <c r="C138" s="37"/>
      <c r="D138" s="53" t="s">
        <v>832</v>
      </c>
      <c r="F138" s="39"/>
      <c r="G138" s="40">
        <f ca="1">SUBTOTAL(9,G132:G137)</f>
        <v>107</v>
      </c>
      <c r="H138" s="41"/>
      <c r="I138" s="42">
        <f>SUBTOTAL(9,I132:I137)</f>
        <v>280330</v>
      </c>
      <c r="J138" s="43"/>
    </row>
    <row r="139" spans="1:10" outlineLevel="3" x14ac:dyDescent="0.25">
      <c r="A139" s="36" t="s">
        <v>265</v>
      </c>
      <c r="B139" s="36" t="s">
        <v>161</v>
      </c>
      <c r="C139" s="37" t="s">
        <v>53</v>
      </c>
      <c r="D139" s="36" t="s">
        <v>47</v>
      </c>
      <c r="E139" s="44">
        <v>40516</v>
      </c>
      <c r="F139" s="39" t="str">
        <f>CHOOSE(MONTH(E139),"January","February","March","April","May","June","July","August","September","October","November","December")</f>
        <v>December</v>
      </c>
      <c r="G139" s="40">
        <f ca="1">DATEDIF(E139,TODAY(),"Y")</f>
        <v>5</v>
      </c>
      <c r="H139" s="41" t="s">
        <v>62</v>
      </c>
      <c r="I139" s="42">
        <v>28625</v>
      </c>
      <c r="J139" s="43">
        <v>1</v>
      </c>
    </row>
    <row r="140" spans="1:10" outlineLevel="3" x14ac:dyDescent="0.25">
      <c r="A140" s="36" t="s">
        <v>502</v>
      </c>
      <c r="B140" s="36" t="s">
        <v>161</v>
      </c>
      <c r="C140" s="37" t="s">
        <v>58</v>
      </c>
      <c r="D140" s="36" t="s">
        <v>47</v>
      </c>
      <c r="E140" s="38">
        <v>40572</v>
      </c>
      <c r="F140" s="39" t="str">
        <f>CHOOSE(MONTH(E140),"January","February","March","April","May","June","July","August","September","October","November","December")</f>
        <v>January</v>
      </c>
      <c r="G140" s="40">
        <f ca="1">DATEDIF(E140,TODAY(),"Y")</f>
        <v>5</v>
      </c>
      <c r="H140" s="41" t="s">
        <v>62</v>
      </c>
      <c r="I140" s="42">
        <v>10520</v>
      </c>
      <c r="J140" s="43">
        <v>4</v>
      </c>
    </row>
    <row r="141" spans="1:10" outlineLevel="2" x14ac:dyDescent="0.25">
      <c r="C141" s="37"/>
      <c r="D141" s="53" t="s">
        <v>833</v>
      </c>
      <c r="F141" s="39"/>
      <c r="G141" s="40">
        <f ca="1">SUBTOTAL(9,G139:G140)</f>
        <v>10</v>
      </c>
      <c r="H141" s="41"/>
      <c r="I141" s="42">
        <f>SUBTOTAL(9,I139:I140)</f>
        <v>39145</v>
      </c>
      <c r="J141" s="43"/>
    </row>
    <row r="142" spans="1:10" outlineLevel="3" x14ac:dyDescent="0.25">
      <c r="A142" s="36" t="s">
        <v>259</v>
      </c>
      <c r="B142" s="36" t="s">
        <v>161</v>
      </c>
      <c r="C142" s="37" t="s">
        <v>53</v>
      </c>
      <c r="D142" s="36" t="s">
        <v>51</v>
      </c>
      <c r="E142" s="44">
        <v>40313</v>
      </c>
      <c r="F142" s="39" t="str">
        <f>CHOOSE(MONTH(E142),"January","February","March","April","May","June","July","August","September","October","November","December")</f>
        <v>May</v>
      </c>
      <c r="G142" s="40">
        <f ca="1">DATEDIF(E142,TODAY(),"Y")</f>
        <v>6</v>
      </c>
      <c r="H142" s="41"/>
      <c r="I142" s="42">
        <v>27484</v>
      </c>
      <c r="J142" s="43">
        <v>4</v>
      </c>
    </row>
    <row r="143" spans="1:10" outlineLevel="2" x14ac:dyDescent="0.25">
      <c r="C143" s="37"/>
      <c r="D143" s="53" t="s">
        <v>834</v>
      </c>
      <c r="E143" s="44"/>
      <c r="F143" s="39"/>
      <c r="G143" s="40">
        <f ca="1">SUBTOTAL(9,G142:G142)</f>
        <v>6</v>
      </c>
      <c r="H143" s="41"/>
      <c r="I143" s="42">
        <f>SUBTOTAL(9,I142:I142)</f>
        <v>27484</v>
      </c>
      <c r="J143" s="43"/>
    </row>
    <row r="144" spans="1:10" outlineLevel="1" x14ac:dyDescent="0.25">
      <c r="B144" s="53" t="s">
        <v>841</v>
      </c>
      <c r="C144" s="37"/>
      <c r="E144" s="44"/>
      <c r="F144" s="39"/>
      <c r="G144" s="40">
        <f ca="1">SUBTOTAL(9,G132:G142)</f>
        <v>123</v>
      </c>
      <c r="H144" s="41"/>
      <c r="I144" s="42">
        <f>SUBTOTAL(9,I132:I142)</f>
        <v>346959</v>
      </c>
      <c r="J144" s="43"/>
    </row>
    <row r="145" spans="1:10" outlineLevel="3" x14ac:dyDescent="0.25">
      <c r="A145" s="36" t="s">
        <v>719</v>
      </c>
      <c r="B145" s="36" t="s">
        <v>171</v>
      </c>
      <c r="C145" s="37" t="s">
        <v>44</v>
      </c>
      <c r="D145" s="36" t="s">
        <v>42</v>
      </c>
      <c r="E145" s="38">
        <v>36342</v>
      </c>
      <c r="F145" s="39" t="str">
        <f t="shared" ref="F145:F151" si="12">CHOOSE(MONTH(E145),"January","February","March","April","May","June","July","August","September","October","November","December")</f>
        <v>July</v>
      </c>
      <c r="G145" s="40">
        <f t="shared" ref="G145:G151" ca="1" si="13">DATEDIF(E145,TODAY(),"Y")</f>
        <v>17</v>
      </c>
      <c r="H145" s="41"/>
      <c r="I145" s="42">
        <v>86970</v>
      </c>
      <c r="J145" s="43">
        <v>4</v>
      </c>
    </row>
    <row r="146" spans="1:10" outlineLevel="3" x14ac:dyDescent="0.25">
      <c r="A146" s="36" t="s">
        <v>727</v>
      </c>
      <c r="B146" s="36" t="s">
        <v>171</v>
      </c>
      <c r="C146" s="37" t="s">
        <v>53</v>
      </c>
      <c r="D146" s="36" t="s">
        <v>42</v>
      </c>
      <c r="E146" s="38">
        <v>35737</v>
      </c>
      <c r="F146" s="39" t="str">
        <f t="shared" si="12"/>
        <v>November</v>
      </c>
      <c r="G146" s="40">
        <f t="shared" ca="1" si="13"/>
        <v>18</v>
      </c>
      <c r="H146" s="41"/>
      <c r="I146" s="42">
        <v>76020</v>
      </c>
      <c r="J146" s="43">
        <v>1</v>
      </c>
    </row>
    <row r="147" spans="1:10" outlineLevel="3" x14ac:dyDescent="0.25">
      <c r="A147" s="36" t="s">
        <v>667</v>
      </c>
      <c r="B147" s="36" t="s">
        <v>171</v>
      </c>
      <c r="C147" s="37" t="s">
        <v>56</v>
      </c>
      <c r="D147" s="36" t="s">
        <v>42</v>
      </c>
      <c r="E147" s="38">
        <v>37667</v>
      </c>
      <c r="F147" s="39" t="str">
        <f t="shared" si="12"/>
        <v>February</v>
      </c>
      <c r="G147" s="40">
        <f t="shared" ca="1" si="13"/>
        <v>13</v>
      </c>
      <c r="H147" s="41"/>
      <c r="I147" s="42">
        <v>73390</v>
      </c>
      <c r="J147" s="43">
        <v>2</v>
      </c>
    </row>
    <row r="148" spans="1:10" outlineLevel="3" x14ac:dyDescent="0.25">
      <c r="A148" s="36" t="s">
        <v>514</v>
      </c>
      <c r="B148" s="36" t="s">
        <v>171</v>
      </c>
      <c r="C148" s="37" t="s">
        <v>50</v>
      </c>
      <c r="D148" s="36" t="s">
        <v>42</v>
      </c>
      <c r="E148" s="38">
        <v>33245</v>
      </c>
      <c r="F148" s="39" t="str">
        <f t="shared" si="12"/>
        <v>January</v>
      </c>
      <c r="G148" s="40">
        <f t="shared" ca="1" si="13"/>
        <v>25</v>
      </c>
      <c r="H148" s="41"/>
      <c r="I148" s="42">
        <v>80050</v>
      </c>
      <c r="J148" s="43">
        <v>2</v>
      </c>
    </row>
    <row r="149" spans="1:10" outlineLevel="3" x14ac:dyDescent="0.25">
      <c r="A149" s="36" t="s">
        <v>824</v>
      </c>
      <c r="B149" s="36" t="s">
        <v>171</v>
      </c>
      <c r="C149" s="37" t="s">
        <v>50</v>
      </c>
      <c r="D149" s="36" t="s">
        <v>42</v>
      </c>
      <c r="E149" s="38">
        <v>36176</v>
      </c>
      <c r="F149" s="39" t="str">
        <f t="shared" si="12"/>
        <v>January</v>
      </c>
      <c r="G149" s="40">
        <f t="shared" ca="1" si="13"/>
        <v>17</v>
      </c>
      <c r="H149" s="41"/>
      <c r="I149" s="42">
        <v>32940</v>
      </c>
      <c r="J149" s="43">
        <v>5</v>
      </c>
    </row>
    <row r="150" spans="1:10" outlineLevel="3" x14ac:dyDescent="0.25">
      <c r="A150" s="45" t="s">
        <v>224</v>
      </c>
      <c r="B150" s="36" t="s">
        <v>171</v>
      </c>
      <c r="C150" s="37" t="s">
        <v>53</v>
      </c>
      <c r="D150" s="36" t="s">
        <v>42</v>
      </c>
      <c r="E150" s="38">
        <v>35959</v>
      </c>
      <c r="F150" s="39" t="str">
        <f t="shared" si="12"/>
        <v>June</v>
      </c>
      <c r="G150" s="40">
        <f t="shared" ca="1" si="13"/>
        <v>18</v>
      </c>
      <c r="H150" s="41"/>
      <c r="I150" s="42">
        <v>64470</v>
      </c>
      <c r="J150" s="43">
        <v>3</v>
      </c>
    </row>
    <row r="151" spans="1:10" outlineLevel="3" x14ac:dyDescent="0.25">
      <c r="A151" s="36" t="s">
        <v>701</v>
      </c>
      <c r="B151" s="36" t="s">
        <v>171</v>
      </c>
      <c r="C151" s="37" t="s">
        <v>37</v>
      </c>
      <c r="D151" s="36" t="s">
        <v>42</v>
      </c>
      <c r="E151" s="38">
        <v>35150</v>
      </c>
      <c r="F151" s="39" t="str">
        <f t="shared" si="12"/>
        <v>March</v>
      </c>
      <c r="G151" s="40">
        <f t="shared" ca="1" si="13"/>
        <v>20</v>
      </c>
      <c r="H151" s="41"/>
      <c r="I151" s="42">
        <v>35260</v>
      </c>
      <c r="J151" s="43">
        <v>2</v>
      </c>
    </row>
    <row r="152" spans="1:10" outlineLevel="2" x14ac:dyDescent="0.25">
      <c r="C152" s="37"/>
      <c r="D152" s="53" t="s">
        <v>831</v>
      </c>
      <c r="F152" s="39"/>
      <c r="G152" s="40">
        <f ca="1">SUBTOTAL(9,G145:G151)</f>
        <v>128</v>
      </c>
      <c r="H152" s="41"/>
      <c r="I152" s="42">
        <f>SUBTOTAL(9,I145:I151)</f>
        <v>449100</v>
      </c>
      <c r="J152" s="43"/>
    </row>
    <row r="153" spans="1:10" outlineLevel="3" x14ac:dyDescent="0.25">
      <c r="A153" s="36" t="s">
        <v>272</v>
      </c>
      <c r="B153" s="36" t="s">
        <v>171</v>
      </c>
      <c r="C153" s="37" t="s">
        <v>53</v>
      </c>
      <c r="D153" s="36" t="s">
        <v>39</v>
      </c>
      <c r="E153" s="38">
        <v>33613</v>
      </c>
      <c r="F153" s="39" t="str">
        <f t="shared" ref="F153:F160" si="14">CHOOSE(MONTH(E153),"January","February","March","April","May","June","July","August","September","October","November","December")</f>
        <v>January</v>
      </c>
      <c r="G153" s="40">
        <f t="shared" ref="G153:G160" ca="1" si="15">DATEDIF(E153,TODAY(),"Y")</f>
        <v>24</v>
      </c>
      <c r="H153" s="41" t="s">
        <v>45</v>
      </c>
      <c r="I153" s="42">
        <v>82500</v>
      </c>
      <c r="J153" s="43">
        <v>5</v>
      </c>
    </row>
    <row r="154" spans="1:10" outlineLevel="3" x14ac:dyDescent="0.25">
      <c r="A154" s="36" t="s">
        <v>57</v>
      </c>
      <c r="B154" s="36" t="s">
        <v>171</v>
      </c>
      <c r="C154" s="37" t="s">
        <v>53</v>
      </c>
      <c r="D154" s="36" t="s">
        <v>39</v>
      </c>
      <c r="E154" s="38">
        <v>36077</v>
      </c>
      <c r="F154" s="39" t="str">
        <f t="shared" si="14"/>
        <v>October</v>
      </c>
      <c r="G154" s="40">
        <f t="shared" ca="1" si="15"/>
        <v>18</v>
      </c>
      <c r="H154" s="41" t="s">
        <v>62</v>
      </c>
      <c r="I154" s="42">
        <v>50110</v>
      </c>
      <c r="J154" s="43">
        <v>1</v>
      </c>
    </row>
    <row r="155" spans="1:10" outlineLevel="3" x14ac:dyDescent="0.25">
      <c r="A155" s="36" t="s">
        <v>580</v>
      </c>
      <c r="B155" s="36" t="s">
        <v>171</v>
      </c>
      <c r="C155" s="37" t="s">
        <v>58</v>
      </c>
      <c r="D155" s="36" t="s">
        <v>39</v>
      </c>
      <c r="E155" s="38">
        <v>36269</v>
      </c>
      <c r="F155" s="39" t="str">
        <f t="shared" si="14"/>
        <v>April</v>
      </c>
      <c r="G155" s="40">
        <f t="shared" ca="1" si="15"/>
        <v>17</v>
      </c>
      <c r="H155" s="41" t="s">
        <v>62</v>
      </c>
      <c r="I155" s="42">
        <v>61330</v>
      </c>
      <c r="J155" s="43">
        <v>1</v>
      </c>
    </row>
    <row r="156" spans="1:10" outlineLevel="3" x14ac:dyDescent="0.25">
      <c r="A156" s="36" t="s">
        <v>671</v>
      </c>
      <c r="B156" s="36" t="s">
        <v>171</v>
      </c>
      <c r="C156" s="37" t="s">
        <v>58</v>
      </c>
      <c r="D156" s="36" t="s">
        <v>39</v>
      </c>
      <c r="E156" s="38">
        <v>33823</v>
      </c>
      <c r="F156" s="39" t="str">
        <f t="shared" si="14"/>
        <v>August</v>
      </c>
      <c r="G156" s="40">
        <f t="shared" ca="1" si="15"/>
        <v>24</v>
      </c>
      <c r="H156" s="41" t="s">
        <v>62</v>
      </c>
      <c r="I156" s="42">
        <v>82760</v>
      </c>
      <c r="J156" s="43">
        <v>4</v>
      </c>
    </row>
    <row r="157" spans="1:10" outlineLevel="3" x14ac:dyDescent="0.25">
      <c r="A157" s="36" t="s">
        <v>540</v>
      </c>
      <c r="B157" s="36" t="s">
        <v>171</v>
      </c>
      <c r="C157" s="37" t="s">
        <v>37</v>
      </c>
      <c r="D157" s="36" t="s">
        <v>39</v>
      </c>
      <c r="E157" s="38">
        <v>33447</v>
      </c>
      <c r="F157" s="39" t="str">
        <f t="shared" si="14"/>
        <v>July</v>
      </c>
      <c r="G157" s="40">
        <f t="shared" ca="1" si="15"/>
        <v>25</v>
      </c>
      <c r="H157" s="41" t="s">
        <v>62</v>
      </c>
      <c r="I157" s="42">
        <v>37620</v>
      </c>
      <c r="J157" s="43">
        <v>5</v>
      </c>
    </row>
    <row r="158" spans="1:10" outlineLevel="3" x14ac:dyDescent="0.25">
      <c r="A158" s="36" t="s">
        <v>518</v>
      </c>
      <c r="B158" s="36" t="s">
        <v>171</v>
      </c>
      <c r="C158" s="37" t="s">
        <v>53</v>
      </c>
      <c r="D158" s="36" t="s">
        <v>39</v>
      </c>
      <c r="E158" s="38">
        <v>37113</v>
      </c>
      <c r="F158" s="39" t="str">
        <f t="shared" si="14"/>
        <v>August</v>
      </c>
      <c r="G158" s="40">
        <f t="shared" ca="1" si="15"/>
        <v>15</v>
      </c>
      <c r="H158" s="41" t="s">
        <v>45</v>
      </c>
      <c r="I158" s="42">
        <v>61150</v>
      </c>
      <c r="J158" s="43">
        <v>4</v>
      </c>
    </row>
    <row r="159" spans="1:10" outlineLevel="3" x14ac:dyDescent="0.25">
      <c r="A159" s="36" t="s">
        <v>357</v>
      </c>
      <c r="B159" s="36" t="s">
        <v>171</v>
      </c>
      <c r="C159" s="37" t="s">
        <v>44</v>
      </c>
      <c r="D159" s="36" t="s">
        <v>39</v>
      </c>
      <c r="E159" s="38">
        <v>37612</v>
      </c>
      <c r="F159" s="39" t="str">
        <f t="shared" si="14"/>
        <v>December</v>
      </c>
      <c r="G159" s="40">
        <f t="shared" ca="1" si="15"/>
        <v>13</v>
      </c>
      <c r="H159" s="41" t="s">
        <v>45</v>
      </c>
      <c r="I159" s="42">
        <v>39740</v>
      </c>
      <c r="J159" s="43">
        <v>1</v>
      </c>
    </row>
    <row r="160" spans="1:10" outlineLevel="3" x14ac:dyDescent="0.25">
      <c r="A160" s="36" t="s">
        <v>73</v>
      </c>
      <c r="B160" s="36" t="s">
        <v>171</v>
      </c>
      <c r="C160" s="37" t="s">
        <v>44</v>
      </c>
      <c r="D160" s="36" t="s">
        <v>39</v>
      </c>
      <c r="E160" s="38">
        <v>35487</v>
      </c>
      <c r="F160" s="39" t="str">
        <f t="shared" si="14"/>
        <v>February</v>
      </c>
      <c r="G160" s="40">
        <f t="shared" ca="1" si="15"/>
        <v>19</v>
      </c>
      <c r="H160" s="41" t="s">
        <v>40</v>
      </c>
      <c r="I160" s="42">
        <v>80120</v>
      </c>
      <c r="J160" s="43">
        <v>4</v>
      </c>
    </row>
    <row r="161" spans="1:10" outlineLevel="2" x14ac:dyDescent="0.25">
      <c r="C161" s="37"/>
      <c r="D161" s="53" t="s">
        <v>832</v>
      </c>
      <c r="F161" s="39"/>
      <c r="G161" s="40">
        <f ca="1">SUBTOTAL(9,G153:G160)</f>
        <v>155</v>
      </c>
      <c r="H161" s="41"/>
      <c r="I161" s="42">
        <f>SUBTOTAL(9,I153:I160)</f>
        <v>495330</v>
      </c>
      <c r="J161" s="43"/>
    </row>
    <row r="162" spans="1:10" outlineLevel="3" x14ac:dyDescent="0.25">
      <c r="A162" s="36" t="s">
        <v>744</v>
      </c>
      <c r="B162" s="36" t="s">
        <v>171</v>
      </c>
      <c r="C162" s="37" t="s">
        <v>53</v>
      </c>
      <c r="D162" s="36" t="s">
        <v>47</v>
      </c>
      <c r="E162" s="38">
        <v>36357</v>
      </c>
      <c r="F162" s="39" t="str">
        <f>CHOOSE(MONTH(E162),"January","February","March","April","May","June","July","August","September","October","November","December")</f>
        <v>July</v>
      </c>
      <c r="G162" s="40">
        <f ca="1">DATEDIF(E162,TODAY(),"Y")</f>
        <v>17</v>
      </c>
      <c r="H162" s="41" t="s">
        <v>67</v>
      </c>
      <c r="I162" s="42">
        <v>42905</v>
      </c>
      <c r="J162" s="43">
        <v>1</v>
      </c>
    </row>
    <row r="163" spans="1:10" outlineLevel="3" x14ac:dyDescent="0.25">
      <c r="A163" s="36" t="s">
        <v>186</v>
      </c>
      <c r="B163" s="36" t="s">
        <v>171</v>
      </c>
      <c r="C163" s="37" t="s">
        <v>58</v>
      </c>
      <c r="D163" s="36" t="s">
        <v>47</v>
      </c>
      <c r="E163" s="38">
        <v>33994</v>
      </c>
      <c r="F163" s="39" t="str">
        <f>CHOOSE(MONTH(E163),"January","February","March","April","May","June","July","August","September","October","November","December")</f>
        <v>January</v>
      </c>
      <c r="G163" s="40">
        <f ca="1">DATEDIF(E163,TODAY(),"Y")</f>
        <v>23</v>
      </c>
      <c r="H163" s="41" t="s">
        <v>67</v>
      </c>
      <c r="I163" s="42">
        <v>18655</v>
      </c>
      <c r="J163" s="43">
        <v>4</v>
      </c>
    </row>
    <row r="164" spans="1:10" outlineLevel="2" x14ac:dyDescent="0.25">
      <c r="C164" s="37"/>
      <c r="D164" s="53" t="s">
        <v>833</v>
      </c>
      <c r="F164" s="39"/>
      <c r="G164" s="40">
        <f ca="1">SUBTOTAL(9,G162:G163)</f>
        <v>40</v>
      </c>
      <c r="H164" s="41"/>
      <c r="I164" s="42">
        <f>SUBTOTAL(9,I162:I163)</f>
        <v>61560</v>
      </c>
      <c r="J164" s="43"/>
    </row>
    <row r="165" spans="1:10" outlineLevel="3" x14ac:dyDescent="0.25">
      <c r="A165" s="36" t="s">
        <v>305</v>
      </c>
      <c r="B165" s="36" t="s">
        <v>171</v>
      </c>
      <c r="C165" s="37" t="s">
        <v>58</v>
      </c>
      <c r="D165" s="36" t="s">
        <v>51</v>
      </c>
      <c r="E165" s="38">
        <v>33183</v>
      </c>
      <c r="F165" s="39" t="str">
        <f>CHOOSE(MONTH(E165),"January","February","March","April","May","June","July","August","September","October","November","December")</f>
        <v>November</v>
      </c>
      <c r="G165" s="40">
        <f ca="1">DATEDIF(E165,TODAY(),"Y")</f>
        <v>25</v>
      </c>
      <c r="H165" s="41"/>
      <c r="I165" s="42">
        <v>14712</v>
      </c>
      <c r="J165" s="43">
        <v>5</v>
      </c>
    </row>
    <row r="166" spans="1:10" outlineLevel="3" x14ac:dyDescent="0.25">
      <c r="A166" s="36" t="s">
        <v>515</v>
      </c>
      <c r="B166" s="36" t="s">
        <v>171</v>
      </c>
      <c r="C166" s="37" t="s">
        <v>58</v>
      </c>
      <c r="D166" s="36" t="s">
        <v>51</v>
      </c>
      <c r="E166" s="38">
        <v>35673</v>
      </c>
      <c r="F166" s="39" t="str">
        <f>CHOOSE(MONTH(E166),"January","February","March","April","May","June","July","August","September","October","November","December")</f>
        <v>August</v>
      </c>
      <c r="G166" s="40">
        <f ca="1">DATEDIF(E166,TODAY(),"Y")</f>
        <v>19</v>
      </c>
      <c r="H166" s="41"/>
      <c r="I166" s="42">
        <v>12676</v>
      </c>
      <c r="J166" s="43">
        <v>2</v>
      </c>
    </row>
    <row r="167" spans="1:10" outlineLevel="2" x14ac:dyDescent="0.25">
      <c r="C167" s="37"/>
      <c r="D167" s="53" t="s">
        <v>834</v>
      </c>
      <c r="F167" s="39"/>
      <c r="G167" s="40">
        <f ca="1">SUBTOTAL(9,G165:G166)</f>
        <v>44</v>
      </c>
      <c r="H167" s="41"/>
      <c r="I167" s="42">
        <f>SUBTOTAL(9,I165:I166)</f>
        <v>27388</v>
      </c>
      <c r="J167" s="43"/>
    </row>
    <row r="168" spans="1:10" outlineLevel="1" x14ac:dyDescent="0.25">
      <c r="B168" s="53" t="s">
        <v>842</v>
      </c>
      <c r="C168" s="37"/>
      <c r="F168" s="39"/>
      <c r="G168" s="40">
        <f ca="1">SUBTOTAL(9,G145:G166)</f>
        <v>367</v>
      </c>
      <c r="H168" s="41"/>
      <c r="I168" s="42">
        <f>SUBTOTAL(9,I145:I166)</f>
        <v>1033378</v>
      </c>
      <c r="J168" s="43"/>
    </row>
    <row r="169" spans="1:10" outlineLevel="3" x14ac:dyDescent="0.25">
      <c r="A169" s="36" t="s">
        <v>694</v>
      </c>
      <c r="B169" s="36" t="s">
        <v>191</v>
      </c>
      <c r="C169" s="37" t="s">
        <v>58</v>
      </c>
      <c r="D169" s="36" t="s">
        <v>42</v>
      </c>
      <c r="E169" s="38">
        <v>38527</v>
      </c>
      <c r="F169" s="39" t="str">
        <f>CHOOSE(MONTH(E169),"January","February","March","April","May","June","July","August","September","October","November","December")</f>
        <v>June</v>
      </c>
      <c r="G169" s="40">
        <f ca="1">DATEDIF(E169,TODAY(),"Y")</f>
        <v>11</v>
      </c>
      <c r="H169" s="41"/>
      <c r="I169" s="42">
        <v>60060</v>
      </c>
      <c r="J169" s="43">
        <v>2</v>
      </c>
    </row>
    <row r="170" spans="1:10" outlineLevel="2" x14ac:dyDescent="0.25">
      <c r="C170" s="37"/>
      <c r="D170" s="53" t="s">
        <v>831</v>
      </c>
      <c r="F170" s="39"/>
      <c r="G170" s="40">
        <f ca="1">SUBTOTAL(9,G169:G169)</f>
        <v>11</v>
      </c>
      <c r="H170" s="41"/>
      <c r="I170" s="42">
        <f>SUBTOTAL(9,I169:I169)</f>
        <v>60060</v>
      </c>
      <c r="J170" s="43"/>
    </row>
    <row r="171" spans="1:10" outlineLevel="3" x14ac:dyDescent="0.25">
      <c r="A171" s="36" t="s">
        <v>255</v>
      </c>
      <c r="B171" s="36" t="s">
        <v>191</v>
      </c>
      <c r="C171" s="37" t="s">
        <v>58</v>
      </c>
      <c r="D171" s="36" t="s">
        <v>39</v>
      </c>
      <c r="E171" s="38">
        <v>38587</v>
      </c>
      <c r="F171" s="39" t="str">
        <f>CHOOSE(MONTH(E171),"January","February","March","April","May","June","July","August","September","October","November","December")</f>
        <v>August</v>
      </c>
      <c r="G171" s="40">
        <f ca="1">DATEDIF(E171,TODAY(),"Y")</f>
        <v>11</v>
      </c>
      <c r="H171" s="41" t="s">
        <v>40</v>
      </c>
      <c r="I171" s="42">
        <v>47350</v>
      </c>
      <c r="J171" s="43">
        <v>5</v>
      </c>
    </row>
    <row r="172" spans="1:10" outlineLevel="3" x14ac:dyDescent="0.25">
      <c r="A172" s="36" t="s">
        <v>104</v>
      </c>
      <c r="B172" s="36" t="s">
        <v>191</v>
      </c>
      <c r="C172" s="37" t="s">
        <v>37</v>
      </c>
      <c r="D172" s="36" t="s">
        <v>39</v>
      </c>
      <c r="E172" s="44">
        <v>40400</v>
      </c>
      <c r="F172" s="39" t="str">
        <f>CHOOSE(MONTH(E172),"January","February","March","April","May","June","July","August","September","October","November","December")</f>
        <v>August</v>
      </c>
      <c r="G172" s="40">
        <f ca="1">DATEDIF(E172,TODAY(),"Y")</f>
        <v>6</v>
      </c>
      <c r="H172" s="41" t="s">
        <v>62</v>
      </c>
      <c r="I172" s="42">
        <v>79150</v>
      </c>
      <c r="J172" s="43">
        <v>2</v>
      </c>
    </row>
    <row r="173" spans="1:10" outlineLevel="3" x14ac:dyDescent="0.25">
      <c r="A173" s="36" t="s">
        <v>108</v>
      </c>
      <c r="B173" s="36" t="s">
        <v>191</v>
      </c>
      <c r="C173" s="37" t="s">
        <v>37</v>
      </c>
      <c r="D173" s="36" t="s">
        <v>39</v>
      </c>
      <c r="E173" s="38">
        <v>36569</v>
      </c>
      <c r="F173" s="39" t="str">
        <f>CHOOSE(MONTH(E173),"January","February","March","April","May","June","July","August","September","October","November","December")</f>
        <v>February</v>
      </c>
      <c r="G173" s="40">
        <f ca="1">DATEDIF(E173,TODAY(),"Y")</f>
        <v>16</v>
      </c>
      <c r="H173" s="41" t="s">
        <v>62</v>
      </c>
      <c r="I173" s="42">
        <v>75060</v>
      </c>
      <c r="J173" s="43">
        <v>5</v>
      </c>
    </row>
    <row r="174" spans="1:10" outlineLevel="3" x14ac:dyDescent="0.25">
      <c r="A174" s="36" t="s">
        <v>737</v>
      </c>
      <c r="B174" s="36" t="s">
        <v>191</v>
      </c>
      <c r="C174" s="37" t="s">
        <v>53</v>
      </c>
      <c r="D174" s="36" t="s">
        <v>39</v>
      </c>
      <c r="E174" s="38">
        <v>35329</v>
      </c>
      <c r="F174" s="39" t="str">
        <f>CHOOSE(MONTH(E174),"January","February","March","April","May","June","July","August","September","October","November","December")</f>
        <v>September</v>
      </c>
      <c r="G174" s="40">
        <f ca="1">DATEDIF(E174,TODAY(),"Y")</f>
        <v>20</v>
      </c>
      <c r="H174" s="41" t="s">
        <v>40</v>
      </c>
      <c r="I174" s="42">
        <v>66740</v>
      </c>
      <c r="J174" s="43">
        <v>2</v>
      </c>
    </row>
    <row r="175" spans="1:10" outlineLevel="2" x14ac:dyDescent="0.25">
      <c r="C175" s="37"/>
      <c r="D175" s="53" t="s">
        <v>832</v>
      </c>
      <c r="F175" s="39"/>
      <c r="G175" s="40">
        <f ca="1">SUBTOTAL(9,G171:G174)</f>
        <v>53</v>
      </c>
      <c r="H175" s="41"/>
      <c r="I175" s="42">
        <f>SUBTOTAL(9,I171:I174)</f>
        <v>268300</v>
      </c>
      <c r="J175" s="43"/>
    </row>
    <row r="176" spans="1:10" outlineLevel="1" x14ac:dyDescent="0.25">
      <c r="B176" s="53" t="s">
        <v>843</v>
      </c>
      <c r="C176" s="37"/>
      <c r="F176" s="39"/>
      <c r="G176" s="40">
        <f ca="1">SUBTOTAL(9,G169:G174)</f>
        <v>64</v>
      </c>
      <c r="H176" s="41"/>
      <c r="I176" s="42">
        <f>SUBTOTAL(9,I169:I174)</f>
        <v>328360</v>
      </c>
      <c r="J176" s="43"/>
    </row>
    <row r="177" spans="1:10" outlineLevel="3" x14ac:dyDescent="0.25">
      <c r="A177" s="36" t="s">
        <v>639</v>
      </c>
      <c r="B177" s="36" t="s">
        <v>197</v>
      </c>
      <c r="C177" s="37" t="s">
        <v>53</v>
      </c>
      <c r="D177" s="36" t="s">
        <v>42</v>
      </c>
      <c r="E177" s="44">
        <v>40236</v>
      </c>
      <c r="F177" s="39" t="str">
        <f t="shared" ref="F177:F187" si="16">CHOOSE(MONTH(E177),"January","February","March","April","May","June","July","August","September","October","November","December")</f>
        <v>February</v>
      </c>
      <c r="G177" s="40">
        <f t="shared" ref="G177:G187" ca="1" si="17">DATEDIF(E177,TODAY(),"Y")</f>
        <v>6</v>
      </c>
      <c r="H177" s="41"/>
      <c r="I177" s="42">
        <v>45830</v>
      </c>
      <c r="J177" s="43">
        <v>4</v>
      </c>
    </row>
    <row r="178" spans="1:10" outlineLevel="3" x14ac:dyDescent="0.25">
      <c r="A178" s="36" t="s">
        <v>554</v>
      </c>
      <c r="B178" s="36" t="s">
        <v>197</v>
      </c>
      <c r="C178" s="37" t="s">
        <v>50</v>
      </c>
      <c r="D178" s="36" t="s">
        <v>42</v>
      </c>
      <c r="E178" s="38">
        <v>40054</v>
      </c>
      <c r="F178" s="39" t="str">
        <f t="shared" si="16"/>
        <v>August</v>
      </c>
      <c r="G178" s="40">
        <f t="shared" ca="1" si="17"/>
        <v>7</v>
      </c>
      <c r="H178" s="41"/>
      <c r="I178" s="42">
        <v>56920</v>
      </c>
      <c r="J178" s="43">
        <v>4</v>
      </c>
    </row>
    <row r="179" spans="1:10" outlineLevel="3" x14ac:dyDescent="0.25">
      <c r="A179" s="36" t="s">
        <v>414</v>
      </c>
      <c r="B179" s="36" t="s">
        <v>197</v>
      </c>
      <c r="C179" s="37" t="s">
        <v>53</v>
      </c>
      <c r="D179" s="36" t="s">
        <v>42</v>
      </c>
      <c r="E179" s="38">
        <v>33949</v>
      </c>
      <c r="F179" s="39" t="str">
        <f t="shared" si="16"/>
        <v>December</v>
      </c>
      <c r="G179" s="40">
        <f t="shared" ca="1" si="17"/>
        <v>23</v>
      </c>
      <c r="H179" s="41"/>
      <c r="I179" s="42">
        <v>81070</v>
      </c>
      <c r="J179" s="43">
        <v>5</v>
      </c>
    </row>
    <row r="180" spans="1:10" outlineLevel="3" x14ac:dyDescent="0.25">
      <c r="A180" s="36" t="s">
        <v>397</v>
      </c>
      <c r="B180" s="36" t="s">
        <v>197</v>
      </c>
      <c r="C180" s="37" t="s">
        <v>58</v>
      </c>
      <c r="D180" s="36" t="s">
        <v>42</v>
      </c>
      <c r="E180" s="38">
        <v>37641</v>
      </c>
      <c r="F180" s="39" t="str">
        <f t="shared" si="16"/>
        <v>January</v>
      </c>
      <c r="G180" s="40">
        <f t="shared" ca="1" si="17"/>
        <v>13</v>
      </c>
      <c r="H180" s="41"/>
      <c r="I180" s="42">
        <v>31970</v>
      </c>
      <c r="J180" s="43">
        <v>5</v>
      </c>
    </row>
    <row r="181" spans="1:10" outlineLevel="3" x14ac:dyDescent="0.25">
      <c r="A181" s="36" t="s">
        <v>317</v>
      </c>
      <c r="B181" s="36" t="s">
        <v>197</v>
      </c>
      <c r="C181" s="37" t="s">
        <v>58</v>
      </c>
      <c r="D181" s="36" t="s">
        <v>42</v>
      </c>
      <c r="E181" s="38">
        <v>34912</v>
      </c>
      <c r="F181" s="39" t="str">
        <f t="shared" si="16"/>
        <v>August</v>
      </c>
      <c r="G181" s="40">
        <f t="shared" ca="1" si="17"/>
        <v>21</v>
      </c>
      <c r="H181" s="41"/>
      <c r="I181" s="42">
        <v>40560</v>
      </c>
      <c r="J181" s="43">
        <v>5</v>
      </c>
    </row>
    <row r="182" spans="1:10" outlineLevel="3" x14ac:dyDescent="0.25">
      <c r="A182" s="36" t="s">
        <v>751</v>
      </c>
      <c r="B182" s="36" t="s">
        <v>197</v>
      </c>
      <c r="C182" s="37" t="s">
        <v>58</v>
      </c>
      <c r="D182" s="36" t="s">
        <v>42</v>
      </c>
      <c r="E182" s="38">
        <v>33424</v>
      </c>
      <c r="F182" s="39" t="str">
        <f t="shared" si="16"/>
        <v>July</v>
      </c>
      <c r="G182" s="40">
        <f t="shared" ca="1" si="17"/>
        <v>25</v>
      </c>
      <c r="H182" s="41"/>
      <c r="I182" s="42">
        <v>22320</v>
      </c>
      <c r="J182" s="43">
        <v>2</v>
      </c>
    </row>
    <row r="183" spans="1:10" outlineLevel="3" x14ac:dyDescent="0.25">
      <c r="A183" s="36" t="s">
        <v>672</v>
      </c>
      <c r="B183" s="36" t="s">
        <v>197</v>
      </c>
      <c r="C183" s="37" t="s">
        <v>37</v>
      </c>
      <c r="D183" s="36" t="s">
        <v>42</v>
      </c>
      <c r="E183" s="38">
        <v>34161</v>
      </c>
      <c r="F183" s="39" t="str">
        <f t="shared" si="16"/>
        <v>July</v>
      </c>
      <c r="G183" s="40">
        <f t="shared" ca="1" si="17"/>
        <v>23</v>
      </c>
      <c r="H183" s="41"/>
      <c r="I183" s="42">
        <v>64090</v>
      </c>
      <c r="J183" s="43">
        <v>2</v>
      </c>
    </row>
    <row r="184" spans="1:10" outlineLevel="3" x14ac:dyDescent="0.25">
      <c r="A184" s="36" t="s">
        <v>129</v>
      </c>
      <c r="B184" s="36" t="s">
        <v>197</v>
      </c>
      <c r="C184" s="37" t="s">
        <v>37</v>
      </c>
      <c r="D184" s="36" t="s">
        <v>42</v>
      </c>
      <c r="E184" s="38">
        <v>34761</v>
      </c>
      <c r="F184" s="39" t="str">
        <f t="shared" si="16"/>
        <v>March</v>
      </c>
      <c r="G184" s="40">
        <f t="shared" ca="1" si="17"/>
        <v>21</v>
      </c>
      <c r="H184" s="41"/>
      <c r="I184" s="42">
        <v>45040</v>
      </c>
      <c r="J184" s="43">
        <v>5</v>
      </c>
    </row>
    <row r="185" spans="1:10" outlineLevel="3" x14ac:dyDescent="0.25">
      <c r="A185" s="45" t="s">
        <v>684</v>
      </c>
      <c r="B185" s="36" t="s">
        <v>197</v>
      </c>
      <c r="C185" s="37" t="s">
        <v>44</v>
      </c>
      <c r="D185" s="36" t="s">
        <v>42</v>
      </c>
      <c r="E185" s="38">
        <v>40259</v>
      </c>
      <c r="F185" s="39" t="str">
        <f t="shared" si="16"/>
        <v>March</v>
      </c>
      <c r="G185" s="40">
        <f t="shared" ca="1" si="17"/>
        <v>6</v>
      </c>
      <c r="H185" s="41"/>
      <c r="I185" s="42">
        <v>45710</v>
      </c>
      <c r="J185" s="43">
        <v>3</v>
      </c>
    </row>
    <row r="186" spans="1:10" outlineLevel="3" x14ac:dyDescent="0.25">
      <c r="A186" s="36" t="s">
        <v>620</v>
      </c>
      <c r="B186" s="36" t="s">
        <v>197</v>
      </c>
      <c r="C186" s="37" t="s">
        <v>53</v>
      </c>
      <c r="D186" s="36" t="s">
        <v>42</v>
      </c>
      <c r="E186" s="38">
        <v>34771</v>
      </c>
      <c r="F186" s="39" t="str">
        <f t="shared" si="16"/>
        <v>March</v>
      </c>
      <c r="G186" s="40">
        <f t="shared" ca="1" si="17"/>
        <v>21</v>
      </c>
      <c r="H186" s="41"/>
      <c r="I186" s="42">
        <v>26360</v>
      </c>
      <c r="J186" s="43">
        <v>4</v>
      </c>
    </row>
    <row r="187" spans="1:10" outlineLevel="3" x14ac:dyDescent="0.25">
      <c r="A187" s="36" t="s">
        <v>542</v>
      </c>
      <c r="B187" s="36" t="s">
        <v>197</v>
      </c>
      <c r="C187" s="37" t="s">
        <v>53</v>
      </c>
      <c r="D187" s="36" t="s">
        <v>42</v>
      </c>
      <c r="E187" s="38">
        <v>35939</v>
      </c>
      <c r="F187" s="39" t="str">
        <f t="shared" si="16"/>
        <v>May</v>
      </c>
      <c r="G187" s="40">
        <f t="shared" ca="1" si="17"/>
        <v>18</v>
      </c>
      <c r="H187" s="41"/>
      <c r="I187" s="42">
        <v>25120</v>
      </c>
      <c r="J187" s="43">
        <v>5</v>
      </c>
    </row>
    <row r="188" spans="1:10" outlineLevel="2" x14ac:dyDescent="0.25">
      <c r="C188" s="37"/>
      <c r="D188" s="53" t="s">
        <v>831</v>
      </c>
      <c r="F188" s="39"/>
      <c r="G188" s="40">
        <f ca="1">SUBTOTAL(9,G177:G187)</f>
        <v>184</v>
      </c>
      <c r="H188" s="41"/>
      <c r="I188" s="42">
        <f>SUBTOTAL(9,I177:I187)</f>
        <v>484990</v>
      </c>
      <c r="J188" s="43"/>
    </row>
    <row r="189" spans="1:10" outlineLevel="3" x14ac:dyDescent="0.25">
      <c r="A189" s="36" t="s">
        <v>646</v>
      </c>
      <c r="B189" s="36" t="s">
        <v>197</v>
      </c>
      <c r="C189" s="37" t="s">
        <v>53</v>
      </c>
      <c r="D189" s="36" t="s">
        <v>39</v>
      </c>
      <c r="E189" s="38">
        <v>37288</v>
      </c>
      <c r="F189" s="39" t="str">
        <f t="shared" ref="F189:F208" si="18">CHOOSE(MONTH(E189),"January","February","March","April","May","June","July","August","September","October","November","December")</f>
        <v>February</v>
      </c>
      <c r="G189" s="40">
        <f t="shared" ref="G189:G208" ca="1" si="19">DATEDIF(E189,TODAY(),"Y")</f>
        <v>14</v>
      </c>
      <c r="H189" s="41" t="s">
        <v>40</v>
      </c>
      <c r="I189" s="42">
        <v>42480</v>
      </c>
      <c r="J189" s="43">
        <v>3</v>
      </c>
    </row>
    <row r="190" spans="1:10" outlineLevel="3" x14ac:dyDescent="0.25">
      <c r="A190" s="36" t="s">
        <v>270</v>
      </c>
      <c r="B190" s="36" t="s">
        <v>197</v>
      </c>
      <c r="C190" s="37" t="s">
        <v>58</v>
      </c>
      <c r="D190" s="36" t="s">
        <v>39</v>
      </c>
      <c r="E190" s="38">
        <v>34086</v>
      </c>
      <c r="F190" s="39" t="str">
        <f t="shared" si="18"/>
        <v>April</v>
      </c>
      <c r="G190" s="40">
        <f t="shared" ca="1" si="19"/>
        <v>23</v>
      </c>
      <c r="H190" s="41" t="s">
        <v>40</v>
      </c>
      <c r="I190" s="42">
        <v>31840</v>
      </c>
      <c r="J190" s="43">
        <v>1</v>
      </c>
    </row>
    <row r="191" spans="1:10" outlineLevel="3" x14ac:dyDescent="0.25">
      <c r="A191" s="36" t="s">
        <v>648</v>
      </c>
      <c r="B191" s="36" t="s">
        <v>197</v>
      </c>
      <c r="C191" s="37" t="s">
        <v>58</v>
      </c>
      <c r="D191" s="36" t="s">
        <v>39</v>
      </c>
      <c r="E191" s="38">
        <v>38753</v>
      </c>
      <c r="F191" s="39" t="str">
        <f t="shared" si="18"/>
        <v>February</v>
      </c>
      <c r="G191" s="40">
        <f t="shared" ca="1" si="19"/>
        <v>10</v>
      </c>
      <c r="H191" s="41" t="s">
        <v>40</v>
      </c>
      <c r="I191" s="42">
        <v>22410</v>
      </c>
      <c r="J191" s="43">
        <v>4</v>
      </c>
    </row>
    <row r="192" spans="1:10" outlineLevel="3" x14ac:dyDescent="0.25">
      <c r="A192" s="36" t="s">
        <v>724</v>
      </c>
      <c r="B192" s="36" t="s">
        <v>197</v>
      </c>
      <c r="C192" s="37" t="s">
        <v>58</v>
      </c>
      <c r="D192" s="36" t="s">
        <v>39</v>
      </c>
      <c r="E192" s="38">
        <v>38135</v>
      </c>
      <c r="F192" s="39" t="str">
        <f t="shared" si="18"/>
        <v>May</v>
      </c>
      <c r="G192" s="40">
        <f t="shared" ca="1" si="19"/>
        <v>12</v>
      </c>
      <c r="H192" s="41" t="s">
        <v>45</v>
      </c>
      <c r="I192" s="42">
        <v>65560</v>
      </c>
      <c r="J192" s="43">
        <v>1</v>
      </c>
    </row>
    <row r="193" spans="1:10" outlineLevel="3" x14ac:dyDescent="0.25">
      <c r="A193" s="36" t="s">
        <v>479</v>
      </c>
      <c r="B193" s="36" t="s">
        <v>197</v>
      </c>
      <c r="C193" s="37" t="s">
        <v>53</v>
      </c>
      <c r="D193" s="36" t="s">
        <v>39</v>
      </c>
      <c r="E193" s="38">
        <v>35084</v>
      </c>
      <c r="F193" s="39" t="str">
        <f t="shared" si="18"/>
        <v>January</v>
      </c>
      <c r="G193" s="40">
        <f t="shared" ca="1" si="19"/>
        <v>20</v>
      </c>
      <c r="H193" s="41" t="s">
        <v>67</v>
      </c>
      <c r="I193" s="42">
        <v>49260</v>
      </c>
      <c r="J193" s="43">
        <v>3</v>
      </c>
    </row>
    <row r="194" spans="1:10" outlineLevel="3" x14ac:dyDescent="0.25">
      <c r="A194" s="36" t="s">
        <v>807</v>
      </c>
      <c r="B194" s="36" t="s">
        <v>197</v>
      </c>
      <c r="C194" s="37" t="s">
        <v>53</v>
      </c>
      <c r="D194" s="36" t="s">
        <v>39</v>
      </c>
      <c r="E194" s="38">
        <v>34213</v>
      </c>
      <c r="F194" s="39" t="str">
        <f t="shared" si="18"/>
        <v>September</v>
      </c>
      <c r="G194" s="40">
        <f t="shared" ca="1" si="19"/>
        <v>23</v>
      </c>
      <c r="H194" s="41" t="s">
        <v>40</v>
      </c>
      <c r="I194" s="42">
        <v>72900</v>
      </c>
      <c r="J194" s="43">
        <v>3</v>
      </c>
    </row>
    <row r="195" spans="1:10" outlineLevel="3" x14ac:dyDescent="0.25">
      <c r="A195" s="36" t="s">
        <v>239</v>
      </c>
      <c r="B195" s="36" t="s">
        <v>197</v>
      </c>
      <c r="C195" s="37" t="s">
        <v>58</v>
      </c>
      <c r="D195" s="36" t="s">
        <v>39</v>
      </c>
      <c r="E195" s="38">
        <v>35253</v>
      </c>
      <c r="F195" s="39" t="str">
        <f t="shared" si="18"/>
        <v>July</v>
      </c>
      <c r="G195" s="40">
        <f t="shared" ca="1" si="19"/>
        <v>20</v>
      </c>
      <c r="H195" s="41" t="s">
        <v>40</v>
      </c>
      <c r="I195" s="42">
        <v>63780</v>
      </c>
      <c r="J195" s="43">
        <v>5</v>
      </c>
    </row>
    <row r="196" spans="1:10" outlineLevel="3" x14ac:dyDescent="0.25">
      <c r="A196" s="36" t="s">
        <v>294</v>
      </c>
      <c r="B196" s="36" t="s">
        <v>197</v>
      </c>
      <c r="C196" s="37" t="s">
        <v>50</v>
      </c>
      <c r="D196" s="36" t="s">
        <v>39</v>
      </c>
      <c r="E196" s="38">
        <v>35989</v>
      </c>
      <c r="F196" s="39" t="str">
        <f t="shared" si="18"/>
        <v>July</v>
      </c>
      <c r="G196" s="40">
        <f t="shared" ca="1" si="19"/>
        <v>18</v>
      </c>
      <c r="H196" s="41" t="s">
        <v>48</v>
      </c>
      <c r="I196" s="42">
        <v>71010</v>
      </c>
      <c r="J196" s="43">
        <v>5</v>
      </c>
    </row>
    <row r="197" spans="1:10" outlineLevel="3" x14ac:dyDescent="0.25">
      <c r="A197" s="36" t="s">
        <v>177</v>
      </c>
      <c r="B197" s="36" t="s">
        <v>197</v>
      </c>
      <c r="C197" s="37" t="s">
        <v>53</v>
      </c>
      <c r="D197" s="36" t="s">
        <v>39</v>
      </c>
      <c r="E197" s="38">
        <v>33117</v>
      </c>
      <c r="F197" s="39" t="str">
        <f t="shared" si="18"/>
        <v>September</v>
      </c>
      <c r="G197" s="40">
        <f t="shared" ca="1" si="19"/>
        <v>26</v>
      </c>
      <c r="H197" s="41" t="s">
        <v>45</v>
      </c>
      <c r="I197" s="42">
        <v>35360</v>
      </c>
      <c r="J197" s="43">
        <v>5</v>
      </c>
    </row>
    <row r="198" spans="1:10" outlineLevel="3" x14ac:dyDescent="0.25">
      <c r="A198" s="36" t="s">
        <v>499</v>
      </c>
      <c r="B198" s="36" t="s">
        <v>197</v>
      </c>
      <c r="C198" s="37" t="s">
        <v>50</v>
      </c>
      <c r="D198" s="36" t="s">
        <v>39</v>
      </c>
      <c r="E198" s="38">
        <v>36082</v>
      </c>
      <c r="F198" s="39" t="str">
        <f t="shared" si="18"/>
        <v>October</v>
      </c>
      <c r="G198" s="40">
        <f t="shared" ca="1" si="19"/>
        <v>18</v>
      </c>
      <c r="H198" s="41" t="s">
        <v>62</v>
      </c>
      <c r="I198" s="42">
        <v>82400</v>
      </c>
      <c r="J198" s="43">
        <v>2</v>
      </c>
    </row>
    <row r="199" spans="1:10" outlineLevel="3" x14ac:dyDescent="0.25">
      <c r="A199" s="36" t="s">
        <v>216</v>
      </c>
      <c r="B199" s="36" t="s">
        <v>197</v>
      </c>
      <c r="C199" s="37" t="s">
        <v>53</v>
      </c>
      <c r="D199" s="36" t="s">
        <v>39</v>
      </c>
      <c r="E199" s="38">
        <v>33405</v>
      </c>
      <c r="F199" s="39" t="str">
        <f t="shared" si="18"/>
        <v>June</v>
      </c>
      <c r="G199" s="40">
        <f t="shared" ca="1" si="19"/>
        <v>25</v>
      </c>
      <c r="H199" s="41" t="s">
        <v>62</v>
      </c>
      <c r="I199" s="42">
        <v>32140</v>
      </c>
      <c r="J199" s="43">
        <v>2</v>
      </c>
    </row>
    <row r="200" spans="1:10" outlineLevel="3" x14ac:dyDescent="0.25">
      <c r="A200" s="36" t="s">
        <v>348</v>
      </c>
      <c r="B200" s="36" t="s">
        <v>197</v>
      </c>
      <c r="C200" s="37" t="s">
        <v>58</v>
      </c>
      <c r="D200" s="36" t="s">
        <v>39</v>
      </c>
      <c r="E200" s="38">
        <v>35501</v>
      </c>
      <c r="F200" s="39" t="str">
        <f t="shared" si="18"/>
        <v>March</v>
      </c>
      <c r="G200" s="40">
        <f t="shared" ca="1" si="19"/>
        <v>19</v>
      </c>
      <c r="H200" s="41" t="s">
        <v>62</v>
      </c>
      <c r="I200" s="42">
        <v>37750</v>
      </c>
      <c r="J200" s="43">
        <v>5</v>
      </c>
    </row>
    <row r="201" spans="1:10" outlineLevel="3" x14ac:dyDescent="0.25">
      <c r="A201" s="36" t="s">
        <v>137</v>
      </c>
      <c r="B201" s="36" t="s">
        <v>197</v>
      </c>
      <c r="C201" s="37" t="s">
        <v>37</v>
      </c>
      <c r="D201" s="36" t="s">
        <v>39</v>
      </c>
      <c r="E201" s="38">
        <v>36643</v>
      </c>
      <c r="F201" s="39" t="str">
        <f t="shared" si="18"/>
        <v>April</v>
      </c>
      <c r="G201" s="40">
        <f t="shared" ca="1" si="19"/>
        <v>16</v>
      </c>
      <c r="H201" s="41" t="s">
        <v>62</v>
      </c>
      <c r="I201" s="42">
        <v>71380</v>
      </c>
      <c r="J201" s="43">
        <v>2</v>
      </c>
    </row>
    <row r="202" spans="1:10" outlineLevel="3" x14ac:dyDescent="0.25">
      <c r="A202" s="36" t="s">
        <v>544</v>
      </c>
      <c r="B202" s="36" t="s">
        <v>197</v>
      </c>
      <c r="C202" s="37" t="s">
        <v>50</v>
      </c>
      <c r="D202" s="36" t="s">
        <v>39</v>
      </c>
      <c r="E202" s="38">
        <v>33923</v>
      </c>
      <c r="F202" s="39" t="str">
        <f t="shared" si="18"/>
        <v>November</v>
      </c>
      <c r="G202" s="40">
        <f t="shared" ca="1" si="19"/>
        <v>23</v>
      </c>
      <c r="H202" s="41" t="s">
        <v>62</v>
      </c>
      <c r="I202" s="42">
        <v>46340</v>
      </c>
      <c r="J202" s="43">
        <v>5</v>
      </c>
    </row>
    <row r="203" spans="1:10" outlineLevel="3" x14ac:dyDescent="0.25">
      <c r="A203" s="36" t="s">
        <v>794</v>
      </c>
      <c r="B203" s="36" t="s">
        <v>197</v>
      </c>
      <c r="C203" s="37" t="s">
        <v>56</v>
      </c>
      <c r="D203" s="36" t="s">
        <v>39</v>
      </c>
      <c r="E203" s="38">
        <v>33079</v>
      </c>
      <c r="F203" s="39" t="str">
        <f t="shared" si="18"/>
        <v>July</v>
      </c>
      <c r="G203" s="40">
        <f t="shared" ca="1" si="19"/>
        <v>26</v>
      </c>
      <c r="H203" s="41" t="s">
        <v>67</v>
      </c>
      <c r="I203" s="42">
        <v>32360</v>
      </c>
      <c r="J203" s="43">
        <v>4</v>
      </c>
    </row>
    <row r="204" spans="1:10" outlineLevel="3" x14ac:dyDescent="0.25">
      <c r="A204" s="36" t="s">
        <v>385</v>
      </c>
      <c r="B204" s="36" t="s">
        <v>197</v>
      </c>
      <c r="C204" s="37" t="s">
        <v>53</v>
      </c>
      <c r="D204" s="36" t="s">
        <v>39</v>
      </c>
      <c r="E204" s="38">
        <v>35605</v>
      </c>
      <c r="F204" s="39" t="str">
        <f t="shared" si="18"/>
        <v>June</v>
      </c>
      <c r="G204" s="40">
        <f t="shared" ca="1" si="19"/>
        <v>19</v>
      </c>
      <c r="H204" s="41" t="s">
        <v>62</v>
      </c>
      <c r="I204" s="42">
        <v>56870</v>
      </c>
      <c r="J204" s="43">
        <v>1</v>
      </c>
    </row>
    <row r="205" spans="1:10" outlineLevel="3" x14ac:dyDescent="0.25">
      <c r="A205" s="36" t="s">
        <v>702</v>
      </c>
      <c r="B205" s="36" t="s">
        <v>197</v>
      </c>
      <c r="C205" s="37" t="s">
        <v>56</v>
      </c>
      <c r="D205" s="36" t="s">
        <v>39</v>
      </c>
      <c r="E205" s="38">
        <v>36414</v>
      </c>
      <c r="F205" s="39" t="str">
        <f t="shared" si="18"/>
        <v>September</v>
      </c>
      <c r="G205" s="40">
        <f t="shared" ca="1" si="19"/>
        <v>17</v>
      </c>
      <c r="H205" s="41" t="s">
        <v>67</v>
      </c>
      <c r="I205" s="42">
        <v>39680</v>
      </c>
      <c r="J205" s="43">
        <v>5</v>
      </c>
    </row>
    <row r="206" spans="1:10" outlineLevel="3" x14ac:dyDescent="0.25">
      <c r="A206" s="36" t="s">
        <v>800</v>
      </c>
      <c r="B206" s="36" t="s">
        <v>197</v>
      </c>
      <c r="C206" s="37" t="s">
        <v>58</v>
      </c>
      <c r="D206" s="36" t="s">
        <v>39</v>
      </c>
      <c r="E206" s="38">
        <v>40470</v>
      </c>
      <c r="F206" s="39" t="str">
        <f t="shared" si="18"/>
        <v>October</v>
      </c>
      <c r="G206" s="40">
        <f t="shared" ca="1" si="19"/>
        <v>6</v>
      </c>
      <c r="H206" s="41" t="s">
        <v>62</v>
      </c>
      <c r="I206" s="42">
        <v>42620</v>
      </c>
      <c r="J206" s="43">
        <v>3</v>
      </c>
    </row>
    <row r="207" spans="1:10" outlineLevel="3" x14ac:dyDescent="0.25">
      <c r="A207" s="36" t="s">
        <v>703</v>
      </c>
      <c r="B207" s="36" t="s">
        <v>197</v>
      </c>
      <c r="C207" s="37" t="s">
        <v>53</v>
      </c>
      <c r="D207" s="36" t="s">
        <v>39</v>
      </c>
      <c r="E207" s="38">
        <v>40399</v>
      </c>
      <c r="F207" s="39" t="str">
        <f t="shared" si="18"/>
        <v>August</v>
      </c>
      <c r="G207" s="40">
        <f t="shared" ca="1" si="19"/>
        <v>6</v>
      </c>
      <c r="H207" s="41" t="s">
        <v>45</v>
      </c>
      <c r="I207" s="42">
        <v>32640</v>
      </c>
      <c r="J207" s="43">
        <v>4</v>
      </c>
    </row>
    <row r="208" spans="1:10" outlineLevel="3" x14ac:dyDescent="0.25">
      <c r="A208" s="36" t="s">
        <v>528</v>
      </c>
      <c r="B208" s="36" t="s">
        <v>197</v>
      </c>
      <c r="C208" s="37" t="s">
        <v>56</v>
      </c>
      <c r="D208" s="36" t="s">
        <v>39</v>
      </c>
      <c r="E208" s="38">
        <v>33872</v>
      </c>
      <c r="F208" s="39" t="str">
        <f t="shared" si="18"/>
        <v>September</v>
      </c>
      <c r="G208" s="40">
        <f t="shared" ca="1" si="19"/>
        <v>24</v>
      </c>
      <c r="H208" s="41" t="s">
        <v>40</v>
      </c>
      <c r="I208" s="42">
        <v>64510</v>
      </c>
      <c r="J208" s="43">
        <v>3</v>
      </c>
    </row>
    <row r="209" spans="1:10" outlineLevel="2" x14ac:dyDescent="0.25">
      <c r="C209" s="37"/>
      <c r="D209" s="53" t="s">
        <v>832</v>
      </c>
      <c r="F209" s="39"/>
      <c r="G209" s="40">
        <f ca="1">SUBTOTAL(9,G189:G208)</f>
        <v>365</v>
      </c>
      <c r="H209" s="41"/>
      <c r="I209" s="42">
        <f>SUBTOTAL(9,I189:I208)</f>
        <v>993290</v>
      </c>
      <c r="J209" s="43"/>
    </row>
    <row r="210" spans="1:10" outlineLevel="3" x14ac:dyDescent="0.25">
      <c r="A210" s="36" t="s">
        <v>488</v>
      </c>
      <c r="B210" s="36" t="s">
        <v>197</v>
      </c>
      <c r="C210" s="37" t="s">
        <v>37</v>
      </c>
      <c r="D210" s="36" t="s">
        <v>47</v>
      </c>
      <c r="E210" s="38">
        <v>33709</v>
      </c>
      <c r="F210" s="39" t="str">
        <f>CHOOSE(MONTH(E210),"January","February","March","April","May","June","July","August","September","October","November","December")</f>
        <v>April</v>
      </c>
      <c r="G210" s="40">
        <f ca="1">DATEDIF(E210,TODAY(),"Y")</f>
        <v>24</v>
      </c>
      <c r="H210" s="41" t="s">
        <v>40</v>
      </c>
      <c r="I210" s="42">
        <v>34110</v>
      </c>
      <c r="J210" s="43">
        <v>4</v>
      </c>
    </row>
    <row r="211" spans="1:10" outlineLevel="3" x14ac:dyDescent="0.25">
      <c r="A211" s="36" t="s">
        <v>729</v>
      </c>
      <c r="B211" s="36" t="s">
        <v>197</v>
      </c>
      <c r="C211" s="37" t="s">
        <v>58</v>
      </c>
      <c r="D211" s="36" t="s">
        <v>47</v>
      </c>
      <c r="E211" s="38">
        <v>34755</v>
      </c>
      <c r="F211" s="39" t="str">
        <f>CHOOSE(MONTH(E211),"January","February","March","April","May","June","July","August","September","October","November","December")</f>
        <v>February</v>
      </c>
      <c r="G211" s="40">
        <f ca="1">DATEDIF(E211,TODAY(),"Y")</f>
        <v>21</v>
      </c>
      <c r="H211" s="41" t="s">
        <v>45</v>
      </c>
      <c r="I211" s="42">
        <v>15005</v>
      </c>
      <c r="J211" s="43">
        <v>4</v>
      </c>
    </row>
    <row r="212" spans="1:10" outlineLevel="3" x14ac:dyDescent="0.25">
      <c r="A212" s="36" t="s">
        <v>568</v>
      </c>
      <c r="B212" s="36" t="s">
        <v>197</v>
      </c>
      <c r="C212" s="37" t="s">
        <v>53</v>
      </c>
      <c r="D212" s="36" t="s">
        <v>47</v>
      </c>
      <c r="E212" s="38">
        <v>39768</v>
      </c>
      <c r="F212" s="39" t="str">
        <f>CHOOSE(MONTH(E212),"January","February","March","April","May","June","July","August","September","October","November","December")</f>
        <v>November</v>
      </c>
      <c r="G212" s="40">
        <f ca="1">DATEDIF(E212,TODAY(),"Y")</f>
        <v>7</v>
      </c>
      <c r="H212" s="41" t="s">
        <v>40</v>
      </c>
      <c r="I212" s="42">
        <v>39515</v>
      </c>
      <c r="J212" s="43">
        <v>5</v>
      </c>
    </row>
    <row r="213" spans="1:10" outlineLevel="3" x14ac:dyDescent="0.25">
      <c r="A213" s="36" t="s">
        <v>327</v>
      </c>
      <c r="B213" s="36" t="s">
        <v>197</v>
      </c>
      <c r="C213" s="37" t="s">
        <v>58</v>
      </c>
      <c r="D213" s="36" t="s">
        <v>47</v>
      </c>
      <c r="E213" s="38">
        <v>35186</v>
      </c>
      <c r="F213" s="39" t="str">
        <f>CHOOSE(MONTH(E213),"January","February","March","April","May","June","July","August","September","October","November","December")</f>
        <v>May</v>
      </c>
      <c r="G213" s="40">
        <f ca="1">DATEDIF(E213,TODAY(),"Y")</f>
        <v>20</v>
      </c>
      <c r="H213" s="41" t="s">
        <v>67</v>
      </c>
      <c r="I213" s="42">
        <v>32835</v>
      </c>
      <c r="J213" s="43">
        <v>2</v>
      </c>
    </row>
    <row r="214" spans="1:10" outlineLevel="3" x14ac:dyDescent="0.25">
      <c r="A214" s="36" t="s">
        <v>608</v>
      </c>
      <c r="B214" s="36" t="s">
        <v>197</v>
      </c>
      <c r="C214" s="37" t="s">
        <v>58</v>
      </c>
      <c r="D214" s="36" t="s">
        <v>47</v>
      </c>
      <c r="E214" s="38">
        <v>35070</v>
      </c>
      <c r="F214" s="39" t="str">
        <f>CHOOSE(MONTH(E214),"January","February","March","April","May","June","July","August","September","October","November","December")</f>
        <v>January</v>
      </c>
      <c r="G214" s="40">
        <f ca="1">DATEDIF(E214,TODAY(),"Y")</f>
        <v>20</v>
      </c>
      <c r="H214" s="41" t="s">
        <v>67</v>
      </c>
      <c r="I214" s="42">
        <v>21220</v>
      </c>
      <c r="J214" s="43">
        <v>3</v>
      </c>
    </row>
    <row r="215" spans="1:10" outlineLevel="2" x14ac:dyDescent="0.25">
      <c r="C215" s="37"/>
      <c r="D215" s="53" t="s">
        <v>833</v>
      </c>
      <c r="F215" s="39"/>
      <c r="G215" s="40">
        <f ca="1">SUBTOTAL(9,G210:G214)</f>
        <v>92</v>
      </c>
      <c r="H215" s="41"/>
      <c r="I215" s="42">
        <f>SUBTOTAL(9,I210:I214)</f>
        <v>142685</v>
      </c>
      <c r="J215" s="43"/>
    </row>
    <row r="216" spans="1:10" outlineLevel="3" x14ac:dyDescent="0.25">
      <c r="A216" s="36" t="s">
        <v>433</v>
      </c>
      <c r="B216" s="36" t="s">
        <v>197</v>
      </c>
      <c r="C216" s="37" t="s">
        <v>56</v>
      </c>
      <c r="D216" s="36" t="s">
        <v>51</v>
      </c>
      <c r="E216" s="38">
        <v>36263</v>
      </c>
      <c r="F216" s="39" t="str">
        <f>CHOOSE(MONTH(E216),"January","February","March","April","May","June","July","August","September","October","November","December")</f>
        <v>April</v>
      </c>
      <c r="G216" s="40">
        <f ca="1">DATEDIF(E216,TODAY(),"Y")</f>
        <v>17</v>
      </c>
      <c r="H216" s="41"/>
      <c r="I216" s="42">
        <v>38768</v>
      </c>
      <c r="J216" s="43">
        <v>4</v>
      </c>
    </row>
    <row r="217" spans="1:10" outlineLevel="3" x14ac:dyDescent="0.25">
      <c r="A217" s="36" t="s">
        <v>780</v>
      </c>
      <c r="B217" s="36" t="s">
        <v>197</v>
      </c>
      <c r="C217" s="37" t="s">
        <v>53</v>
      </c>
      <c r="D217" s="36" t="s">
        <v>51</v>
      </c>
      <c r="E217" s="38">
        <v>39893</v>
      </c>
      <c r="F217" s="39" t="str">
        <f>CHOOSE(MONTH(E217),"January","February","March","April","May","June","July","August","September","October","November","December")</f>
        <v>March</v>
      </c>
      <c r="G217" s="40">
        <f ca="1">DATEDIF(E217,TODAY(),"Y")</f>
        <v>7</v>
      </c>
      <c r="H217" s="41"/>
      <c r="I217" s="42">
        <v>15744</v>
      </c>
      <c r="J217" s="43">
        <v>3</v>
      </c>
    </row>
    <row r="218" spans="1:10" outlineLevel="2" x14ac:dyDescent="0.25">
      <c r="C218" s="37"/>
      <c r="D218" s="53" t="s">
        <v>834</v>
      </c>
      <c r="F218" s="39"/>
      <c r="G218" s="40">
        <f ca="1">SUBTOTAL(9,G216:G217)</f>
        <v>24</v>
      </c>
      <c r="H218" s="41"/>
      <c r="I218" s="42">
        <f>SUBTOTAL(9,I216:I217)</f>
        <v>54512</v>
      </c>
      <c r="J218" s="43"/>
    </row>
    <row r="219" spans="1:10" outlineLevel="1" x14ac:dyDescent="0.25">
      <c r="B219" s="53" t="s">
        <v>844</v>
      </c>
      <c r="C219" s="37"/>
      <c r="F219" s="39"/>
      <c r="G219" s="40">
        <f ca="1">SUBTOTAL(9,G177:G217)</f>
        <v>665</v>
      </c>
      <c r="H219" s="41"/>
      <c r="I219" s="42">
        <f>SUBTOTAL(9,I177:I217)</f>
        <v>1675477</v>
      </c>
      <c r="J219" s="43"/>
    </row>
    <row r="220" spans="1:10" outlineLevel="3" x14ac:dyDescent="0.25">
      <c r="A220" s="36" t="s">
        <v>738</v>
      </c>
      <c r="B220" s="36" t="s">
        <v>236</v>
      </c>
      <c r="C220" s="37" t="s">
        <v>50</v>
      </c>
      <c r="D220" s="36" t="s">
        <v>42</v>
      </c>
      <c r="E220" s="38">
        <v>40263</v>
      </c>
      <c r="F220" s="39" t="str">
        <f>CHOOSE(MONTH(E220),"January","February","March","April","May","June","July","August","September","October","November","December")</f>
        <v>March</v>
      </c>
      <c r="G220" s="40">
        <f ca="1">DATEDIF(E220,TODAY(),"Y")</f>
        <v>6</v>
      </c>
      <c r="H220" s="41" t="s">
        <v>45</v>
      </c>
      <c r="I220" s="42">
        <v>71190</v>
      </c>
      <c r="J220" s="43">
        <v>4</v>
      </c>
    </row>
    <row r="221" spans="1:10" outlineLevel="3" x14ac:dyDescent="0.25">
      <c r="A221" s="36" t="s">
        <v>683</v>
      </c>
      <c r="B221" s="36" t="s">
        <v>236</v>
      </c>
      <c r="C221" s="37" t="s">
        <v>56</v>
      </c>
      <c r="D221" s="36" t="s">
        <v>42</v>
      </c>
      <c r="E221" s="38">
        <v>36673</v>
      </c>
      <c r="F221" s="39" t="str">
        <f>CHOOSE(MONTH(E221),"January","February","March","April","May","June","July","August","September","October","November","December")</f>
        <v>May</v>
      </c>
      <c r="G221" s="40">
        <f ca="1">DATEDIF(E221,TODAY(),"Y")</f>
        <v>16</v>
      </c>
      <c r="H221" s="41" t="s">
        <v>62</v>
      </c>
      <c r="I221" s="42">
        <v>69410</v>
      </c>
      <c r="J221" s="43">
        <v>4</v>
      </c>
    </row>
    <row r="222" spans="1:10" outlineLevel="2" x14ac:dyDescent="0.25">
      <c r="C222" s="37"/>
      <c r="D222" s="53" t="s">
        <v>831</v>
      </c>
      <c r="F222" s="39"/>
      <c r="G222" s="40">
        <f ca="1">SUBTOTAL(9,G220:G221)</f>
        <v>22</v>
      </c>
      <c r="H222" s="41"/>
      <c r="I222" s="42">
        <f>SUBTOTAL(9,I220:I221)</f>
        <v>140600</v>
      </c>
      <c r="J222" s="43"/>
    </row>
    <row r="223" spans="1:10" outlineLevel="3" x14ac:dyDescent="0.25">
      <c r="A223" s="36" t="s">
        <v>379</v>
      </c>
      <c r="B223" s="36" t="s">
        <v>236</v>
      </c>
      <c r="C223" s="37" t="s">
        <v>53</v>
      </c>
      <c r="D223" s="36" t="s">
        <v>39</v>
      </c>
      <c r="E223" s="38">
        <v>33385</v>
      </c>
      <c r="F223" s="39" t="str">
        <f>CHOOSE(MONTH(E223),"January","February","March","April","May","June","July","August","September","October","November","December")</f>
        <v>May</v>
      </c>
      <c r="G223" s="40">
        <f ca="1">DATEDIF(E223,TODAY(),"Y")</f>
        <v>25</v>
      </c>
      <c r="H223" s="41" t="s">
        <v>40</v>
      </c>
      <c r="I223" s="42">
        <v>89140</v>
      </c>
      <c r="J223" s="43">
        <v>1</v>
      </c>
    </row>
    <row r="224" spans="1:10" outlineLevel="3" x14ac:dyDescent="0.25">
      <c r="A224" s="36" t="s">
        <v>628</v>
      </c>
      <c r="B224" s="36" t="s">
        <v>236</v>
      </c>
      <c r="C224" s="37" t="s">
        <v>56</v>
      </c>
      <c r="D224" s="36" t="s">
        <v>39</v>
      </c>
      <c r="E224" s="38">
        <v>37043</v>
      </c>
      <c r="F224" s="39" t="str">
        <f>CHOOSE(MONTH(E224),"January","February","March","April","May","June","July","August","September","October","November","December")</f>
        <v>June</v>
      </c>
      <c r="G224" s="40">
        <f ca="1">DATEDIF(E224,TODAY(),"Y")</f>
        <v>15</v>
      </c>
      <c r="H224" s="41" t="s">
        <v>48</v>
      </c>
      <c r="I224" s="42">
        <v>45150</v>
      </c>
      <c r="J224" s="43">
        <v>1</v>
      </c>
    </row>
    <row r="225" spans="1:10" outlineLevel="2" x14ac:dyDescent="0.25">
      <c r="C225" s="37"/>
      <c r="D225" s="53" t="s">
        <v>832</v>
      </c>
      <c r="F225" s="39"/>
      <c r="G225" s="40">
        <f ca="1">SUBTOTAL(9,G223:G224)</f>
        <v>40</v>
      </c>
      <c r="H225" s="41"/>
      <c r="I225" s="42">
        <f>SUBTOTAL(9,I223:I224)</f>
        <v>134290</v>
      </c>
      <c r="J225" s="43"/>
    </row>
    <row r="226" spans="1:10" outlineLevel="3" x14ac:dyDescent="0.25">
      <c r="A226" s="36" t="s">
        <v>498</v>
      </c>
      <c r="B226" s="36" t="s">
        <v>236</v>
      </c>
      <c r="C226" s="37" t="s">
        <v>53</v>
      </c>
      <c r="D226" s="36" t="s">
        <v>47</v>
      </c>
      <c r="E226" s="38">
        <v>34401</v>
      </c>
      <c r="F226" s="39" t="str">
        <f>CHOOSE(MONTH(E226),"January","February","March","April","May","June","July","August","September","October","November","December")</f>
        <v>March</v>
      </c>
      <c r="G226" s="40">
        <f ca="1">DATEDIF(E226,TODAY(),"Y")</f>
        <v>22</v>
      </c>
      <c r="H226" s="41" t="s">
        <v>45</v>
      </c>
      <c r="I226" s="42">
        <v>89780</v>
      </c>
      <c r="J226" s="43">
        <v>4</v>
      </c>
    </row>
    <row r="227" spans="1:10" outlineLevel="3" x14ac:dyDescent="0.25">
      <c r="A227" s="36" t="s">
        <v>589</v>
      </c>
      <c r="B227" s="36" t="s">
        <v>236</v>
      </c>
      <c r="C227" s="37" t="s">
        <v>58</v>
      </c>
      <c r="D227" s="36" t="s">
        <v>47</v>
      </c>
      <c r="E227" s="38">
        <v>37505</v>
      </c>
      <c r="F227" s="39" t="str">
        <f>CHOOSE(MONTH(E227),"January","February","March","April","May","June","July","August","September","October","November","December")</f>
        <v>September</v>
      </c>
      <c r="G227" s="40">
        <f ca="1">DATEDIF(E227,TODAY(),"Y")</f>
        <v>14</v>
      </c>
      <c r="H227" s="41" t="s">
        <v>67</v>
      </c>
      <c r="I227" s="42">
        <v>51800</v>
      </c>
      <c r="J227" s="43">
        <v>1</v>
      </c>
    </row>
    <row r="228" spans="1:10" outlineLevel="2" x14ac:dyDescent="0.25">
      <c r="C228" s="37"/>
      <c r="D228" s="53" t="s">
        <v>833</v>
      </c>
      <c r="F228" s="39"/>
      <c r="G228" s="40">
        <f ca="1">SUBTOTAL(9,G226:G227)</f>
        <v>36</v>
      </c>
      <c r="H228" s="41"/>
      <c r="I228" s="42">
        <f>SUBTOTAL(9,I226:I227)</f>
        <v>141580</v>
      </c>
      <c r="J228" s="43"/>
    </row>
    <row r="229" spans="1:10" outlineLevel="3" x14ac:dyDescent="0.25">
      <c r="A229" s="36" t="s">
        <v>421</v>
      </c>
      <c r="B229" s="36" t="s">
        <v>236</v>
      </c>
      <c r="C229" s="37" t="s">
        <v>58</v>
      </c>
      <c r="D229" s="36" t="s">
        <v>51</v>
      </c>
      <c r="E229" s="38">
        <v>37946</v>
      </c>
      <c r="F229" s="39" t="str">
        <f>CHOOSE(MONTH(E229),"January","February","March","April","May","June","July","August","September","October","November","December")</f>
        <v>November</v>
      </c>
      <c r="G229" s="40">
        <f ca="1">DATEDIF(E229,TODAY(),"Y")</f>
        <v>12</v>
      </c>
      <c r="H229" s="41" t="s">
        <v>40</v>
      </c>
      <c r="I229" s="42">
        <v>85130</v>
      </c>
      <c r="J229" s="43">
        <v>5</v>
      </c>
    </row>
    <row r="230" spans="1:10" outlineLevel="3" x14ac:dyDescent="0.25">
      <c r="A230" s="36" t="s">
        <v>799</v>
      </c>
      <c r="B230" s="36" t="s">
        <v>236</v>
      </c>
      <c r="C230" s="37" t="s">
        <v>53</v>
      </c>
      <c r="D230" s="36" t="s">
        <v>51</v>
      </c>
      <c r="E230" s="38">
        <v>36519</v>
      </c>
      <c r="F230" s="39" t="str">
        <f>CHOOSE(MONTH(E230),"January","February","March","April","May","June","July","August","September","October","November","December")</f>
        <v>December</v>
      </c>
      <c r="G230" s="40">
        <f ca="1">DATEDIF(E230,TODAY(),"Y")</f>
        <v>16</v>
      </c>
      <c r="H230" s="41" t="s">
        <v>62</v>
      </c>
      <c r="I230" s="42">
        <v>61860</v>
      </c>
      <c r="J230" s="43">
        <v>5</v>
      </c>
    </row>
    <row r="231" spans="1:10" outlineLevel="2" x14ac:dyDescent="0.25">
      <c r="C231" s="37"/>
      <c r="D231" s="53" t="s">
        <v>834</v>
      </c>
      <c r="F231" s="39"/>
      <c r="G231" s="40">
        <f ca="1">SUBTOTAL(9,G229:G230)</f>
        <v>28</v>
      </c>
      <c r="H231" s="41"/>
      <c r="I231" s="42">
        <f>SUBTOTAL(9,I229:I230)</f>
        <v>146990</v>
      </c>
      <c r="J231" s="43"/>
    </row>
    <row r="232" spans="1:10" outlineLevel="1" x14ac:dyDescent="0.25">
      <c r="B232" s="53" t="s">
        <v>845</v>
      </c>
      <c r="C232" s="37"/>
      <c r="F232" s="39"/>
      <c r="G232" s="40">
        <f ca="1">SUBTOTAL(9,G220:G230)</f>
        <v>126</v>
      </c>
      <c r="H232" s="41"/>
      <c r="I232" s="42">
        <f>SUBTOTAL(9,I220:I230)</f>
        <v>563460</v>
      </c>
      <c r="J232" s="43"/>
    </row>
    <row r="233" spans="1:10" outlineLevel="3" x14ac:dyDescent="0.25">
      <c r="A233" s="36" t="s">
        <v>546</v>
      </c>
      <c r="B233" s="36" t="s">
        <v>245</v>
      </c>
      <c r="C233" s="37" t="s">
        <v>56</v>
      </c>
      <c r="D233" s="36" t="s">
        <v>42</v>
      </c>
      <c r="E233" s="38">
        <v>36600</v>
      </c>
      <c r="F233" s="39" t="str">
        <f t="shared" ref="F233:F280" si="20">CHOOSE(MONTH(E233),"January","February","March","April","May","June","July","August","September","October","November","December")</f>
        <v>March</v>
      </c>
      <c r="G233" s="40">
        <f t="shared" ref="G233:G280" ca="1" si="21">DATEDIF(E233,TODAY(),"Y")</f>
        <v>16</v>
      </c>
      <c r="H233" s="41"/>
      <c r="I233" s="42">
        <v>41840</v>
      </c>
      <c r="J233" s="43">
        <v>2</v>
      </c>
    </row>
    <row r="234" spans="1:10" outlineLevel="3" x14ac:dyDescent="0.25">
      <c r="A234" s="36" t="s">
        <v>93</v>
      </c>
      <c r="B234" s="36" t="s">
        <v>245</v>
      </c>
      <c r="C234" s="37" t="s">
        <v>44</v>
      </c>
      <c r="D234" s="36" t="s">
        <v>42</v>
      </c>
      <c r="E234" s="38">
        <v>37899</v>
      </c>
      <c r="F234" s="39" t="str">
        <f t="shared" si="20"/>
        <v>October</v>
      </c>
      <c r="G234" s="40">
        <f t="shared" ca="1" si="21"/>
        <v>13</v>
      </c>
      <c r="H234" s="41"/>
      <c r="I234" s="42">
        <v>64220</v>
      </c>
      <c r="J234" s="43">
        <v>5</v>
      </c>
    </row>
    <row r="235" spans="1:10" outlineLevel="3" x14ac:dyDescent="0.25">
      <c r="A235" s="36" t="s">
        <v>550</v>
      </c>
      <c r="B235" s="36" t="s">
        <v>245</v>
      </c>
      <c r="C235" s="37" t="s">
        <v>58</v>
      </c>
      <c r="D235" s="36" t="s">
        <v>42</v>
      </c>
      <c r="E235" s="38">
        <v>38321</v>
      </c>
      <c r="F235" s="39" t="str">
        <f t="shared" si="20"/>
        <v>November</v>
      </c>
      <c r="G235" s="40">
        <f t="shared" ca="1" si="21"/>
        <v>11</v>
      </c>
      <c r="H235" s="41"/>
      <c r="I235" s="42">
        <v>37980</v>
      </c>
      <c r="J235" s="43">
        <v>4</v>
      </c>
    </row>
    <row r="236" spans="1:10" outlineLevel="3" x14ac:dyDescent="0.25">
      <c r="A236" s="36" t="s">
        <v>408</v>
      </c>
      <c r="B236" s="36" t="s">
        <v>245</v>
      </c>
      <c r="C236" s="37" t="s">
        <v>37</v>
      </c>
      <c r="D236" s="36" t="s">
        <v>42</v>
      </c>
      <c r="E236" s="38">
        <v>38289</v>
      </c>
      <c r="F236" s="39" t="str">
        <f t="shared" si="20"/>
        <v>October</v>
      </c>
      <c r="G236" s="40">
        <f t="shared" ca="1" si="21"/>
        <v>12</v>
      </c>
      <c r="H236" s="41"/>
      <c r="I236" s="42">
        <v>71830</v>
      </c>
      <c r="J236" s="43">
        <v>3</v>
      </c>
    </row>
    <row r="237" spans="1:10" outlineLevel="3" x14ac:dyDescent="0.25">
      <c r="A237" s="36" t="s">
        <v>712</v>
      </c>
      <c r="B237" s="36" t="s">
        <v>245</v>
      </c>
      <c r="C237" s="37" t="s">
        <v>58</v>
      </c>
      <c r="D237" s="36" t="s">
        <v>42</v>
      </c>
      <c r="E237" s="38">
        <v>35185</v>
      </c>
      <c r="F237" s="39" t="str">
        <f t="shared" si="20"/>
        <v>April</v>
      </c>
      <c r="G237" s="40">
        <f t="shared" ca="1" si="21"/>
        <v>20</v>
      </c>
      <c r="H237" s="41"/>
      <c r="I237" s="42">
        <v>24410</v>
      </c>
      <c r="J237" s="43">
        <v>3</v>
      </c>
    </row>
    <row r="238" spans="1:10" outlineLevel="3" x14ac:dyDescent="0.25">
      <c r="A238" s="36" t="s">
        <v>645</v>
      </c>
      <c r="B238" s="36" t="s">
        <v>245</v>
      </c>
      <c r="C238" s="37" t="s">
        <v>50</v>
      </c>
      <c r="D238" s="36" t="s">
        <v>42</v>
      </c>
      <c r="E238" s="38">
        <v>34031</v>
      </c>
      <c r="F238" s="39" t="str">
        <f t="shared" si="20"/>
        <v>March</v>
      </c>
      <c r="G238" s="40">
        <f t="shared" ca="1" si="21"/>
        <v>23</v>
      </c>
      <c r="H238" s="41"/>
      <c r="I238" s="42">
        <v>64430</v>
      </c>
      <c r="J238" s="43">
        <v>4</v>
      </c>
    </row>
    <row r="239" spans="1:10" outlineLevel="3" x14ac:dyDescent="0.25">
      <c r="A239" s="36" t="s">
        <v>410</v>
      </c>
      <c r="B239" s="36" t="s">
        <v>245</v>
      </c>
      <c r="C239" s="37" t="s">
        <v>56</v>
      </c>
      <c r="D239" s="36" t="s">
        <v>42</v>
      </c>
      <c r="E239" s="38">
        <v>38874</v>
      </c>
      <c r="F239" s="39" t="str">
        <f t="shared" si="20"/>
        <v>June</v>
      </c>
      <c r="G239" s="40">
        <f t="shared" ca="1" si="21"/>
        <v>10</v>
      </c>
      <c r="H239" s="41"/>
      <c r="I239" s="42">
        <v>59330</v>
      </c>
      <c r="J239" s="43">
        <v>4</v>
      </c>
    </row>
    <row r="240" spans="1:10" outlineLevel="3" x14ac:dyDescent="0.25">
      <c r="A240" s="45" t="s">
        <v>532</v>
      </c>
      <c r="B240" s="36" t="s">
        <v>245</v>
      </c>
      <c r="C240" s="37" t="s">
        <v>50</v>
      </c>
      <c r="D240" s="36" t="s">
        <v>42</v>
      </c>
      <c r="E240" s="38">
        <v>35927</v>
      </c>
      <c r="F240" s="39" t="str">
        <f t="shared" si="20"/>
        <v>May</v>
      </c>
      <c r="G240" s="40">
        <f t="shared" ca="1" si="21"/>
        <v>18</v>
      </c>
      <c r="H240" s="41"/>
      <c r="I240" s="42">
        <v>76910</v>
      </c>
      <c r="J240" s="43">
        <v>1</v>
      </c>
    </row>
    <row r="241" spans="1:10" outlineLevel="3" x14ac:dyDescent="0.25">
      <c r="A241" s="36" t="s">
        <v>192</v>
      </c>
      <c r="B241" s="36" t="s">
        <v>245</v>
      </c>
      <c r="C241" s="37" t="s">
        <v>37</v>
      </c>
      <c r="D241" s="36" t="s">
        <v>42</v>
      </c>
      <c r="E241" s="38">
        <v>38537</v>
      </c>
      <c r="F241" s="39" t="str">
        <f t="shared" si="20"/>
        <v>July</v>
      </c>
      <c r="G241" s="40">
        <f t="shared" ca="1" si="21"/>
        <v>11</v>
      </c>
      <c r="H241" s="41"/>
      <c r="I241" s="42">
        <v>39680</v>
      </c>
      <c r="J241" s="43">
        <v>1</v>
      </c>
    </row>
    <row r="242" spans="1:10" outlineLevel="3" x14ac:dyDescent="0.25">
      <c r="A242" s="36" t="s">
        <v>651</v>
      </c>
      <c r="B242" s="36" t="s">
        <v>245</v>
      </c>
      <c r="C242" s="37" t="s">
        <v>58</v>
      </c>
      <c r="D242" s="36" t="s">
        <v>42</v>
      </c>
      <c r="E242" s="38">
        <v>39189</v>
      </c>
      <c r="F242" s="39" t="str">
        <f t="shared" si="20"/>
        <v>April</v>
      </c>
      <c r="G242" s="40">
        <f t="shared" ca="1" si="21"/>
        <v>9</v>
      </c>
      <c r="H242" s="41"/>
      <c r="I242" s="42">
        <v>63850</v>
      </c>
      <c r="J242" s="43">
        <v>2</v>
      </c>
    </row>
    <row r="243" spans="1:10" outlineLevel="3" x14ac:dyDescent="0.25">
      <c r="A243" s="36" t="s">
        <v>273</v>
      </c>
      <c r="B243" s="36" t="s">
        <v>245</v>
      </c>
      <c r="C243" s="37" t="s">
        <v>53</v>
      </c>
      <c r="D243" s="36" t="s">
        <v>42</v>
      </c>
      <c r="E243" s="38">
        <v>34149</v>
      </c>
      <c r="F243" s="39" t="str">
        <f t="shared" si="20"/>
        <v>June</v>
      </c>
      <c r="G243" s="40">
        <f t="shared" ca="1" si="21"/>
        <v>23</v>
      </c>
      <c r="H243" s="41"/>
      <c r="I243" s="42">
        <v>45770</v>
      </c>
      <c r="J243" s="43">
        <v>5</v>
      </c>
    </row>
    <row r="244" spans="1:10" outlineLevel="3" x14ac:dyDescent="0.25">
      <c r="A244" s="36" t="s">
        <v>462</v>
      </c>
      <c r="B244" s="36" t="s">
        <v>245</v>
      </c>
      <c r="C244" s="37" t="s">
        <v>50</v>
      </c>
      <c r="D244" s="36" t="s">
        <v>42</v>
      </c>
      <c r="E244" s="38">
        <v>37326</v>
      </c>
      <c r="F244" s="39" t="str">
        <f t="shared" si="20"/>
        <v>March</v>
      </c>
      <c r="G244" s="40">
        <f t="shared" ca="1" si="21"/>
        <v>14</v>
      </c>
      <c r="H244" s="41"/>
      <c r="I244" s="42">
        <v>52770</v>
      </c>
      <c r="J244" s="43">
        <v>2</v>
      </c>
    </row>
    <row r="245" spans="1:10" outlineLevel="3" x14ac:dyDescent="0.25">
      <c r="A245" s="36" t="s">
        <v>174</v>
      </c>
      <c r="B245" s="36" t="s">
        <v>245</v>
      </c>
      <c r="C245" s="37" t="s">
        <v>50</v>
      </c>
      <c r="D245" s="36" t="s">
        <v>42</v>
      </c>
      <c r="E245" s="38">
        <v>38912</v>
      </c>
      <c r="F245" s="39" t="str">
        <f t="shared" si="20"/>
        <v>July</v>
      </c>
      <c r="G245" s="40">
        <f t="shared" ca="1" si="21"/>
        <v>10</v>
      </c>
      <c r="H245" s="41"/>
      <c r="I245" s="42">
        <v>80330</v>
      </c>
      <c r="J245" s="43">
        <v>4</v>
      </c>
    </row>
    <row r="246" spans="1:10" outlineLevel="3" x14ac:dyDescent="0.25">
      <c r="A246" s="45" t="s">
        <v>653</v>
      </c>
      <c r="B246" s="36" t="s">
        <v>245</v>
      </c>
      <c r="C246" s="37" t="s">
        <v>56</v>
      </c>
      <c r="D246" s="36" t="s">
        <v>42</v>
      </c>
      <c r="E246" s="38">
        <v>36283</v>
      </c>
      <c r="F246" s="39" t="str">
        <f t="shared" si="20"/>
        <v>May</v>
      </c>
      <c r="G246" s="40">
        <f t="shared" ca="1" si="21"/>
        <v>17</v>
      </c>
      <c r="H246" s="41"/>
      <c r="I246" s="42">
        <v>25130</v>
      </c>
      <c r="J246" s="43">
        <v>5</v>
      </c>
    </row>
    <row r="247" spans="1:10" outlineLevel="3" x14ac:dyDescent="0.25">
      <c r="A247" s="36" t="s">
        <v>207</v>
      </c>
      <c r="B247" s="36" t="s">
        <v>245</v>
      </c>
      <c r="C247" s="37" t="s">
        <v>56</v>
      </c>
      <c r="D247" s="36" t="s">
        <v>42</v>
      </c>
      <c r="E247" s="38">
        <v>34265</v>
      </c>
      <c r="F247" s="39" t="str">
        <f t="shared" si="20"/>
        <v>October</v>
      </c>
      <c r="G247" s="40">
        <f t="shared" ca="1" si="21"/>
        <v>23</v>
      </c>
      <c r="H247" s="41"/>
      <c r="I247" s="42">
        <v>35460</v>
      </c>
      <c r="J247" s="43">
        <v>3</v>
      </c>
    </row>
    <row r="248" spans="1:10" outlineLevel="3" x14ac:dyDescent="0.25">
      <c r="A248" s="36" t="s">
        <v>109</v>
      </c>
      <c r="B248" s="36" t="s">
        <v>245</v>
      </c>
      <c r="C248" s="37" t="s">
        <v>58</v>
      </c>
      <c r="D248" s="36" t="s">
        <v>42</v>
      </c>
      <c r="E248" s="38">
        <v>33774</v>
      </c>
      <c r="F248" s="39" t="str">
        <f t="shared" si="20"/>
        <v>June</v>
      </c>
      <c r="G248" s="40">
        <f t="shared" ca="1" si="21"/>
        <v>24</v>
      </c>
      <c r="H248" s="41"/>
      <c r="I248" s="42">
        <v>32190</v>
      </c>
      <c r="J248" s="43">
        <v>3</v>
      </c>
    </row>
    <row r="249" spans="1:10" outlineLevel="3" x14ac:dyDescent="0.25">
      <c r="A249" s="36" t="s">
        <v>533</v>
      </c>
      <c r="B249" s="36" t="s">
        <v>245</v>
      </c>
      <c r="C249" s="37" t="s">
        <v>58</v>
      </c>
      <c r="D249" s="36" t="s">
        <v>42</v>
      </c>
      <c r="E249" s="38">
        <v>38044</v>
      </c>
      <c r="F249" s="39" t="str">
        <f t="shared" si="20"/>
        <v>February</v>
      </c>
      <c r="G249" s="40">
        <f t="shared" ca="1" si="21"/>
        <v>12</v>
      </c>
      <c r="H249" s="41"/>
      <c r="I249" s="42">
        <v>57410</v>
      </c>
      <c r="J249" s="43">
        <v>2</v>
      </c>
    </row>
    <row r="250" spans="1:10" outlineLevel="3" x14ac:dyDescent="0.25">
      <c r="A250" s="36" t="s">
        <v>292</v>
      </c>
      <c r="B250" s="36" t="s">
        <v>245</v>
      </c>
      <c r="C250" s="37" t="s">
        <v>53</v>
      </c>
      <c r="D250" s="36" t="s">
        <v>42</v>
      </c>
      <c r="E250" s="38">
        <v>36455</v>
      </c>
      <c r="F250" s="39" t="str">
        <f t="shared" si="20"/>
        <v>October</v>
      </c>
      <c r="G250" s="40">
        <f t="shared" ca="1" si="21"/>
        <v>17</v>
      </c>
      <c r="H250" s="41"/>
      <c r="I250" s="42">
        <v>23810</v>
      </c>
      <c r="J250" s="43">
        <v>4</v>
      </c>
    </row>
    <row r="251" spans="1:10" outlineLevel="3" x14ac:dyDescent="0.25">
      <c r="A251" s="36" t="s">
        <v>113</v>
      </c>
      <c r="B251" s="36" t="s">
        <v>245</v>
      </c>
      <c r="C251" s="37" t="s">
        <v>58</v>
      </c>
      <c r="D251" s="36" t="s">
        <v>42</v>
      </c>
      <c r="E251" s="44">
        <v>40449</v>
      </c>
      <c r="F251" s="39" t="str">
        <f t="shared" si="20"/>
        <v>September</v>
      </c>
      <c r="G251" s="40">
        <f t="shared" ca="1" si="21"/>
        <v>6</v>
      </c>
      <c r="H251" s="41"/>
      <c r="I251" s="42">
        <v>88840</v>
      </c>
      <c r="J251" s="43">
        <v>5</v>
      </c>
    </row>
    <row r="252" spans="1:10" outlineLevel="3" x14ac:dyDescent="0.25">
      <c r="A252" s="36" t="s">
        <v>296</v>
      </c>
      <c r="B252" s="36" t="s">
        <v>245</v>
      </c>
      <c r="C252" s="37" t="s">
        <v>58</v>
      </c>
      <c r="D252" s="36" t="s">
        <v>42</v>
      </c>
      <c r="E252" s="38">
        <v>35997</v>
      </c>
      <c r="F252" s="39" t="str">
        <f t="shared" si="20"/>
        <v>July</v>
      </c>
      <c r="G252" s="40">
        <f t="shared" ca="1" si="21"/>
        <v>18</v>
      </c>
      <c r="H252" s="41"/>
      <c r="I252" s="42">
        <v>72520</v>
      </c>
      <c r="J252" s="43">
        <v>3</v>
      </c>
    </row>
    <row r="253" spans="1:10" outlineLevel="3" x14ac:dyDescent="0.25">
      <c r="A253" s="36" t="s">
        <v>577</v>
      </c>
      <c r="B253" s="36" t="s">
        <v>245</v>
      </c>
      <c r="C253" s="37" t="s">
        <v>58</v>
      </c>
      <c r="D253" s="36" t="s">
        <v>42</v>
      </c>
      <c r="E253" s="38">
        <v>36729</v>
      </c>
      <c r="F253" s="39" t="str">
        <f t="shared" si="20"/>
        <v>July</v>
      </c>
      <c r="G253" s="40">
        <f t="shared" ca="1" si="21"/>
        <v>16</v>
      </c>
      <c r="H253" s="41"/>
      <c r="I253" s="42">
        <v>45420</v>
      </c>
      <c r="J253" s="43">
        <v>1</v>
      </c>
    </row>
    <row r="254" spans="1:10" outlineLevel="3" x14ac:dyDescent="0.25">
      <c r="A254" s="36" t="s">
        <v>49</v>
      </c>
      <c r="B254" s="36" t="s">
        <v>245</v>
      </c>
      <c r="C254" s="37" t="s">
        <v>58</v>
      </c>
      <c r="D254" s="36" t="s">
        <v>42</v>
      </c>
      <c r="E254" s="38">
        <v>37634</v>
      </c>
      <c r="F254" s="39" t="str">
        <f t="shared" si="20"/>
        <v>January</v>
      </c>
      <c r="G254" s="40">
        <f t="shared" ca="1" si="21"/>
        <v>13</v>
      </c>
      <c r="H254" s="41"/>
      <c r="I254" s="42">
        <v>61370</v>
      </c>
      <c r="J254" s="43">
        <v>3</v>
      </c>
    </row>
    <row r="255" spans="1:10" outlineLevel="3" x14ac:dyDescent="0.25">
      <c r="A255" s="36" t="s">
        <v>117</v>
      </c>
      <c r="B255" s="36" t="s">
        <v>245</v>
      </c>
      <c r="C255" s="37" t="s">
        <v>53</v>
      </c>
      <c r="D255" s="36" t="s">
        <v>42</v>
      </c>
      <c r="E255" s="44">
        <v>40680</v>
      </c>
      <c r="F255" s="39" t="str">
        <f t="shared" si="20"/>
        <v>May</v>
      </c>
      <c r="G255" s="40">
        <f t="shared" ca="1" si="21"/>
        <v>5</v>
      </c>
      <c r="H255" s="41"/>
      <c r="I255" s="42">
        <v>57110</v>
      </c>
      <c r="J255" s="43">
        <v>3</v>
      </c>
    </row>
    <row r="256" spans="1:10" outlineLevel="3" x14ac:dyDescent="0.25">
      <c r="A256" s="36" t="s">
        <v>165</v>
      </c>
      <c r="B256" s="36" t="s">
        <v>245</v>
      </c>
      <c r="C256" s="37" t="s">
        <v>53</v>
      </c>
      <c r="D256" s="36" t="s">
        <v>42</v>
      </c>
      <c r="E256" s="38">
        <v>39545</v>
      </c>
      <c r="F256" s="39" t="str">
        <f t="shared" si="20"/>
        <v>April</v>
      </c>
      <c r="G256" s="40">
        <f t="shared" ca="1" si="21"/>
        <v>8</v>
      </c>
      <c r="H256" s="41"/>
      <c r="I256" s="42">
        <v>84170</v>
      </c>
      <c r="J256" s="43">
        <v>2</v>
      </c>
    </row>
    <row r="257" spans="1:10" outlineLevel="3" x14ac:dyDescent="0.25">
      <c r="A257" s="36" t="s">
        <v>588</v>
      </c>
      <c r="B257" s="36" t="s">
        <v>245</v>
      </c>
      <c r="C257" s="37" t="s">
        <v>58</v>
      </c>
      <c r="D257" s="36" t="s">
        <v>42</v>
      </c>
      <c r="E257" s="38">
        <v>36977</v>
      </c>
      <c r="F257" s="39" t="str">
        <f t="shared" si="20"/>
        <v>March</v>
      </c>
      <c r="G257" s="40">
        <f t="shared" ca="1" si="21"/>
        <v>15</v>
      </c>
      <c r="H257" s="41"/>
      <c r="I257" s="42">
        <v>68510</v>
      </c>
      <c r="J257" s="43">
        <v>5</v>
      </c>
    </row>
    <row r="258" spans="1:10" outlineLevel="3" x14ac:dyDescent="0.25">
      <c r="A258" s="36" t="s">
        <v>664</v>
      </c>
      <c r="B258" s="36" t="s">
        <v>245</v>
      </c>
      <c r="C258" s="37" t="s">
        <v>37</v>
      </c>
      <c r="D258" s="36" t="s">
        <v>42</v>
      </c>
      <c r="E258" s="38">
        <v>39830</v>
      </c>
      <c r="F258" s="39" t="str">
        <f t="shared" si="20"/>
        <v>January</v>
      </c>
      <c r="G258" s="40">
        <f t="shared" ca="1" si="21"/>
        <v>7</v>
      </c>
      <c r="H258" s="41"/>
      <c r="I258" s="42">
        <v>78520</v>
      </c>
      <c r="J258" s="43">
        <v>4</v>
      </c>
    </row>
    <row r="259" spans="1:10" outlineLevel="3" x14ac:dyDescent="0.25">
      <c r="A259" s="36" t="s">
        <v>118</v>
      </c>
      <c r="B259" s="36" t="s">
        <v>245</v>
      </c>
      <c r="C259" s="37" t="s">
        <v>37</v>
      </c>
      <c r="D259" s="36" t="s">
        <v>42</v>
      </c>
      <c r="E259" s="38">
        <v>39822</v>
      </c>
      <c r="F259" s="39" t="str">
        <f t="shared" si="20"/>
        <v>January</v>
      </c>
      <c r="G259" s="40">
        <f t="shared" ca="1" si="21"/>
        <v>7</v>
      </c>
      <c r="H259" s="41"/>
      <c r="I259" s="42">
        <v>60040</v>
      </c>
      <c r="J259" s="43">
        <v>5</v>
      </c>
    </row>
    <row r="260" spans="1:10" outlineLevel="3" x14ac:dyDescent="0.25">
      <c r="A260" s="36" t="s">
        <v>425</v>
      </c>
      <c r="B260" s="36" t="s">
        <v>245</v>
      </c>
      <c r="C260" s="37" t="s">
        <v>53</v>
      </c>
      <c r="D260" s="36" t="s">
        <v>42</v>
      </c>
      <c r="E260" s="38">
        <v>36637</v>
      </c>
      <c r="F260" s="39" t="str">
        <f t="shared" si="20"/>
        <v>April</v>
      </c>
      <c r="G260" s="40">
        <f t="shared" ca="1" si="21"/>
        <v>16</v>
      </c>
      <c r="H260" s="41"/>
      <c r="I260" s="42">
        <v>57600</v>
      </c>
      <c r="J260" s="43">
        <v>3</v>
      </c>
    </row>
    <row r="261" spans="1:10" outlineLevel="3" x14ac:dyDescent="0.25">
      <c r="A261" s="36" t="s">
        <v>668</v>
      </c>
      <c r="B261" s="36" t="s">
        <v>245</v>
      </c>
      <c r="C261" s="37" t="s">
        <v>53</v>
      </c>
      <c r="D261" s="36" t="s">
        <v>42</v>
      </c>
      <c r="E261" s="38">
        <v>35451</v>
      </c>
      <c r="F261" s="39" t="str">
        <f t="shared" si="20"/>
        <v>January</v>
      </c>
      <c r="G261" s="40">
        <f t="shared" ca="1" si="21"/>
        <v>19</v>
      </c>
      <c r="H261" s="41"/>
      <c r="I261" s="42">
        <v>42150</v>
      </c>
      <c r="J261" s="43">
        <v>5</v>
      </c>
    </row>
    <row r="262" spans="1:10" outlineLevel="3" x14ac:dyDescent="0.25">
      <c r="A262" s="36" t="s">
        <v>214</v>
      </c>
      <c r="B262" s="36" t="s">
        <v>245</v>
      </c>
      <c r="C262" s="37" t="s">
        <v>53</v>
      </c>
      <c r="D262" s="36" t="s">
        <v>42</v>
      </c>
      <c r="E262" s="38">
        <v>40470</v>
      </c>
      <c r="F262" s="39" t="str">
        <f t="shared" si="20"/>
        <v>October</v>
      </c>
      <c r="G262" s="40">
        <f t="shared" ca="1" si="21"/>
        <v>6</v>
      </c>
      <c r="H262" s="41"/>
      <c r="I262" s="42">
        <v>37840</v>
      </c>
      <c r="J262" s="43">
        <v>1</v>
      </c>
    </row>
    <row r="263" spans="1:10" outlineLevel="3" x14ac:dyDescent="0.25">
      <c r="A263" s="36" t="s">
        <v>596</v>
      </c>
      <c r="B263" s="36" t="s">
        <v>245</v>
      </c>
      <c r="C263" s="37" t="s">
        <v>53</v>
      </c>
      <c r="D263" s="36" t="s">
        <v>42</v>
      </c>
      <c r="E263" s="38">
        <v>33819</v>
      </c>
      <c r="F263" s="39" t="str">
        <f t="shared" si="20"/>
        <v>August</v>
      </c>
      <c r="G263" s="40">
        <f t="shared" ca="1" si="21"/>
        <v>24</v>
      </c>
      <c r="H263" s="41"/>
      <c r="I263" s="42">
        <v>49530</v>
      </c>
      <c r="J263" s="43">
        <v>2</v>
      </c>
    </row>
    <row r="264" spans="1:10" outlineLevel="3" x14ac:dyDescent="0.25">
      <c r="A264" s="36" t="s">
        <v>328</v>
      </c>
      <c r="B264" s="36" t="s">
        <v>245</v>
      </c>
      <c r="C264" s="37" t="s">
        <v>53</v>
      </c>
      <c r="D264" s="36" t="s">
        <v>42</v>
      </c>
      <c r="E264" s="38">
        <v>34425</v>
      </c>
      <c r="F264" s="39" t="str">
        <f t="shared" si="20"/>
        <v>April</v>
      </c>
      <c r="G264" s="40">
        <f t="shared" ca="1" si="21"/>
        <v>22</v>
      </c>
      <c r="H264" s="41"/>
      <c r="I264" s="42">
        <v>63310</v>
      </c>
      <c r="J264" s="43">
        <v>3</v>
      </c>
    </row>
    <row r="265" spans="1:10" outlineLevel="3" x14ac:dyDescent="0.25">
      <c r="A265" s="36" t="s">
        <v>597</v>
      </c>
      <c r="B265" s="36" t="s">
        <v>245</v>
      </c>
      <c r="C265" s="37" t="s">
        <v>44</v>
      </c>
      <c r="D265" s="36" t="s">
        <v>42</v>
      </c>
      <c r="E265" s="38">
        <v>37820</v>
      </c>
      <c r="F265" s="39" t="str">
        <f t="shared" si="20"/>
        <v>July</v>
      </c>
      <c r="G265" s="40">
        <f t="shared" ca="1" si="21"/>
        <v>13</v>
      </c>
      <c r="H265" s="41"/>
      <c r="I265" s="42">
        <v>75420</v>
      </c>
      <c r="J265" s="43">
        <v>1</v>
      </c>
    </row>
    <row r="266" spans="1:10" outlineLevel="3" x14ac:dyDescent="0.25">
      <c r="A266" s="36" t="s">
        <v>598</v>
      </c>
      <c r="B266" s="36" t="s">
        <v>245</v>
      </c>
      <c r="C266" s="37" t="s">
        <v>58</v>
      </c>
      <c r="D266" s="36" t="s">
        <v>42</v>
      </c>
      <c r="E266" s="38">
        <v>35972</v>
      </c>
      <c r="F266" s="39" t="str">
        <f t="shared" si="20"/>
        <v>June</v>
      </c>
      <c r="G266" s="40">
        <f t="shared" ca="1" si="21"/>
        <v>18</v>
      </c>
      <c r="H266" s="41"/>
      <c r="I266" s="42">
        <v>71710</v>
      </c>
      <c r="J266" s="43">
        <v>5</v>
      </c>
    </row>
    <row r="267" spans="1:10" outlineLevel="3" x14ac:dyDescent="0.25">
      <c r="A267" s="36" t="s">
        <v>215</v>
      </c>
      <c r="B267" s="36" t="s">
        <v>245</v>
      </c>
      <c r="C267" s="37" t="s">
        <v>58</v>
      </c>
      <c r="D267" s="36" t="s">
        <v>42</v>
      </c>
      <c r="E267" s="38">
        <v>38507</v>
      </c>
      <c r="F267" s="39" t="str">
        <f t="shared" si="20"/>
        <v>June</v>
      </c>
      <c r="G267" s="40">
        <f t="shared" ca="1" si="21"/>
        <v>11</v>
      </c>
      <c r="H267" s="41"/>
      <c r="I267" s="42">
        <v>40940</v>
      </c>
      <c r="J267" s="43">
        <v>2</v>
      </c>
    </row>
    <row r="268" spans="1:10" outlineLevel="3" x14ac:dyDescent="0.25">
      <c r="A268" s="36" t="s">
        <v>339</v>
      </c>
      <c r="B268" s="36" t="s">
        <v>245</v>
      </c>
      <c r="C268" s="37" t="s">
        <v>44</v>
      </c>
      <c r="D268" s="36" t="s">
        <v>42</v>
      </c>
      <c r="E268" s="38">
        <v>36350</v>
      </c>
      <c r="F268" s="39" t="str">
        <f t="shared" si="20"/>
        <v>July</v>
      </c>
      <c r="G268" s="40">
        <f t="shared" ca="1" si="21"/>
        <v>17</v>
      </c>
      <c r="H268" s="41"/>
      <c r="I268" s="42">
        <v>27380</v>
      </c>
      <c r="J268" s="43">
        <v>3</v>
      </c>
    </row>
    <row r="269" spans="1:10" outlineLevel="3" x14ac:dyDescent="0.25">
      <c r="A269" s="36" t="s">
        <v>89</v>
      </c>
      <c r="B269" s="36" t="s">
        <v>245</v>
      </c>
      <c r="C269" s="37" t="s">
        <v>56</v>
      </c>
      <c r="D269" s="36" t="s">
        <v>42</v>
      </c>
      <c r="E269" s="38">
        <v>36011</v>
      </c>
      <c r="F269" s="39" t="str">
        <f t="shared" si="20"/>
        <v>August</v>
      </c>
      <c r="G269" s="40">
        <f t="shared" ca="1" si="21"/>
        <v>18</v>
      </c>
      <c r="H269" s="41"/>
      <c r="I269" s="42">
        <v>45050</v>
      </c>
      <c r="J269" s="43">
        <v>1</v>
      </c>
    </row>
    <row r="270" spans="1:10" outlineLevel="3" x14ac:dyDescent="0.25">
      <c r="A270" s="36" t="s">
        <v>133</v>
      </c>
      <c r="B270" s="36" t="s">
        <v>245</v>
      </c>
      <c r="C270" s="37" t="s">
        <v>53</v>
      </c>
      <c r="D270" s="36" t="s">
        <v>42</v>
      </c>
      <c r="E270" s="38">
        <v>33979</v>
      </c>
      <c r="F270" s="39" t="str">
        <f t="shared" si="20"/>
        <v>January</v>
      </c>
      <c r="G270" s="40">
        <f t="shared" ca="1" si="21"/>
        <v>23</v>
      </c>
      <c r="H270" s="41"/>
      <c r="I270" s="42">
        <v>73990</v>
      </c>
      <c r="J270" s="43">
        <v>3</v>
      </c>
    </row>
    <row r="271" spans="1:10" outlineLevel="3" x14ac:dyDescent="0.25">
      <c r="A271" s="36" t="s">
        <v>136</v>
      </c>
      <c r="B271" s="36" t="s">
        <v>245</v>
      </c>
      <c r="C271" s="37" t="s">
        <v>37</v>
      </c>
      <c r="D271" s="36" t="s">
        <v>42</v>
      </c>
      <c r="E271" s="38">
        <v>34053</v>
      </c>
      <c r="F271" s="39" t="str">
        <f t="shared" si="20"/>
        <v>March</v>
      </c>
      <c r="G271" s="40">
        <f t="shared" ca="1" si="21"/>
        <v>23</v>
      </c>
      <c r="H271" s="41"/>
      <c r="I271" s="42">
        <v>79220</v>
      </c>
      <c r="J271" s="43">
        <v>4</v>
      </c>
    </row>
    <row r="272" spans="1:10" outlineLevel="3" x14ac:dyDescent="0.25">
      <c r="A272" s="36" t="s">
        <v>195</v>
      </c>
      <c r="B272" s="36" t="s">
        <v>245</v>
      </c>
      <c r="C272" s="37" t="s">
        <v>44</v>
      </c>
      <c r="D272" s="36" t="s">
        <v>42</v>
      </c>
      <c r="E272" s="38">
        <v>35360</v>
      </c>
      <c r="F272" s="39" t="str">
        <f t="shared" si="20"/>
        <v>October</v>
      </c>
      <c r="G272" s="40">
        <f t="shared" ca="1" si="21"/>
        <v>20</v>
      </c>
      <c r="H272" s="41"/>
      <c r="I272" s="42">
        <v>28260</v>
      </c>
      <c r="J272" s="43">
        <v>5</v>
      </c>
    </row>
    <row r="273" spans="1:10" outlineLevel="3" x14ac:dyDescent="0.25">
      <c r="A273" s="36" t="s">
        <v>232</v>
      </c>
      <c r="B273" s="36" t="s">
        <v>245</v>
      </c>
      <c r="C273" s="37" t="s">
        <v>53</v>
      </c>
      <c r="D273" s="36" t="s">
        <v>42</v>
      </c>
      <c r="E273" s="38">
        <v>35349</v>
      </c>
      <c r="F273" s="39" t="str">
        <f t="shared" si="20"/>
        <v>October</v>
      </c>
      <c r="G273" s="40">
        <f t="shared" ca="1" si="21"/>
        <v>20</v>
      </c>
      <c r="H273" s="41"/>
      <c r="I273" s="42">
        <v>52940</v>
      </c>
      <c r="J273" s="43">
        <v>4</v>
      </c>
    </row>
    <row r="274" spans="1:10" outlineLevel="3" x14ac:dyDescent="0.25">
      <c r="A274" s="36" t="s">
        <v>143</v>
      </c>
      <c r="B274" s="36" t="s">
        <v>245</v>
      </c>
      <c r="C274" s="37" t="s">
        <v>58</v>
      </c>
      <c r="D274" s="36" t="s">
        <v>42</v>
      </c>
      <c r="E274" s="38">
        <v>36718</v>
      </c>
      <c r="F274" s="39" t="str">
        <f t="shared" si="20"/>
        <v>July</v>
      </c>
      <c r="G274" s="40">
        <f t="shared" ca="1" si="21"/>
        <v>16</v>
      </c>
      <c r="H274" s="41"/>
      <c r="I274" s="42">
        <v>89520</v>
      </c>
      <c r="J274" s="43">
        <v>5</v>
      </c>
    </row>
    <row r="275" spans="1:10" outlineLevel="3" x14ac:dyDescent="0.25">
      <c r="A275" s="36" t="s">
        <v>145</v>
      </c>
      <c r="B275" s="36" t="s">
        <v>245</v>
      </c>
      <c r="C275" s="37" t="s">
        <v>58</v>
      </c>
      <c r="D275" s="36" t="s">
        <v>42</v>
      </c>
      <c r="E275" s="38">
        <v>38073</v>
      </c>
      <c r="F275" s="39" t="str">
        <f t="shared" si="20"/>
        <v>March</v>
      </c>
      <c r="G275" s="40">
        <f t="shared" ca="1" si="21"/>
        <v>12</v>
      </c>
      <c r="H275" s="41"/>
      <c r="I275" s="42">
        <v>39300</v>
      </c>
      <c r="J275" s="43">
        <v>2</v>
      </c>
    </row>
    <row r="276" spans="1:10" outlineLevel="3" x14ac:dyDescent="0.25">
      <c r="A276" s="36" t="s">
        <v>545</v>
      </c>
      <c r="B276" s="36" t="s">
        <v>245</v>
      </c>
      <c r="C276" s="37" t="s">
        <v>53</v>
      </c>
      <c r="D276" s="36" t="s">
        <v>42</v>
      </c>
      <c r="E276" s="38">
        <v>35992</v>
      </c>
      <c r="F276" s="39" t="str">
        <f t="shared" si="20"/>
        <v>July</v>
      </c>
      <c r="G276" s="40">
        <f t="shared" ca="1" si="21"/>
        <v>18</v>
      </c>
      <c r="H276" s="41"/>
      <c r="I276" s="42">
        <v>68260</v>
      </c>
      <c r="J276" s="43">
        <v>5</v>
      </c>
    </row>
    <row r="277" spans="1:10" outlineLevel="3" x14ac:dyDescent="0.25">
      <c r="A277" s="36" t="s">
        <v>84</v>
      </c>
      <c r="B277" s="36" t="s">
        <v>245</v>
      </c>
      <c r="C277" s="37" t="s">
        <v>56</v>
      </c>
      <c r="D277" s="36" t="s">
        <v>42</v>
      </c>
      <c r="E277" s="38">
        <v>36704</v>
      </c>
      <c r="F277" s="39" t="str">
        <f t="shared" si="20"/>
        <v>June</v>
      </c>
      <c r="G277" s="40">
        <f t="shared" ca="1" si="21"/>
        <v>16</v>
      </c>
      <c r="H277" s="41"/>
      <c r="I277" s="42">
        <v>57760</v>
      </c>
      <c r="J277" s="43">
        <v>3</v>
      </c>
    </row>
    <row r="278" spans="1:10" outlineLevel="3" x14ac:dyDescent="0.25">
      <c r="A278" s="36" t="s">
        <v>454</v>
      </c>
      <c r="B278" s="36" t="s">
        <v>245</v>
      </c>
      <c r="C278" s="37" t="s">
        <v>44</v>
      </c>
      <c r="D278" s="36" t="s">
        <v>42</v>
      </c>
      <c r="E278" s="38">
        <v>34671</v>
      </c>
      <c r="F278" s="39" t="str">
        <f t="shared" si="20"/>
        <v>December</v>
      </c>
      <c r="G278" s="40">
        <f t="shared" ca="1" si="21"/>
        <v>21</v>
      </c>
      <c r="H278" s="41"/>
      <c r="I278" s="42">
        <v>80690</v>
      </c>
      <c r="J278" s="43">
        <v>3</v>
      </c>
    </row>
    <row r="279" spans="1:10" outlineLevel="3" x14ac:dyDescent="0.25">
      <c r="A279" s="36" t="s">
        <v>630</v>
      </c>
      <c r="B279" s="36" t="s">
        <v>245</v>
      </c>
      <c r="C279" s="37" t="s">
        <v>37</v>
      </c>
      <c r="D279" s="36" t="s">
        <v>42</v>
      </c>
      <c r="E279" s="38">
        <v>39538</v>
      </c>
      <c r="F279" s="39" t="str">
        <f t="shared" si="20"/>
        <v>March</v>
      </c>
      <c r="G279" s="40">
        <f t="shared" ca="1" si="21"/>
        <v>8</v>
      </c>
      <c r="H279" s="41"/>
      <c r="I279" s="42">
        <v>62780</v>
      </c>
      <c r="J279" s="43">
        <v>4</v>
      </c>
    </row>
    <row r="280" spans="1:10" outlineLevel="3" x14ac:dyDescent="0.25">
      <c r="A280" s="36" t="s">
        <v>394</v>
      </c>
      <c r="B280" s="36" t="s">
        <v>245</v>
      </c>
      <c r="C280" s="37" t="s">
        <v>53</v>
      </c>
      <c r="D280" s="36" t="s">
        <v>42</v>
      </c>
      <c r="E280" s="38">
        <v>35379</v>
      </c>
      <c r="F280" s="39" t="str">
        <f t="shared" si="20"/>
        <v>November</v>
      </c>
      <c r="G280" s="40">
        <f t="shared" ca="1" si="21"/>
        <v>19</v>
      </c>
      <c r="H280" s="41"/>
      <c r="I280" s="42">
        <v>66010</v>
      </c>
      <c r="J280" s="43">
        <v>2</v>
      </c>
    </row>
    <row r="281" spans="1:10" outlineLevel="2" x14ac:dyDescent="0.25">
      <c r="C281" s="37"/>
      <c r="D281" s="53" t="s">
        <v>831</v>
      </c>
      <c r="F281" s="39"/>
      <c r="G281" s="40">
        <f ca="1">SUBTOTAL(9,G233:G280)</f>
        <v>738</v>
      </c>
      <c r="H281" s="41"/>
      <c r="I281" s="42">
        <f>SUBTOTAL(9,I233:I280)</f>
        <v>2723510</v>
      </c>
      <c r="J281" s="43"/>
    </row>
    <row r="282" spans="1:10" outlineLevel="3" x14ac:dyDescent="0.25">
      <c r="A282" s="36" t="s">
        <v>91</v>
      </c>
      <c r="B282" s="36" t="s">
        <v>245</v>
      </c>
      <c r="C282" s="37" t="s">
        <v>50</v>
      </c>
      <c r="D282" s="36" t="s">
        <v>39</v>
      </c>
      <c r="E282" s="38">
        <v>34785</v>
      </c>
      <c r="F282" s="39" t="str">
        <f t="shared" ref="F282:F345" si="22">CHOOSE(MONTH(E282),"January","February","March","April","May","June","July","August","September","October","November","December")</f>
        <v>March</v>
      </c>
      <c r="G282" s="40">
        <f t="shared" ref="G282:G345" ca="1" si="23">DATEDIF(E282,TODAY(),"Y")</f>
        <v>21</v>
      </c>
      <c r="H282" s="41" t="s">
        <v>40</v>
      </c>
      <c r="I282" s="42">
        <v>24300</v>
      </c>
      <c r="J282" s="43">
        <v>3</v>
      </c>
    </row>
    <row r="283" spans="1:10" outlineLevel="3" x14ac:dyDescent="0.25">
      <c r="A283" s="36" t="s">
        <v>804</v>
      </c>
      <c r="B283" s="36" t="s">
        <v>245</v>
      </c>
      <c r="C283" s="37" t="s">
        <v>58</v>
      </c>
      <c r="D283" s="36" t="s">
        <v>39</v>
      </c>
      <c r="E283" s="38">
        <v>38832</v>
      </c>
      <c r="F283" s="39" t="str">
        <f t="shared" si="22"/>
        <v>April</v>
      </c>
      <c r="G283" s="40">
        <f t="shared" ca="1" si="23"/>
        <v>10</v>
      </c>
      <c r="H283" s="41" t="s">
        <v>67</v>
      </c>
      <c r="I283" s="42">
        <v>29420</v>
      </c>
      <c r="J283" s="43">
        <v>5</v>
      </c>
    </row>
    <row r="284" spans="1:10" outlineLevel="3" x14ac:dyDescent="0.25">
      <c r="A284" s="36" t="s">
        <v>248</v>
      </c>
      <c r="B284" s="36" t="s">
        <v>245</v>
      </c>
      <c r="C284" s="37" t="s">
        <v>53</v>
      </c>
      <c r="D284" s="36" t="s">
        <v>39</v>
      </c>
      <c r="E284" s="38">
        <v>35356</v>
      </c>
      <c r="F284" s="39" t="str">
        <f t="shared" si="22"/>
        <v>October</v>
      </c>
      <c r="G284" s="40">
        <f t="shared" ca="1" si="23"/>
        <v>20</v>
      </c>
      <c r="H284" s="41" t="s">
        <v>48</v>
      </c>
      <c r="I284" s="42">
        <v>45480</v>
      </c>
      <c r="J284" s="43">
        <v>4</v>
      </c>
    </row>
    <row r="285" spans="1:10" outlineLevel="3" x14ac:dyDescent="0.25">
      <c r="A285" s="36" t="s">
        <v>36</v>
      </c>
      <c r="B285" s="36" t="s">
        <v>245</v>
      </c>
      <c r="C285" s="37" t="s">
        <v>58</v>
      </c>
      <c r="D285" s="36" t="s">
        <v>39</v>
      </c>
      <c r="E285" s="38">
        <v>36707</v>
      </c>
      <c r="F285" s="39" t="str">
        <f t="shared" si="22"/>
        <v>June</v>
      </c>
      <c r="G285" s="40">
        <f t="shared" ca="1" si="23"/>
        <v>16</v>
      </c>
      <c r="H285" s="41" t="s">
        <v>67</v>
      </c>
      <c r="I285" s="42">
        <v>38870</v>
      </c>
      <c r="J285" s="43">
        <v>2</v>
      </c>
    </row>
    <row r="286" spans="1:10" outlineLevel="3" x14ac:dyDescent="0.25">
      <c r="A286" s="36" t="s">
        <v>555</v>
      </c>
      <c r="B286" s="36" t="s">
        <v>245</v>
      </c>
      <c r="C286" s="37" t="s">
        <v>53</v>
      </c>
      <c r="D286" s="36" t="s">
        <v>39</v>
      </c>
      <c r="E286" s="38">
        <v>36535</v>
      </c>
      <c r="F286" s="39" t="str">
        <f t="shared" si="22"/>
        <v>January</v>
      </c>
      <c r="G286" s="40">
        <f t="shared" ca="1" si="23"/>
        <v>16</v>
      </c>
      <c r="H286" s="41" t="s">
        <v>40</v>
      </c>
      <c r="I286" s="42">
        <v>76192</v>
      </c>
      <c r="J286" s="43">
        <v>4</v>
      </c>
    </row>
    <row r="287" spans="1:10" outlineLevel="3" x14ac:dyDescent="0.25">
      <c r="A287" s="36" t="s">
        <v>716</v>
      </c>
      <c r="B287" s="36" t="s">
        <v>245</v>
      </c>
      <c r="C287" s="37" t="s">
        <v>58</v>
      </c>
      <c r="D287" s="36" t="s">
        <v>39</v>
      </c>
      <c r="E287" s="44">
        <v>40603</v>
      </c>
      <c r="F287" s="39" t="str">
        <f t="shared" si="22"/>
        <v>March</v>
      </c>
      <c r="G287" s="40">
        <f t="shared" ca="1" si="23"/>
        <v>5</v>
      </c>
      <c r="H287" s="41" t="s">
        <v>45</v>
      </c>
      <c r="I287" s="42">
        <v>44260</v>
      </c>
      <c r="J287" s="43">
        <v>1</v>
      </c>
    </row>
    <row r="288" spans="1:10" outlineLevel="3" x14ac:dyDescent="0.25">
      <c r="A288" s="36" t="s">
        <v>556</v>
      </c>
      <c r="B288" s="36" t="s">
        <v>245</v>
      </c>
      <c r="C288" s="37" t="s">
        <v>53</v>
      </c>
      <c r="D288" s="36" t="s">
        <v>39</v>
      </c>
      <c r="E288" s="38">
        <v>37331</v>
      </c>
      <c r="F288" s="39" t="str">
        <f t="shared" si="22"/>
        <v>March</v>
      </c>
      <c r="G288" s="40">
        <f t="shared" ca="1" si="23"/>
        <v>14</v>
      </c>
      <c r="H288" s="41" t="s">
        <v>62</v>
      </c>
      <c r="I288" s="42">
        <v>62750</v>
      </c>
      <c r="J288" s="43">
        <v>3</v>
      </c>
    </row>
    <row r="289" spans="1:10" outlineLevel="3" x14ac:dyDescent="0.25">
      <c r="A289" s="36" t="s">
        <v>720</v>
      </c>
      <c r="B289" s="36" t="s">
        <v>245</v>
      </c>
      <c r="C289" s="37" t="s">
        <v>56</v>
      </c>
      <c r="D289" s="36" t="s">
        <v>39</v>
      </c>
      <c r="E289" s="38">
        <v>38377</v>
      </c>
      <c r="F289" s="39" t="str">
        <f t="shared" si="22"/>
        <v>January</v>
      </c>
      <c r="G289" s="40">
        <f t="shared" ca="1" si="23"/>
        <v>11</v>
      </c>
      <c r="H289" s="41" t="s">
        <v>40</v>
      </c>
      <c r="I289" s="42">
        <v>41060</v>
      </c>
      <c r="J289" s="43">
        <v>3</v>
      </c>
    </row>
    <row r="290" spans="1:10" outlineLevel="3" x14ac:dyDescent="0.25">
      <c r="A290" s="36" t="s">
        <v>559</v>
      </c>
      <c r="B290" s="36" t="s">
        <v>245</v>
      </c>
      <c r="C290" s="37" t="s">
        <v>58</v>
      </c>
      <c r="D290" s="36" t="s">
        <v>39</v>
      </c>
      <c r="E290" s="38">
        <v>35024</v>
      </c>
      <c r="F290" s="39" t="str">
        <f t="shared" si="22"/>
        <v>November</v>
      </c>
      <c r="G290" s="40">
        <f t="shared" ca="1" si="23"/>
        <v>20</v>
      </c>
      <c r="H290" s="41" t="s">
        <v>62</v>
      </c>
      <c r="I290" s="42">
        <v>73072</v>
      </c>
      <c r="J290" s="43">
        <v>5</v>
      </c>
    </row>
    <row r="291" spans="1:10" outlineLevel="3" x14ac:dyDescent="0.25">
      <c r="A291" s="36" t="s">
        <v>560</v>
      </c>
      <c r="B291" s="36" t="s">
        <v>245</v>
      </c>
      <c r="C291" s="37" t="s">
        <v>50</v>
      </c>
      <c r="D291" s="36" t="s">
        <v>39</v>
      </c>
      <c r="E291" s="38">
        <v>36198</v>
      </c>
      <c r="F291" s="39" t="str">
        <f t="shared" si="22"/>
        <v>February</v>
      </c>
      <c r="G291" s="40">
        <f t="shared" ca="1" si="23"/>
        <v>17</v>
      </c>
      <c r="H291" s="41" t="s">
        <v>67</v>
      </c>
      <c r="I291" s="42">
        <v>81400</v>
      </c>
      <c r="J291" s="43">
        <v>2</v>
      </c>
    </row>
    <row r="292" spans="1:10" outlineLevel="3" x14ac:dyDescent="0.25">
      <c r="A292" s="36" t="s">
        <v>266</v>
      </c>
      <c r="B292" s="36" t="s">
        <v>245</v>
      </c>
      <c r="C292" s="37" t="s">
        <v>37</v>
      </c>
      <c r="D292" s="36" t="s">
        <v>39</v>
      </c>
      <c r="E292" s="38">
        <v>38809</v>
      </c>
      <c r="F292" s="39" t="str">
        <f t="shared" si="22"/>
        <v>April</v>
      </c>
      <c r="G292" s="40">
        <f t="shared" ca="1" si="23"/>
        <v>10</v>
      </c>
      <c r="H292" s="41" t="s">
        <v>48</v>
      </c>
      <c r="I292" s="42">
        <v>76584</v>
      </c>
      <c r="J292" s="43">
        <v>1</v>
      </c>
    </row>
    <row r="293" spans="1:10" outlineLevel="3" x14ac:dyDescent="0.25">
      <c r="A293" s="36" t="s">
        <v>46</v>
      </c>
      <c r="B293" s="36" t="s">
        <v>245</v>
      </c>
      <c r="C293" s="37" t="s">
        <v>37</v>
      </c>
      <c r="D293" s="36" t="s">
        <v>39</v>
      </c>
      <c r="E293" s="38">
        <v>35020</v>
      </c>
      <c r="F293" s="39" t="str">
        <f t="shared" si="22"/>
        <v>November</v>
      </c>
      <c r="G293" s="40">
        <f t="shared" ca="1" si="23"/>
        <v>20</v>
      </c>
      <c r="H293" s="41" t="s">
        <v>48</v>
      </c>
      <c r="I293" s="42">
        <v>38940</v>
      </c>
      <c r="J293" s="43">
        <v>2</v>
      </c>
    </row>
    <row r="294" spans="1:10" outlineLevel="3" x14ac:dyDescent="0.25">
      <c r="A294" s="36" t="s">
        <v>271</v>
      </c>
      <c r="B294" s="36" t="s">
        <v>245</v>
      </c>
      <c r="C294" s="37" t="s">
        <v>58</v>
      </c>
      <c r="D294" s="36" t="s">
        <v>39</v>
      </c>
      <c r="E294" s="38">
        <v>37394</v>
      </c>
      <c r="F294" s="39" t="str">
        <f t="shared" si="22"/>
        <v>May</v>
      </c>
      <c r="G294" s="40">
        <f t="shared" ca="1" si="23"/>
        <v>14</v>
      </c>
      <c r="H294" s="41" t="s">
        <v>40</v>
      </c>
      <c r="I294" s="42">
        <v>28970</v>
      </c>
      <c r="J294" s="43">
        <v>3</v>
      </c>
    </row>
    <row r="295" spans="1:10" outlineLevel="3" x14ac:dyDescent="0.25">
      <c r="A295" s="36" t="s">
        <v>817</v>
      </c>
      <c r="B295" s="36" t="s">
        <v>245</v>
      </c>
      <c r="C295" s="37" t="s">
        <v>44</v>
      </c>
      <c r="D295" s="36" t="s">
        <v>39</v>
      </c>
      <c r="E295" s="38">
        <v>39455</v>
      </c>
      <c r="F295" s="39" t="str">
        <f t="shared" si="22"/>
        <v>January</v>
      </c>
      <c r="G295" s="40">
        <f t="shared" ca="1" si="23"/>
        <v>8</v>
      </c>
      <c r="H295" s="41" t="s">
        <v>62</v>
      </c>
      <c r="I295" s="42">
        <v>59420</v>
      </c>
      <c r="J295" s="43">
        <v>4</v>
      </c>
    </row>
    <row r="296" spans="1:10" outlineLevel="3" x14ac:dyDescent="0.25">
      <c r="A296" s="36" t="s">
        <v>487</v>
      </c>
      <c r="B296" s="36" t="s">
        <v>245</v>
      </c>
      <c r="C296" s="37" t="s">
        <v>58</v>
      </c>
      <c r="D296" s="36" t="s">
        <v>39</v>
      </c>
      <c r="E296" s="38">
        <v>34971</v>
      </c>
      <c r="F296" s="39" t="str">
        <f t="shared" si="22"/>
        <v>September</v>
      </c>
      <c r="G296" s="40">
        <f t="shared" ca="1" si="23"/>
        <v>21</v>
      </c>
      <c r="H296" s="41" t="s">
        <v>62</v>
      </c>
      <c r="I296" s="42">
        <v>67050</v>
      </c>
      <c r="J296" s="43">
        <v>4</v>
      </c>
    </row>
    <row r="297" spans="1:10" outlineLevel="3" x14ac:dyDescent="0.25">
      <c r="A297" s="36" t="s">
        <v>235</v>
      </c>
      <c r="B297" s="36" t="s">
        <v>245</v>
      </c>
      <c r="C297" s="37" t="s">
        <v>37</v>
      </c>
      <c r="D297" s="36" t="s">
        <v>39</v>
      </c>
      <c r="E297" s="38">
        <v>36122</v>
      </c>
      <c r="F297" s="39" t="str">
        <f t="shared" si="22"/>
        <v>November</v>
      </c>
      <c r="G297" s="40">
        <f t="shared" ca="1" si="23"/>
        <v>17</v>
      </c>
      <c r="H297" s="41" t="s">
        <v>48</v>
      </c>
      <c r="I297" s="42">
        <v>22660</v>
      </c>
      <c r="J297" s="43">
        <v>2</v>
      </c>
    </row>
    <row r="298" spans="1:10" outlineLevel="3" x14ac:dyDescent="0.25">
      <c r="A298" s="36" t="s">
        <v>726</v>
      </c>
      <c r="B298" s="36" t="s">
        <v>245</v>
      </c>
      <c r="C298" s="37" t="s">
        <v>37</v>
      </c>
      <c r="D298" s="36" t="s">
        <v>39</v>
      </c>
      <c r="E298" s="38">
        <v>36698</v>
      </c>
      <c r="F298" s="39" t="str">
        <f t="shared" si="22"/>
        <v>June</v>
      </c>
      <c r="G298" s="40">
        <f t="shared" ca="1" si="23"/>
        <v>16</v>
      </c>
      <c r="H298" s="41" t="s">
        <v>45</v>
      </c>
      <c r="I298" s="42">
        <v>23650</v>
      </c>
      <c r="J298" s="43">
        <v>1</v>
      </c>
    </row>
    <row r="299" spans="1:10" outlineLevel="3" x14ac:dyDescent="0.25">
      <c r="A299" s="36" t="s">
        <v>204</v>
      </c>
      <c r="B299" s="36" t="s">
        <v>245</v>
      </c>
      <c r="C299" s="37" t="s">
        <v>58</v>
      </c>
      <c r="D299" s="36" t="s">
        <v>39</v>
      </c>
      <c r="E299" s="38">
        <v>37068</v>
      </c>
      <c r="F299" s="39" t="str">
        <f t="shared" si="22"/>
        <v>June</v>
      </c>
      <c r="G299" s="40">
        <f t="shared" ca="1" si="23"/>
        <v>15</v>
      </c>
      <c r="H299" s="41" t="s">
        <v>48</v>
      </c>
      <c r="I299" s="42">
        <v>66010</v>
      </c>
      <c r="J299" s="43">
        <v>5</v>
      </c>
    </row>
    <row r="300" spans="1:10" outlineLevel="3" x14ac:dyDescent="0.25">
      <c r="A300" s="36" t="s">
        <v>105</v>
      </c>
      <c r="B300" s="36" t="s">
        <v>245</v>
      </c>
      <c r="C300" s="37" t="s">
        <v>58</v>
      </c>
      <c r="D300" s="36" t="s">
        <v>39</v>
      </c>
      <c r="E300" s="38">
        <v>38821</v>
      </c>
      <c r="F300" s="39" t="str">
        <f t="shared" si="22"/>
        <v>April</v>
      </c>
      <c r="G300" s="40">
        <f t="shared" ca="1" si="23"/>
        <v>10</v>
      </c>
      <c r="H300" s="41" t="s">
        <v>62</v>
      </c>
      <c r="I300" s="42">
        <v>65720</v>
      </c>
      <c r="J300" s="43">
        <v>1</v>
      </c>
    </row>
    <row r="301" spans="1:10" outlineLevel="3" x14ac:dyDescent="0.25">
      <c r="A301" s="36" t="s">
        <v>731</v>
      </c>
      <c r="B301" s="36" t="s">
        <v>245</v>
      </c>
      <c r="C301" s="37" t="s">
        <v>44</v>
      </c>
      <c r="D301" s="36" t="s">
        <v>39</v>
      </c>
      <c r="E301" s="38">
        <v>35830</v>
      </c>
      <c r="F301" s="39" t="str">
        <f t="shared" si="22"/>
        <v>February</v>
      </c>
      <c r="G301" s="40">
        <f t="shared" ca="1" si="23"/>
        <v>18</v>
      </c>
      <c r="H301" s="41" t="s">
        <v>45</v>
      </c>
      <c r="I301" s="42">
        <v>35460</v>
      </c>
      <c r="J301" s="43">
        <v>5</v>
      </c>
    </row>
    <row r="302" spans="1:10" outlineLevel="3" x14ac:dyDescent="0.25">
      <c r="A302" s="36" t="s">
        <v>282</v>
      </c>
      <c r="B302" s="36" t="s">
        <v>245</v>
      </c>
      <c r="C302" s="37" t="s">
        <v>58</v>
      </c>
      <c r="D302" s="36" t="s">
        <v>39</v>
      </c>
      <c r="E302" s="38">
        <v>35526</v>
      </c>
      <c r="F302" s="39" t="str">
        <f t="shared" si="22"/>
        <v>April</v>
      </c>
      <c r="G302" s="40">
        <f t="shared" ca="1" si="23"/>
        <v>19</v>
      </c>
      <c r="H302" s="41" t="s">
        <v>62</v>
      </c>
      <c r="I302" s="42">
        <v>32390</v>
      </c>
      <c r="J302" s="43">
        <v>2</v>
      </c>
    </row>
    <row r="303" spans="1:10" outlineLevel="3" x14ac:dyDescent="0.25">
      <c r="A303" s="36" t="s">
        <v>175</v>
      </c>
      <c r="B303" s="36" t="s">
        <v>245</v>
      </c>
      <c r="C303" s="37" t="s">
        <v>37</v>
      </c>
      <c r="D303" s="36" t="s">
        <v>39</v>
      </c>
      <c r="E303" s="38">
        <v>38146</v>
      </c>
      <c r="F303" s="39" t="str">
        <f t="shared" si="22"/>
        <v>June</v>
      </c>
      <c r="G303" s="40">
        <f t="shared" ca="1" si="23"/>
        <v>12</v>
      </c>
      <c r="H303" s="41" t="s">
        <v>40</v>
      </c>
      <c r="I303" s="42">
        <v>47340</v>
      </c>
      <c r="J303" s="43">
        <v>2</v>
      </c>
    </row>
    <row r="304" spans="1:10" outlineLevel="3" x14ac:dyDescent="0.25">
      <c r="A304" s="36" t="s">
        <v>735</v>
      </c>
      <c r="B304" s="36" t="s">
        <v>245</v>
      </c>
      <c r="C304" s="37" t="s">
        <v>56</v>
      </c>
      <c r="D304" s="36" t="s">
        <v>39</v>
      </c>
      <c r="E304" s="38">
        <v>35529</v>
      </c>
      <c r="F304" s="39" t="str">
        <f t="shared" si="22"/>
        <v>April</v>
      </c>
      <c r="G304" s="40">
        <f t="shared" ca="1" si="23"/>
        <v>19</v>
      </c>
      <c r="H304" s="41" t="s">
        <v>45</v>
      </c>
      <c r="I304" s="42">
        <v>44920</v>
      </c>
      <c r="J304" s="43">
        <v>1</v>
      </c>
    </row>
    <row r="305" spans="1:10" outlineLevel="3" x14ac:dyDescent="0.25">
      <c r="A305" s="36" t="s">
        <v>176</v>
      </c>
      <c r="B305" s="36" t="s">
        <v>245</v>
      </c>
      <c r="C305" s="37" t="s">
        <v>50</v>
      </c>
      <c r="D305" s="36" t="s">
        <v>39</v>
      </c>
      <c r="E305" s="38">
        <v>35591</v>
      </c>
      <c r="F305" s="39" t="str">
        <f t="shared" si="22"/>
        <v>June</v>
      </c>
      <c r="G305" s="40">
        <f t="shared" ca="1" si="23"/>
        <v>19</v>
      </c>
      <c r="H305" s="41" t="s">
        <v>62</v>
      </c>
      <c r="I305" s="42">
        <v>61150</v>
      </c>
      <c r="J305" s="43">
        <v>2</v>
      </c>
    </row>
    <row r="306" spans="1:10" outlineLevel="3" x14ac:dyDescent="0.25">
      <c r="A306" s="36" t="s">
        <v>576</v>
      </c>
      <c r="B306" s="36" t="s">
        <v>245</v>
      </c>
      <c r="C306" s="37" t="s">
        <v>53</v>
      </c>
      <c r="D306" s="36" t="s">
        <v>39</v>
      </c>
      <c r="E306" s="38">
        <v>37509</v>
      </c>
      <c r="F306" s="39" t="str">
        <f t="shared" si="22"/>
        <v>September</v>
      </c>
      <c r="G306" s="40">
        <f t="shared" ca="1" si="23"/>
        <v>14</v>
      </c>
      <c r="H306" s="41" t="s">
        <v>62</v>
      </c>
      <c r="I306" s="42">
        <v>69080</v>
      </c>
      <c r="J306" s="43">
        <v>3</v>
      </c>
    </row>
    <row r="307" spans="1:10" outlineLevel="3" x14ac:dyDescent="0.25">
      <c r="A307" s="36" t="s">
        <v>579</v>
      </c>
      <c r="B307" s="36" t="s">
        <v>245</v>
      </c>
      <c r="C307" s="37" t="s">
        <v>37</v>
      </c>
      <c r="D307" s="36" t="s">
        <v>39</v>
      </c>
      <c r="E307" s="38">
        <v>38733</v>
      </c>
      <c r="F307" s="39" t="str">
        <f t="shared" si="22"/>
        <v>January</v>
      </c>
      <c r="G307" s="40">
        <f t="shared" ca="1" si="23"/>
        <v>10</v>
      </c>
      <c r="H307" s="41" t="s">
        <v>67</v>
      </c>
      <c r="I307" s="42">
        <v>68710</v>
      </c>
      <c r="J307" s="43">
        <v>4</v>
      </c>
    </row>
    <row r="308" spans="1:10" outlineLevel="3" x14ac:dyDescent="0.25">
      <c r="A308" s="36" t="s">
        <v>657</v>
      </c>
      <c r="B308" s="36" t="s">
        <v>245</v>
      </c>
      <c r="C308" s="37" t="s">
        <v>50</v>
      </c>
      <c r="D308" s="36" t="s">
        <v>39</v>
      </c>
      <c r="E308" s="38">
        <v>34483</v>
      </c>
      <c r="F308" s="39" t="str">
        <f t="shared" si="22"/>
        <v>May</v>
      </c>
      <c r="G308" s="40">
        <f t="shared" ca="1" si="23"/>
        <v>22</v>
      </c>
      <c r="H308" s="41" t="s">
        <v>40</v>
      </c>
      <c r="I308" s="42">
        <v>81010</v>
      </c>
      <c r="J308" s="43">
        <v>4</v>
      </c>
    </row>
    <row r="309" spans="1:10" outlineLevel="3" x14ac:dyDescent="0.25">
      <c r="A309" s="36" t="s">
        <v>659</v>
      </c>
      <c r="B309" s="36" t="s">
        <v>245</v>
      </c>
      <c r="C309" s="37" t="s">
        <v>53</v>
      </c>
      <c r="D309" s="36" t="s">
        <v>39</v>
      </c>
      <c r="E309" s="38">
        <v>37436</v>
      </c>
      <c r="F309" s="39" t="str">
        <f t="shared" si="22"/>
        <v>June</v>
      </c>
      <c r="G309" s="40">
        <f t="shared" ca="1" si="23"/>
        <v>14</v>
      </c>
      <c r="H309" s="41" t="s">
        <v>45</v>
      </c>
      <c r="I309" s="42">
        <v>64130</v>
      </c>
      <c r="J309" s="43">
        <v>1</v>
      </c>
    </row>
    <row r="310" spans="1:10" outlineLevel="3" x14ac:dyDescent="0.25">
      <c r="A310" s="36" t="s">
        <v>535</v>
      </c>
      <c r="B310" s="36" t="s">
        <v>245</v>
      </c>
      <c r="C310" s="37" t="s">
        <v>58</v>
      </c>
      <c r="D310" s="36" t="s">
        <v>39</v>
      </c>
      <c r="E310" s="38">
        <v>36431</v>
      </c>
      <c r="F310" s="39" t="str">
        <f t="shared" si="22"/>
        <v>September</v>
      </c>
      <c r="G310" s="40">
        <f t="shared" ca="1" si="23"/>
        <v>17</v>
      </c>
      <c r="H310" s="41" t="s">
        <v>40</v>
      </c>
      <c r="I310" s="42">
        <v>35820</v>
      </c>
      <c r="J310" s="43">
        <v>2</v>
      </c>
    </row>
    <row r="311" spans="1:10" outlineLevel="3" x14ac:dyDescent="0.25">
      <c r="A311" s="36" t="s">
        <v>584</v>
      </c>
      <c r="B311" s="36" t="s">
        <v>245</v>
      </c>
      <c r="C311" s="37" t="s">
        <v>56</v>
      </c>
      <c r="D311" s="36" t="s">
        <v>39</v>
      </c>
      <c r="E311" s="38">
        <v>36084</v>
      </c>
      <c r="F311" s="39" t="str">
        <f t="shared" si="22"/>
        <v>October</v>
      </c>
      <c r="G311" s="40">
        <f t="shared" ca="1" si="23"/>
        <v>18</v>
      </c>
      <c r="H311" s="41" t="s">
        <v>40</v>
      </c>
      <c r="I311" s="42">
        <v>33210</v>
      </c>
      <c r="J311" s="43">
        <v>4</v>
      </c>
    </row>
    <row r="312" spans="1:10" outlineLevel="3" x14ac:dyDescent="0.25">
      <c r="A312" s="36" t="s">
        <v>306</v>
      </c>
      <c r="B312" s="36" t="s">
        <v>245</v>
      </c>
      <c r="C312" s="37" t="s">
        <v>53</v>
      </c>
      <c r="D312" s="36" t="s">
        <v>39</v>
      </c>
      <c r="E312" s="38">
        <v>33648</v>
      </c>
      <c r="F312" s="39" t="str">
        <f t="shared" si="22"/>
        <v>February</v>
      </c>
      <c r="G312" s="40">
        <f t="shared" ca="1" si="23"/>
        <v>24</v>
      </c>
      <c r="H312" s="41" t="s">
        <v>67</v>
      </c>
      <c r="I312" s="42">
        <v>60380</v>
      </c>
      <c r="J312" s="43">
        <v>4</v>
      </c>
    </row>
    <row r="313" spans="1:10" outlineLevel="3" x14ac:dyDescent="0.25">
      <c r="A313" s="36" t="s">
        <v>420</v>
      </c>
      <c r="B313" s="36" t="s">
        <v>245</v>
      </c>
      <c r="C313" s="37" t="s">
        <v>53</v>
      </c>
      <c r="D313" s="36" t="s">
        <v>39</v>
      </c>
      <c r="E313" s="38">
        <v>35589</v>
      </c>
      <c r="F313" s="39" t="str">
        <f t="shared" si="22"/>
        <v>June</v>
      </c>
      <c r="G313" s="40">
        <f t="shared" ca="1" si="23"/>
        <v>19</v>
      </c>
      <c r="H313" s="41" t="s">
        <v>40</v>
      </c>
      <c r="I313" s="42">
        <v>60280</v>
      </c>
      <c r="J313" s="43">
        <v>1</v>
      </c>
    </row>
    <row r="314" spans="1:10" outlineLevel="3" x14ac:dyDescent="0.25">
      <c r="A314" s="36" t="s">
        <v>308</v>
      </c>
      <c r="B314" s="36" t="s">
        <v>245</v>
      </c>
      <c r="C314" s="37" t="s">
        <v>53</v>
      </c>
      <c r="D314" s="36" t="s">
        <v>39</v>
      </c>
      <c r="E314" s="38">
        <v>35996</v>
      </c>
      <c r="F314" s="39" t="str">
        <f t="shared" si="22"/>
        <v>July</v>
      </c>
      <c r="G314" s="40">
        <f t="shared" ca="1" si="23"/>
        <v>18</v>
      </c>
      <c r="H314" s="41" t="s">
        <v>40</v>
      </c>
      <c r="I314" s="42">
        <v>40340</v>
      </c>
      <c r="J314" s="43">
        <v>2</v>
      </c>
    </row>
    <row r="315" spans="1:10" outlineLevel="3" x14ac:dyDescent="0.25">
      <c r="A315" s="36" t="s">
        <v>662</v>
      </c>
      <c r="B315" s="36" t="s">
        <v>245</v>
      </c>
      <c r="C315" s="37" t="s">
        <v>56</v>
      </c>
      <c r="D315" s="36" t="s">
        <v>39</v>
      </c>
      <c r="E315" s="38">
        <v>39972</v>
      </c>
      <c r="F315" s="39" t="str">
        <f t="shared" si="22"/>
        <v>June</v>
      </c>
      <c r="G315" s="40">
        <f t="shared" ca="1" si="23"/>
        <v>7</v>
      </c>
      <c r="H315" s="41" t="s">
        <v>40</v>
      </c>
      <c r="I315" s="42">
        <v>78170</v>
      </c>
      <c r="J315" s="43">
        <v>5</v>
      </c>
    </row>
    <row r="316" spans="1:10" outlineLevel="3" x14ac:dyDescent="0.25">
      <c r="A316" s="36" t="s">
        <v>467</v>
      </c>
      <c r="B316" s="36" t="s">
        <v>245</v>
      </c>
      <c r="C316" s="37" t="s">
        <v>58</v>
      </c>
      <c r="D316" s="36" t="s">
        <v>39</v>
      </c>
      <c r="E316" s="38">
        <v>38664</v>
      </c>
      <c r="F316" s="39" t="str">
        <f t="shared" si="22"/>
        <v>November</v>
      </c>
      <c r="G316" s="40">
        <f t="shared" ca="1" si="23"/>
        <v>10</v>
      </c>
      <c r="H316" s="41" t="s">
        <v>40</v>
      </c>
      <c r="I316" s="42">
        <v>61060</v>
      </c>
      <c r="J316" s="43">
        <v>5</v>
      </c>
    </row>
    <row r="317" spans="1:10" outlineLevel="3" x14ac:dyDescent="0.25">
      <c r="A317" s="36" t="s">
        <v>504</v>
      </c>
      <c r="B317" s="36" t="s">
        <v>245</v>
      </c>
      <c r="C317" s="37" t="s">
        <v>53</v>
      </c>
      <c r="D317" s="36" t="s">
        <v>39</v>
      </c>
      <c r="E317" s="38">
        <v>36273</v>
      </c>
      <c r="F317" s="39" t="str">
        <f t="shared" si="22"/>
        <v>April</v>
      </c>
      <c r="G317" s="40">
        <f t="shared" ca="1" si="23"/>
        <v>17</v>
      </c>
      <c r="H317" s="41" t="s">
        <v>62</v>
      </c>
      <c r="I317" s="42">
        <v>61330</v>
      </c>
      <c r="J317" s="43">
        <v>4</v>
      </c>
    </row>
    <row r="318" spans="1:10" outlineLevel="3" x14ac:dyDescent="0.25">
      <c r="A318" s="36" t="s">
        <v>505</v>
      </c>
      <c r="B318" s="36" t="s">
        <v>245</v>
      </c>
      <c r="C318" s="37" t="s">
        <v>58</v>
      </c>
      <c r="D318" s="36" t="s">
        <v>39</v>
      </c>
      <c r="E318" s="38">
        <v>35932</v>
      </c>
      <c r="F318" s="39" t="str">
        <f t="shared" si="22"/>
        <v>May</v>
      </c>
      <c r="G318" s="40">
        <f t="shared" ca="1" si="23"/>
        <v>18</v>
      </c>
      <c r="H318" s="41" t="s">
        <v>62</v>
      </c>
      <c r="I318" s="42">
        <v>89740</v>
      </c>
      <c r="J318" s="43">
        <v>5</v>
      </c>
    </row>
    <row r="319" spans="1:10" outlineLevel="3" x14ac:dyDescent="0.25">
      <c r="A319" s="36" t="s">
        <v>212</v>
      </c>
      <c r="B319" s="36" t="s">
        <v>245</v>
      </c>
      <c r="C319" s="37" t="s">
        <v>53</v>
      </c>
      <c r="D319" s="36" t="s">
        <v>39</v>
      </c>
      <c r="E319" s="38">
        <v>40634</v>
      </c>
      <c r="F319" s="39" t="str">
        <f t="shared" si="22"/>
        <v>April</v>
      </c>
      <c r="G319" s="40">
        <f t="shared" ca="1" si="23"/>
        <v>5</v>
      </c>
      <c r="H319" s="41" t="s">
        <v>40</v>
      </c>
      <c r="I319" s="42">
        <v>47440</v>
      </c>
      <c r="J319" s="43">
        <v>3</v>
      </c>
    </row>
    <row r="320" spans="1:10" outlineLevel="3" x14ac:dyDescent="0.25">
      <c r="A320" s="36" t="s">
        <v>666</v>
      </c>
      <c r="B320" s="36" t="s">
        <v>245</v>
      </c>
      <c r="C320" s="37" t="s">
        <v>53</v>
      </c>
      <c r="D320" s="36" t="s">
        <v>39</v>
      </c>
      <c r="E320" s="38">
        <v>39696</v>
      </c>
      <c r="F320" s="39" t="str">
        <f t="shared" si="22"/>
        <v>September</v>
      </c>
      <c r="G320" s="40">
        <f t="shared" ca="1" si="23"/>
        <v>8</v>
      </c>
      <c r="H320" s="41" t="s">
        <v>40</v>
      </c>
      <c r="I320" s="42">
        <v>69320</v>
      </c>
      <c r="J320" s="43">
        <v>3</v>
      </c>
    </row>
    <row r="321" spans="1:10" outlineLevel="3" x14ac:dyDescent="0.25">
      <c r="A321" s="36" t="s">
        <v>319</v>
      </c>
      <c r="B321" s="36" t="s">
        <v>245</v>
      </c>
      <c r="C321" s="37" t="s">
        <v>37</v>
      </c>
      <c r="D321" s="36" t="s">
        <v>39</v>
      </c>
      <c r="E321" s="38">
        <v>35938</v>
      </c>
      <c r="F321" s="39" t="str">
        <f t="shared" si="22"/>
        <v>May</v>
      </c>
      <c r="G321" s="40">
        <f t="shared" ca="1" si="23"/>
        <v>18</v>
      </c>
      <c r="H321" s="41" t="s">
        <v>45</v>
      </c>
      <c r="I321" s="42">
        <v>55450</v>
      </c>
      <c r="J321" s="43">
        <v>5</v>
      </c>
    </row>
    <row r="322" spans="1:10" outlineLevel="3" x14ac:dyDescent="0.25">
      <c r="A322" s="36" t="s">
        <v>538</v>
      </c>
      <c r="B322" s="36" t="s">
        <v>245</v>
      </c>
      <c r="C322" s="37" t="s">
        <v>53</v>
      </c>
      <c r="D322" s="36" t="s">
        <v>39</v>
      </c>
      <c r="E322" s="38">
        <v>33721</v>
      </c>
      <c r="F322" s="39" t="str">
        <f t="shared" si="22"/>
        <v>April</v>
      </c>
      <c r="G322" s="40">
        <f t="shared" ca="1" si="23"/>
        <v>24</v>
      </c>
      <c r="H322" s="41" t="s">
        <v>62</v>
      </c>
      <c r="I322" s="42">
        <v>26190</v>
      </c>
      <c r="J322" s="43">
        <v>5</v>
      </c>
    </row>
    <row r="323" spans="1:10" outlineLevel="3" x14ac:dyDescent="0.25">
      <c r="A323" s="36" t="s">
        <v>321</v>
      </c>
      <c r="B323" s="36" t="s">
        <v>245</v>
      </c>
      <c r="C323" s="37" t="s">
        <v>58</v>
      </c>
      <c r="D323" s="36" t="s">
        <v>39</v>
      </c>
      <c r="E323" s="38">
        <v>38377</v>
      </c>
      <c r="F323" s="39" t="str">
        <f t="shared" si="22"/>
        <v>January</v>
      </c>
      <c r="G323" s="40">
        <f t="shared" ca="1" si="23"/>
        <v>11</v>
      </c>
      <c r="H323" s="41" t="s">
        <v>40</v>
      </c>
      <c r="I323" s="42">
        <v>87760</v>
      </c>
      <c r="J323" s="43">
        <v>1</v>
      </c>
    </row>
    <row r="324" spans="1:10" outlineLevel="3" x14ac:dyDescent="0.25">
      <c r="A324" s="36" t="s">
        <v>754</v>
      </c>
      <c r="B324" s="36" t="s">
        <v>245</v>
      </c>
      <c r="C324" s="37" t="s">
        <v>53</v>
      </c>
      <c r="D324" s="36" t="s">
        <v>39</v>
      </c>
      <c r="E324" s="38">
        <v>35188</v>
      </c>
      <c r="F324" s="39" t="str">
        <f t="shared" si="22"/>
        <v>May</v>
      </c>
      <c r="G324" s="40">
        <f t="shared" ca="1" si="23"/>
        <v>20</v>
      </c>
      <c r="H324" s="41" t="s">
        <v>62</v>
      </c>
      <c r="I324" s="42">
        <v>44270</v>
      </c>
      <c r="J324" s="43">
        <v>2</v>
      </c>
    </row>
    <row r="325" spans="1:10" outlineLevel="3" x14ac:dyDescent="0.25">
      <c r="A325" s="36" t="s">
        <v>322</v>
      </c>
      <c r="B325" s="36" t="s">
        <v>245</v>
      </c>
      <c r="C325" s="37" t="s">
        <v>53</v>
      </c>
      <c r="D325" s="36" t="s">
        <v>39</v>
      </c>
      <c r="E325" s="38">
        <v>37943</v>
      </c>
      <c r="F325" s="39" t="str">
        <f t="shared" si="22"/>
        <v>November</v>
      </c>
      <c r="G325" s="40">
        <f t="shared" ca="1" si="23"/>
        <v>12</v>
      </c>
      <c r="H325" s="41" t="s">
        <v>40</v>
      </c>
      <c r="I325" s="42">
        <v>75176</v>
      </c>
      <c r="J325" s="43">
        <v>3</v>
      </c>
    </row>
    <row r="326" spans="1:10" outlineLevel="3" x14ac:dyDescent="0.25">
      <c r="A326" s="36" t="s">
        <v>324</v>
      </c>
      <c r="B326" s="36" t="s">
        <v>245</v>
      </c>
      <c r="C326" s="37" t="s">
        <v>37</v>
      </c>
      <c r="D326" s="36" t="s">
        <v>39</v>
      </c>
      <c r="E326" s="38">
        <v>35714</v>
      </c>
      <c r="F326" s="39" t="str">
        <f t="shared" si="22"/>
        <v>October</v>
      </c>
      <c r="G326" s="40">
        <f t="shared" ca="1" si="23"/>
        <v>19</v>
      </c>
      <c r="H326" s="41" t="s">
        <v>48</v>
      </c>
      <c r="I326" s="42">
        <v>70020</v>
      </c>
      <c r="J326" s="43">
        <v>3</v>
      </c>
    </row>
    <row r="327" spans="1:10" outlineLevel="3" x14ac:dyDescent="0.25">
      <c r="A327" s="36" t="s">
        <v>594</v>
      </c>
      <c r="B327" s="36" t="s">
        <v>245</v>
      </c>
      <c r="C327" s="37" t="s">
        <v>44</v>
      </c>
      <c r="D327" s="36" t="s">
        <v>39</v>
      </c>
      <c r="E327" s="38">
        <v>40175</v>
      </c>
      <c r="F327" s="39" t="str">
        <f t="shared" si="22"/>
        <v>December</v>
      </c>
      <c r="G327" s="40">
        <f t="shared" ca="1" si="23"/>
        <v>6</v>
      </c>
      <c r="H327" s="41" t="s">
        <v>45</v>
      </c>
      <c r="I327" s="42">
        <v>34690</v>
      </c>
      <c r="J327" s="43">
        <v>2</v>
      </c>
    </row>
    <row r="328" spans="1:10" outlineLevel="3" x14ac:dyDescent="0.25">
      <c r="A328" s="36" t="s">
        <v>756</v>
      </c>
      <c r="B328" s="36" t="s">
        <v>245</v>
      </c>
      <c r="C328" s="37" t="s">
        <v>53</v>
      </c>
      <c r="D328" s="36" t="s">
        <v>39</v>
      </c>
      <c r="E328" s="38">
        <v>35520</v>
      </c>
      <c r="F328" s="39" t="str">
        <f t="shared" si="22"/>
        <v>March</v>
      </c>
      <c r="G328" s="40">
        <f t="shared" ca="1" si="23"/>
        <v>19</v>
      </c>
      <c r="H328" s="41" t="s">
        <v>40</v>
      </c>
      <c r="I328" s="42">
        <v>79730</v>
      </c>
      <c r="J328" s="43">
        <v>2</v>
      </c>
    </row>
    <row r="329" spans="1:10" outlineLevel="3" x14ac:dyDescent="0.25">
      <c r="A329" s="36" t="s">
        <v>123</v>
      </c>
      <c r="B329" s="36" t="s">
        <v>245</v>
      </c>
      <c r="C329" s="37" t="s">
        <v>53</v>
      </c>
      <c r="D329" s="36" t="s">
        <v>39</v>
      </c>
      <c r="E329" s="38">
        <v>33993</v>
      </c>
      <c r="F329" s="39" t="str">
        <f t="shared" si="22"/>
        <v>January</v>
      </c>
      <c r="G329" s="40">
        <f t="shared" ca="1" si="23"/>
        <v>23</v>
      </c>
      <c r="H329" s="41" t="s">
        <v>62</v>
      </c>
      <c r="I329" s="42">
        <v>45500</v>
      </c>
      <c r="J329" s="43">
        <v>3</v>
      </c>
    </row>
    <row r="330" spans="1:10" outlineLevel="3" x14ac:dyDescent="0.25">
      <c r="A330" s="36" t="s">
        <v>603</v>
      </c>
      <c r="B330" s="36" t="s">
        <v>245</v>
      </c>
      <c r="C330" s="37" t="s">
        <v>44</v>
      </c>
      <c r="D330" s="36" t="s">
        <v>39</v>
      </c>
      <c r="E330" s="38">
        <v>38321</v>
      </c>
      <c r="F330" s="39" t="str">
        <f t="shared" si="22"/>
        <v>November</v>
      </c>
      <c r="G330" s="40">
        <f t="shared" ca="1" si="23"/>
        <v>11</v>
      </c>
      <c r="H330" s="41" t="s">
        <v>48</v>
      </c>
      <c r="I330" s="42">
        <v>70760</v>
      </c>
      <c r="J330" s="43">
        <v>1</v>
      </c>
    </row>
    <row r="331" spans="1:10" outlineLevel="3" x14ac:dyDescent="0.25">
      <c r="A331" s="36" t="s">
        <v>606</v>
      </c>
      <c r="B331" s="36" t="s">
        <v>245</v>
      </c>
      <c r="C331" s="37" t="s">
        <v>44</v>
      </c>
      <c r="D331" s="36" t="s">
        <v>39</v>
      </c>
      <c r="E331" s="38">
        <v>37936</v>
      </c>
      <c r="F331" s="39" t="str">
        <f t="shared" si="22"/>
        <v>November</v>
      </c>
      <c r="G331" s="40">
        <f t="shared" ca="1" si="23"/>
        <v>12</v>
      </c>
      <c r="H331" s="41" t="s">
        <v>62</v>
      </c>
      <c r="I331" s="42">
        <v>30920</v>
      </c>
      <c r="J331" s="43">
        <v>5</v>
      </c>
    </row>
    <row r="332" spans="1:10" outlineLevel="3" x14ac:dyDescent="0.25">
      <c r="A332" s="36" t="s">
        <v>481</v>
      </c>
      <c r="B332" s="36" t="s">
        <v>245</v>
      </c>
      <c r="C332" s="37" t="s">
        <v>37</v>
      </c>
      <c r="D332" s="36" t="s">
        <v>39</v>
      </c>
      <c r="E332" s="38">
        <v>36444</v>
      </c>
      <c r="F332" s="39" t="str">
        <f t="shared" si="22"/>
        <v>October</v>
      </c>
      <c r="G332" s="40">
        <f t="shared" ca="1" si="23"/>
        <v>17</v>
      </c>
      <c r="H332" s="41" t="s">
        <v>40</v>
      </c>
      <c r="I332" s="42">
        <v>67280</v>
      </c>
      <c r="J332" s="43">
        <v>3</v>
      </c>
    </row>
    <row r="333" spans="1:10" outlineLevel="3" x14ac:dyDescent="0.25">
      <c r="A333" s="36" t="s">
        <v>340</v>
      </c>
      <c r="B333" s="36" t="s">
        <v>245</v>
      </c>
      <c r="C333" s="37" t="s">
        <v>56</v>
      </c>
      <c r="D333" s="36" t="s">
        <v>39</v>
      </c>
      <c r="E333" s="38">
        <v>34068</v>
      </c>
      <c r="F333" s="39" t="str">
        <f t="shared" si="22"/>
        <v>April</v>
      </c>
      <c r="G333" s="40">
        <f t="shared" ca="1" si="23"/>
        <v>23</v>
      </c>
      <c r="H333" s="41" t="s">
        <v>62</v>
      </c>
      <c r="I333" s="42">
        <v>23330</v>
      </c>
      <c r="J333" s="43">
        <v>4</v>
      </c>
    </row>
    <row r="334" spans="1:10" outlineLevel="3" x14ac:dyDescent="0.25">
      <c r="A334" s="36" t="s">
        <v>128</v>
      </c>
      <c r="B334" s="36" t="s">
        <v>245</v>
      </c>
      <c r="C334" s="37" t="s">
        <v>44</v>
      </c>
      <c r="D334" s="36" t="s">
        <v>39</v>
      </c>
      <c r="E334" s="38">
        <v>35361</v>
      </c>
      <c r="F334" s="39" t="str">
        <f t="shared" si="22"/>
        <v>October</v>
      </c>
      <c r="G334" s="40">
        <f t="shared" ca="1" si="23"/>
        <v>20</v>
      </c>
      <c r="H334" s="41" t="s">
        <v>40</v>
      </c>
      <c r="I334" s="42">
        <v>59320</v>
      </c>
      <c r="J334" s="43">
        <v>4</v>
      </c>
    </row>
    <row r="335" spans="1:10" outlineLevel="3" x14ac:dyDescent="0.25">
      <c r="A335" s="36" t="s">
        <v>65</v>
      </c>
      <c r="B335" s="36" t="s">
        <v>245</v>
      </c>
      <c r="C335" s="37" t="s">
        <v>37</v>
      </c>
      <c r="D335" s="36" t="s">
        <v>39</v>
      </c>
      <c r="E335" s="38">
        <v>35511</v>
      </c>
      <c r="F335" s="39" t="str">
        <f t="shared" si="22"/>
        <v>March</v>
      </c>
      <c r="G335" s="40">
        <f t="shared" ca="1" si="23"/>
        <v>19</v>
      </c>
      <c r="H335" s="41" t="s">
        <v>62</v>
      </c>
      <c r="I335" s="42">
        <v>73144</v>
      </c>
      <c r="J335" s="43">
        <v>5</v>
      </c>
    </row>
    <row r="336" spans="1:10" outlineLevel="3" x14ac:dyDescent="0.25">
      <c r="A336" s="36" t="s">
        <v>610</v>
      </c>
      <c r="B336" s="36" t="s">
        <v>245</v>
      </c>
      <c r="C336" s="37" t="s">
        <v>58</v>
      </c>
      <c r="D336" s="36" t="s">
        <v>39</v>
      </c>
      <c r="E336" s="38">
        <v>37866</v>
      </c>
      <c r="F336" s="39" t="str">
        <f t="shared" si="22"/>
        <v>September</v>
      </c>
      <c r="G336" s="40">
        <f t="shared" ca="1" si="23"/>
        <v>13</v>
      </c>
      <c r="H336" s="41" t="s">
        <v>48</v>
      </c>
      <c r="I336" s="42">
        <v>54230</v>
      </c>
      <c r="J336" s="43">
        <v>5</v>
      </c>
    </row>
    <row r="337" spans="1:10" outlineLevel="3" x14ac:dyDescent="0.25">
      <c r="A337" s="36" t="s">
        <v>682</v>
      </c>
      <c r="B337" s="36" t="s">
        <v>245</v>
      </c>
      <c r="C337" s="37" t="s">
        <v>53</v>
      </c>
      <c r="D337" s="36" t="s">
        <v>39</v>
      </c>
      <c r="E337" s="38">
        <v>36009</v>
      </c>
      <c r="F337" s="39" t="str">
        <f t="shared" si="22"/>
        <v>August</v>
      </c>
      <c r="G337" s="40">
        <f t="shared" ca="1" si="23"/>
        <v>18</v>
      </c>
      <c r="H337" s="41" t="s">
        <v>40</v>
      </c>
      <c r="I337" s="42">
        <v>75120</v>
      </c>
      <c r="J337" s="43">
        <v>5</v>
      </c>
    </row>
    <row r="338" spans="1:10" outlineLevel="3" x14ac:dyDescent="0.25">
      <c r="A338" s="36" t="s">
        <v>223</v>
      </c>
      <c r="B338" s="36" t="s">
        <v>245</v>
      </c>
      <c r="C338" s="37" t="s">
        <v>58</v>
      </c>
      <c r="D338" s="36" t="s">
        <v>39</v>
      </c>
      <c r="E338" s="38">
        <v>36318</v>
      </c>
      <c r="F338" s="39" t="str">
        <f t="shared" si="22"/>
        <v>June</v>
      </c>
      <c r="G338" s="40">
        <f t="shared" ca="1" si="23"/>
        <v>17</v>
      </c>
      <c r="H338" s="41" t="s">
        <v>62</v>
      </c>
      <c r="I338" s="42">
        <v>68750</v>
      </c>
      <c r="J338" s="43">
        <v>1</v>
      </c>
    </row>
    <row r="339" spans="1:10" outlineLevel="3" x14ac:dyDescent="0.25">
      <c r="A339" s="36" t="s">
        <v>774</v>
      </c>
      <c r="B339" s="36" t="s">
        <v>245</v>
      </c>
      <c r="C339" s="37" t="s">
        <v>53</v>
      </c>
      <c r="D339" s="36" t="s">
        <v>39</v>
      </c>
      <c r="E339" s="38">
        <v>35695</v>
      </c>
      <c r="F339" s="39" t="str">
        <f t="shared" si="22"/>
        <v>September</v>
      </c>
      <c r="G339" s="40">
        <f t="shared" ca="1" si="23"/>
        <v>19</v>
      </c>
      <c r="H339" s="41" t="s">
        <v>40</v>
      </c>
      <c r="I339" s="42">
        <v>60100</v>
      </c>
      <c r="J339" s="43">
        <v>1</v>
      </c>
    </row>
    <row r="340" spans="1:10" outlineLevel="3" x14ac:dyDescent="0.25">
      <c r="A340" s="36" t="s">
        <v>808</v>
      </c>
      <c r="B340" s="36" t="s">
        <v>245</v>
      </c>
      <c r="C340" s="37" t="s">
        <v>37</v>
      </c>
      <c r="D340" s="36" t="s">
        <v>39</v>
      </c>
      <c r="E340" s="38">
        <v>33720</v>
      </c>
      <c r="F340" s="39" t="str">
        <f t="shared" si="22"/>
        <v>April</v>
      </c>
      <c r="G340" s="40">
        <f t="shared" ca="1" si="23"/>
        <v>24</v>
      </c>
      <c r="H340" s="41" t="s">
        <v>62</v>
      </c>
      <c r="I340" s="42">
        <v>58910</v>
      </c>
      <c r="J340" s="43">
        <v>1</v>
      </c>
    </row>
    <row r="341" spans="1:10" outlineLevel="3" x14ac:dyDescent="0.25">
      <c r="A341" s="36" t="s">
        <v>168</v>
      </c>
      <c r="B341" s="36" t="s">
        <v>245</v>
      </c>
      <c r="C341" s="37" t="s">
        <v>53</v>
      </c>
      <c r="D341" s="36" t="s">
        <v>39</v>
      </c>
      <c r="E341" s="38">
        <v>39390</v>
      </c>
      <c r="F341" s="39" t="str">
        <f t="shared" si="22"/>
        <v>November</v>
      </c>
      <c r="G341" s="40">
        <f t="shared" ca="1" si="23"/>
        <v>8</v>
      </c>
      <c r="H341" s="41" t="s">
        <v>45</v>
      </c>
      <c r="I341" s="42">
        <v>71490</v>
      </c>
      <c r="J341" s="43">
        <v>5</v>
      </c>
    </row>
    <row r="342" spans="1:10" outlineLevel="3" x14ac:dyDescent="0.25">
      <c r="A342" s="36" t="s">
        <v>355</v>
      </c>
      <c r="B342" s="36" t="s">
        <v>245</v>
      </c>
      <c r="C342" s="37" t="s">
        <v>53</v>
      </c>
      <c r="D342" s="36" t="s">
        <v>39</v>
      </c>
      <c r="E342" s="38">
        <v>35156</v>
      </c>
      <c r="F342" s="39" t="str">
        <f t="shared" si="22"/>
        <v>April</v>
      </c>
      <c r="G342" s="40">
        <f t="shared" ca="1" si="23"/>
        <v>20</v>
      </c>
      <c r="H342" s="41" t="s">
        <v>62</v>
      </c>
      <c r="I342" s="42">
        <v>86260</v>
      </c>
      <c r="J342" s="43">
        <v>3</v>
      </c>
    </row>
    <row r="343" spans="1:10" outlineLevel="3" x14ac:dyDescent="0.25">
      <c r="A343" s="36" t="s">
        <v>139</v>
      </c>
      <c r="B343" s="36" t="s">
        <v>245</v>
      </c>
      <c r="C343" s="37" t="s">
        <v>58</v>
      </c>
      <c r="D343" s="36" t="s">
        <v>39</v>
      </c>
      <c r="E343" s="38">
        <v>33613</v>
      </c>
      <c r="F343" s="39" t="str">
        <f t="shared" si="22"/>
        <v>January</v>
      </c>
      <c r="G343" s="40">
        <f t="shared" ca="1" si="23"/>
        <v>24</v>
      </c>
      <c r="H343" s="41" t="s">
        <v>246</v>
      </c>
      <c r="I343" s="42">
        <v>56900</v>
      </c>
      <c r="J343" s="43">
        <v>5</v>
      </c>
    </row>
    <row r="344" spans="1:10" outlineLevel="3" x14ac:dyDescent="0.25">
      <c r="A344" s="36" t="s">
        <v>444</v>
      </c>
      <c r="B344" s="36" t="s">
        <v>245</v>
      </c>
      <c r="C344" s="37" t="s">
        <v>37</v>
      </c>
      <c r="D344" s="36" t="s">
        <v>39</v>
      </c>
      <c r="E344" s="38">
        <v>34541</v>
      </c>
      <c r="F344" s="39" t="str">
        <f t="shared" si="22"/>
        <v>July</v>
      </c>
      <c r="G344" s="40">
        <f t="shared" ca="1" si="23"/>
        <v>22</v>
      </c>
      <c r="H344" s="41" t="s">
        <v>67</v>
      </c>
      <c r="I344" s="42">
        <v>34480</v>
      </c>
      <c r="J344" s="43">
        <v>3</v>
      </c>
    </row>
    <row r="345" spans="1:10" outlineLevel="3" x14ac:dyDescent="0.25">
      <c r="A345" s="36" t="s">
        <v>363</v>
      </c>
      <c r="B345" s="36" t="s">
        <v>245</v>
      </c>
      <c r="C345" s="37" t="s">
        <v>58</v>
      </c>
      <c r="D345" s="36" t="s">
        <v>39</v>
      </c>
      <c r="E345" s="38">
        <v>36332</v>
      </c>
      <c r="F345" s="39" t="str">
        <f t="shared" si="22"/>
        <v>June</v>
      </c>
      <c r="G345" s="40">
        <f t="shared" ca="1" si="23"/>
        <v>17</v>
      </c>
      <c r="H345" s="41" t="s">
        <v>45</v>
      </c>
      <c r="I345" s="42">
        <v>37760</v>
      </c>
      <c r="J345" s="43">
        <v>2</v>
      </c>
    </row>
    <row r="346" spans="1:10" outlineLevel="3" x14ac:dyDescent="0.25">
      <c r="A346" s="36" t="s">
        <v>692</v>
      </c>
      <c r="B346" s="36" t="s">
        <v>245</v>
      </c>
      <c r="C346" s="37" t="s">
        <v>53</v>
      </c>
      <c r="D346" s="36" t="s">
        <v>39</v>
      </c>
      <c r="E346" s="38">
        <v>33631</v>
      </c>
      <c r="F346" s="39" t="str">
        <f t="shared" ref="F346:F361" si="24">CHOOSE(MONTH(E346),"January","February","March","April","May","June","July","August","September","October","November","December")</f>
        <v>January</v>
      </c>
      <c r="G346" s="40">
        <f t="shared" ref="G346:G361" ca="1" si="25">DATEDIF(E346,TODAY(),"Y")</f>
        <v>24</v>
      </c>
      <c r="H346" s="41" t="s">
        <v>40</v>
      </c>
      <c r="I346" s="42">
        <v>52940</v>
      </c>
      <c r="J346" s="43">
        <v>4</v>
      </c>
    </row>
    <row r="347" spans="1:10" outlineLevel="3" x14ac:dyDescent="0.25">
      <c r="A347" s="36" t="s">
        <v>194</v>
      </c>
      <c r="B347" s="36" t="s">
        <v>245</v>
      </c>
      <c r="C347" s="37" t="s">
        <v>50</v>
      </c>
      <c r="D347" s="36" t="s">
        <v>39</v>
      </c>
      <c r="E347" s="38">
        <v>35801</v>
      </c>
      <c r="F347" s="39" t="str">
        <f t="shared" si="24"/>
        <v>January</v>
      </c>
      <c r="G347" s="40">
        <f t="shared" ca="1" si="25"/>
        <v>18</v>
      </c>
      <c r="H347" s="41" t="s">
        <v>40</v>
      </c>
      <c r="I347" s="42">
        <v>78570</v>
      </c>
      <c r="J347" s="43">
        <v>1</v>
      </c>
    </row>
    <row r="348" spans="1:10" outlineLevel="3" x14ac:dyDescent="0.25">
      <c r="A348" s="36" t="s">
        <v>523</v>
      </c>
      <c r="B348" s="36" t="s">
        <v>245</v>
      </c>
      <c r="C348" s="37" t="s">
        <v>58</v>
      </c>
      <c r="D348" s="36" t="s">
        <v>39</v>
      </c>
      <c r="E348" s="38">
        <v>40203</v>
      </c>
      <c r="F348" s="39" t="str">
        <f t="shared" si="24"/>
        <v>January</v>
      </c>
      <c r="G348" s="40">
        <f t="shared" ca="1" si="25"/>
        <v>6</v>
      </c>
      <c r="H348" s="41" t="s">
        <v>40</v>
      </c>
      <c r="I348" s="42">
        <v>35600</v>
      </c>
      <c r="J348" s="43">
        <v>5</v>
      </c>
    </row>
    <row r="349" spans="1:10" outlineLevel="3" x14ac:dyDescent="0.25">
      <c r="A349" s="36" t="s">
        <v>372</v>
      </c>
      <c r="B349" s="36" t="s">
        <v>245</v>
      </c>
      <c r="C349" s="37" t="s">
        <v>56</v>
      </c>
      <c r="D349" s="36" t="s">
        <v>39</v>
      </c>
      <c r="E349" s="38">
        <v>37229</v>
      </c>
      <c r="F349" s="39" t="str">
        <f t="shared" si="24"/>
        <v>December</v>
      </c>
      <c r="G349" s="40">
        <f t="shared" ca="1" si="25"/>
        <v>14</v>
      </c>
      <c r="H349" s="41" t="s">
        <v>62</v>
      </c>
      <c r="I349" s="42">
        <v>25310</v>
      </c>
      <c r="J349" s="43">
        <v>4</v>
      </c>
    </row>
    <row r="350" spans="1:10" outlineLevel="3" x14ac:dyDescent="0.25">
      <c r="A350" s="36" t="s">
        <v>525</v>
      </c>
      <c r="B350" s="36" t="s">
        <v>245</v>
      </c>
      <c r="C350" s="37" t="s">
        <v>53</v>
      </c>
      <c r="D350" s="36" t="s">
        <v>39</v>
      </c>
      <c r="E350" s="38">
        <v>40270</v>
      </c>
      <c r="F350" s="39" t="str">
        <f t="shared" si="24"/>
        <v>April</v>
      </c>
      <c r="G350" s="40">
        <f t="shared" ca="1" si="25"/>
        <v>6</v>
      </c>
      <c r="H350" s="41" t="s">
        <v>62</v>
      </c>
      <c r="I350" s="42">
        <v>35300</v>
      </c>
      <c r="J350" s="43">
        <v>5</v>
      </c>
    </row>
    <row r="351" spans="1:10" outlineLevel="3" x14ac:dyDescent="0.25">
      <c r="A351" s="36" t="s">
        <v>70</v>
      </c>
      <c r="B351" s="36" t="s">
        <v>245</v>
      </c>
      <c r="C351" s="37" t="s">
        <v>58</v>
      </c>
      <c r="D351" s="36" t="s">
        <v>39</v>
      </c>
      <c r="E351" s="38">
        <v>34881</v>
      </c>
      <c r="F351" s="39" t="str">
        <f t="shared" si="24"/>
        <v>July</v>
      </c>
      <c r="G351" s="40">
        <f t="shared" ca="1" si="25"/>
        <v>21</v>
      </c>
      <c r="H351" s="41" t="s">
        <v>48</v>
      </c>
      <c r="I351" s="42">
        <v>63070</v>
      </c>
      <c r="J351" s="43">
        <v>1</v>
      </c>
    </row>
    <row r="352" spans="1:10" outlineLevel="3" x14ac:dyDescent="0.25">
      <c r="A352" s="36" t="s">
        <v>451</v>
      </c>
      <c r="B352" s="36" t="s">
        <v>245</v>
      </c>
      <c r="C352" s="37" t="s">
        <v>44</v>
      </c>
      <c r="D352" s="36" t="s">
        <v>39</v>
      </c>
      <c r="E352" s="38">
        <v>39312</v>
      </c>
      <c r="F352" s="39" t="str">
        <f t="shared" si="24"/>
        <v>August</v>
      </c>
      <c r="G352" s="40">
        <f t="shared" ca="1" si="25"/>
        <v>9</v>
      </c>
      <c r="H352" s="41" t="s">
        <v>48</v>
      </c>
      <c r="I352" s="42">
        <v>71030</v>
      </c>
      <c r="J352" s="43">
        <v>3</v>
      </c>
    </row>
    <row r="353" spans="1:10" outlineLevel="3" x14ac:dyDescent="0.25">
      <c r="A353" s="36" t="s">
        <v>81</v>
      </c>
      <c r="B353" s="36" t="s">
        <v>245</v>
      </c>
      <c r="C353" s="37" t="s">
        <v>58</v>
      </c>
      <c r="D353" s="36" t="s">
        <v>39</v>
      </c>
      <c r="E353" s="38">
        <v>35199</v>
      </c>
      <c r="F353" s="39" t="str">
        <f t="shared" si="24"/>
        <v>May</v>
      </c>
      <c r="G353" s="40">
        <f t="shared" ca="1" si="25"/>
        <v>20</v>
      </c>
      <c r="H353" s="41" t="s">
        <v>40</v>
      </c>
      <c r="I353" s="42">
        <v>73450</v>
      </c>
      <c r="J353" s="43">
        <v>3</v>
      </c>
    </row>
    <row r="354" spans="1:10" outlineLevel="3" x14ac:dyDescent="0.25">
      <c r="A354" s="36" t="s">
        <v>527</v>
      </c>
      <c r="B354" s="36" t="s">
        <v>245</v>
      </c>
      <c r="C354" s="37" t="s">
        <v>53</v>
      </c>
      <c r="D354" s="36" t="s">
        <v>39</v>
      </c>
      <c r="E354" s="38">
        <v>36101</v>
      </c>
      <c r="F354" s="39" t="str">
        <f t="shared" si="24"/>
        <v>November</v>
      </c>
      <c r="G354" s="40">
        <f t="shared" ca="1" si="25"/>
        <v>18</v>
      </c>
      <c r="H354" s="41" t="s">
        <v>40</v>
      </c>
      <c r="I354" s="42">
        <v>88240</v>
      </c>
      <c r="J354" s="43">
        <v>5</v>
      </c>
    </row>
    <row r="355" spans="1:10" outlineLevel="3" x14ac:dyDescent="0.25">
      <c r="A355" s="36" t="s">
        <v>453</v>
      </c>
      <c r="B355" s="36" t="s">
        <v>245</v>
      </c>
      <c r="C355" s="37" t="s">
        <v>56</v>
      </c>
      <c r="D355" s="36" t="s">
        <v>39</v>
      </c>
      <c r="E355" s="38">
        <v>39348</v>
      </c>
      <c r="F355" s="39" t="str">
        <f t="shared" si="24"/>
        <v>September</v>
      </c>
      <c r="G355" s="40">
        <f t="shared" ca="1" si="25"/>
        <v>9</v>
      </c>
      <c r="H355" s="41" t="s">
        <v>40</v>
      </c>
      <c r="I355" s="42">
        <v>46220</v>
      </c>
      <c r="J355" s="43">
        <v>2</v>
      </c>
    </row>
    <row r="356" spans="1:10" outlineLevel="3" x14ac:dyDescent="0.25">
      <c r="A356" s="36" t="s">
        <v>381</v>
      </c>
      <c r="B356" s="36" t="s">
        <v>245</v>
      </c>
      <c r="C356" s="37" t="s">
        <v>58</v>
      </c>
      <c r="D356" s="36" t="s">
        <v>39</v>
      </c>
      <c r="E356" s="38">
        <v>35703</v>
      </c>
      <c r="F356" s="39" t="str">
        <f t="shared" si="24"/>
        <v>September</v>
      </c>
      <c r="G356" s="40">
        <f t="shared" ca="1" si="25"/>
        <v>19</v>
      </c>
      <c r="H356" s="41" t="s">
        <v>48</v>
      </c>
      <c r="I356" s="42">
        <v>66430</v>
      </c>
      <c r="J356" s="43">
        <v>2</v>
      </c>
    </row>
    <row r="357" spans="1:10" outlineLevel="3" x14ac:dyDescent="0.25">
      <c r="A357" s="36" t="s">
        <v>386</v>
      </c>
      <c r="B357" s="36" t="s">
        <v>245</v>
      </c>
      <c r="C357" s="37" t="s">
        <v>56</v>
      </c>
      <c r="D357" s="36" t="s">
        <v>39</v>
      </c>
      <c r="E357" s="38">
        <v>36413</v>
      </c>
      <c r="F357" s="39" t="str">
        <f t="shared" si="24"/>
        <v>September</v>
      </c>
      <c r="G357" s="40">
        <f t="shared" ca="1" si="25"/>
        <v>17</v>
      </c>
      <c r="H357" s="41" t="s">
        <v>40</v>
      </c>
      <c r="I357" s="42">
        <v>40060</v>
      </c>
      <c r="J357" s="43">
        <v>3</v>
      </c>
    </row>
    <row r="358" spans="1:10" outlineLevel="3" x14ac:dyDescent="0.25">
      <c r="A358" s="36" t="s">
        <v>390</v>
      </c>
      <c r="B358" s="36" t="s">
        <v>245</v>
      </c>
      <c r="C358" s="37" t="s">
        <v>37</v>
      </c>
      <c r="D358" s="36" t="s">
        <v>39</v>
      </c>
      <c r="E358" s="38">
        <v>40578</v>
      </c>
      <c r="F358" s="39" t="str">
        <f t="shared" si="24"/>
        <v>February</v>
      </c>
      <c r="G358" s="40">
        <f t="shared" ca="1" si="25"/>
        <v>5</v>
      </c>
      <c r="H358" s="41" t="s">
        <v>40</v>
      </c>
      <c r="I358" s="42">
        <v>43820</v>
      </c>
      <c r="J358" s="43">
        <v>2</v>
      </c>
    </row>
    <row r="359" spans="1:10" outlineLevel="3" x14ac:dyDescent="0.25">
      <c r="A359" s="36" t="s">
        <v>393</v>
      </c>
      <c r="B359" s="36" t="s">
        <v>245</v>
      </c>
      <c r="C359" s="37" t="s">
        <v>53</v>
      </c>
      <c r="D359" s="36" t="s">
        <v>39</v>
      </c>
      <c r="E359" s="38">
        <v>34151</v>
      </c>
      <c r="F359" s="39" t="str">
        <f t="shared" si="24"/>
        <v>July</v>
      </c>
      <c r="G359" s="40">
        <f t="shared" ca="1" si="25"/>
        <v>23</v>
      </c>
      <c r="H359" s="41" t="s">
        <v>62</v>
      </c>
      <c r="I359" s="42">
        <v>81980</v>
      </c>
      <c r="J359" s="43">
        <v>2</v>
      </c>
    </row>
    <row r="360" spans="1:10" outlineLevel="3" x14ac:dyDescent="0.25">
      <c r="A360" s="36" t="s">
        <v>456</v>
      </c>
      <c r="B360" s="36" t="s">
        <v>245</v>
      </c>
      <c r="C360" s="37" t="s">
        <v>50</v>
      </c>
      <c r="D360" s="36" t="s">
        <v>39</v>
      </c>
      <c r="E360" s="38">
        <v>35311</v>
      </c>
      <c r="F360" s="39" t="str">
        <f t="shared" si="24"/>
        <v>September</v>
      </c>
      <c r="G360" s="40">
        <f t="shared" ca="1" si="25"/>
        <v>20</v>
      </c>
      <c r="H360" s="41" t="s">
        <v>45</v>
      </c>
      <c r="I360" s="42">
        <v>39520</v>
      </c>
      <c r="J360" s="43">
        <v>5</v>
      </c>
    </row>
    <row r="361" spans="1:10" outlineLevel="3" x14ac:dyDescent="0.25">
      <c r="A361" s="36" t="s">
        <v>631</v>
      </c>
      <c r="B361" s="36" t="s">
        <v>245</v>
      </c>
      <c r="C361" s="37" t="s">
        <v>53</v>
      </c>
      <c r="D361" s="36" t="s">
        <v>39</v>
      </c>
      <c r="E361" s="38">
        <v>34404</v>
      </c>
      <c r="F361" s="39" t="str">
        <f t="shared" si="24"/>
        <v>March</v>
      </c>
      <c r="G361" s="40">
        <f t="shared" ca="1" si="25"/>
        <v>22</v>
      </c>
      <c r="H361" s="41" t="s">
        <v>62</v>
      </c>
      <c r="I361" s="42">
        <v>24710</v>
      </c>
      <c r="J361" s="43">
        <v>2</v>
      </c>
    </row>
    <row r="362" spans="1:10" outlineLevel="2" x14ac:dyDescent="0.25">
      <c r="C362" s="37"/>
      <c r="D362" s="53" t="s">
        <v>832</v>
      </c>
      <c r="F362" s="39"/>
      <c r="G362" s="40">
        <f ca="1">SUBTOTAL(9,G282:G361)</f>
        <v>1276</v>
      </c>
      <c r="H362" s="41"/>
      <c r="I362" s="42">
        <f>SUBTOTAL(9,I282:I361)</f>
        <v>4420878</v>
      </c>
      <c r="J362" s="43"/>
    </row>
    <row r="363" spans="1:10" outlineLevel="3" x14ac:dyDescent="0.25">
      <c r="A363" s="36" t="s">
        <v>531</v>
      </c>
      <c r="B363" s="36" t="s">
        <v>245</v>
      </c>
      <c r="C363" s="37" t="s">
        <v>58</v>
      </c>
      <c r="D363" s="36" t="s">
        <v>47</v>
      </c>
      <c r="E363" s="38">
        <v>36422</v>
      </c>
      <c r="F363" s="39" t="str">
        <f t="shared" ref="F363:F374" si="26">CHOOSE(MONTH(E363),"January","February","March","April","May","June","July","August","September","October","November","December")</f>
        <v>September</v>
      </c>
      <c r="G363" s="40">
        <f t="shared" ref="G363:G374" ca="1" si="27">DATEDIF(E363,TODAY(),"Y")</f>
        <v>17</v>
      </c>
      <c r="H363" s="41" t="s">
        <v>62</v>
      </c>
      <c r="I363" s="42">
        <v>17270</v>
      </c>
      <c r="J363" s="43">
        <v>5</v>
      </c>
    </row>
    <row r="364" spans="1:10" outlineLevel="3" x14ac:dyDescent="0.25">
      <c r="A364" s="36" t="s">
        <v>558</v>
      </c>
      <c r="B364" s="36" t="s">
        <v>245</v>
      </c>
      <c r="C364" s="37" t="s">
        <v>50</v>
      </c>
      <c r="D364" s="36" t="s">
        <v>47</v>
      </c>
      <c r="E364" s="38">
        <v>35807</v>
      </c>
      <c r="F364" s="39" t="str">
        <f t="shared" si="26"/>
        <v>January</v>
      </c>
      <c r="G364" s="40">
        <f t="shared" ca="1" si="27"/>
        <v>18</v>
      </c>
      <c r="H364" s="41" t="s">
        <v>40</v>
      </c>
      <c r="I364" s="42">
        <v>48835</v>
      </c>
      <c r="J364" s="43">
        <v>5</v>
      </c>
    </row>
    <row r="365" spans="1:10" outlineLevel="3" x14ac:dyDescent="0.25">
      <c r="A365" s="36" t="s">
        <v>582</v>
      </c>
      <c r="B365" s="36" t="s">
        <v>245</v>
      </c>
      <c r="C365" s="37" t="s">
        <v>58</v>
      </c>
      <c r="D365" s="36" t="s">
        <v>47</v>
      </c>
      <c r="E365" s="38">
        <v>36360</v>
      </c>
      <c r="F365" s="39" t="str">
        <f t="shared" si="26"/>
        <v>July</v>
      </c>
      <c r="G365" s="40">
        <f t="shared" ca="1" si="27"/>
        <v>17</v>
      </c>
      <c r="H365" s="41" t="s">
        <v>62</v>
      </c>
      <c r="I365" s="42">
        <v>11065</v>
      </c>
      <c r="J365" s="43">
        <v>1</v>
      </c>
    </row>
    <row r="366" spans="1:10" outlineLevel="3" x14ac:dyDescent="0.25">
      <c r="A366" s="36" t="s">
        <v>536</v>
      </c>
      <c r="B366" s="36" t="s">
        <v>245</v>
      </c>
      <c r="C366" s="37" t="s">
        <v>53</v>
      </c>
      <c r="D366" s="36" t="s">
        <v>47</v>
      </c>
      <c r="E366" s="38">
        <v>36269</v>
      </c>
      <c r="F366" s="39" t="str">
        <f t="shared" si="26"/>
        <v>April</v>
      </c>
      <c r="G366" s="40">
        <f t="shared" ca="1" si="27"/>
        <v>17</v>
      </c>
      <c r="H366" s="41" t="s">
        <v>62</v>
      </c>
      <c r="I366" s="42">
        <v>48190</v>
      </c>
      <c r="J366" s="43">
        <v>1</v>
      </c>
    </row>
    <row r="367" spans="1:10" outlineLevel="3" x14ac:dyDescent="0.25">
      <c r="A367" s="36" t="s">
        <v>591</v>
      </c>
      <c r="B367" s="36" t="s">
        <v>245</v>
      </c>
      <c r="C367" s="37" t="s">
        <v>58</v>
      </c>
      <c r="D367" s="36" t="s">
        <v>47</v>
      </c>
      <c r="E367" s="38">
        <v>35189</v>
      </c>
      <c r="F367" s="39" t="str">
        <f t="shared" si="26"/>
        <v>May</v>
      </c>
      <c r="G367" s="40">
        <f t="shared" ca="1" si="27"/>
        <v>20</v>
      </c>
      <c r="H367" s="41" t="s">
        <v>40</v>
      </c>
      <c r="I367" s="42">
        <v>46285</v>
      </c>
      <c r="J367" s="43">
        <v>5</v>
      </c>
    </row>
    <row r="368" spans="1:10" outlineLevel="3" x14ac:dyDescent="0.25">
      <c r="A368" s="36" t="s">
        <v>468</v>
      </c>
      <c r="B368" s="36" t="s">
        <v>245</v>
      </c>
      <c r="C368" s="37" t="s">
        <v>50</v>
      </c>
      <c r="D368" s="36" t="s">
        <v>47</v>
      </c>
      <c r="E368" s="38">
        <v>34583</v>
      </c>
      <c r="F368" s="39" t="str">
        <f t="shared" si="26"/>
        <v>September</v>
      </c>
      <c r="G368" s="40">
        <f t="shared" ca="1" si="27"/>
        <v>22</v>
      </c>
      <c r="H368" s="41" t="s">
        <v>48</v>
      </c>
      <c r="I368" s="42">
        <v>15260</v>
      </c>
      <c r="J368" s="43">
        <v>2</v>
      </c>
    </row>
    <row r="369" spans="1:10" outlineLevel="3" x14ac:dyDescent="0.25">
      <c r="A369" s="36" t="s">
        <v>401</v>
      </c>
      <c r="B369" s="36" t="s">
        <v>245</v>
      </c>
      <c r="C369" s="37" t="s">
        <v>53</v>
      </c>
      <c r="D369" s="36" t="s">
        <v>47</v>
      </c>
      <c r="E369" s="38">
        <v>36177</v>
      </c>
      <c r="F369" s="39" t="str">
        <f t="shared" si="26"/>
        <v>January</v>
      </c>
      <c r="G369" s="40">
        <f t="shared" ca="1" si="27"/>
        <v>17</v>
      </c>
      <c r="H369" s="41" t="s">
        <v>45</v>
      </c>
      <c r="I369" s="42">
        <v>21670</v>
      </c>
      <c r="J369" s="43">
        <v>2</v>
      </c>
    </row>
    <row r="370" spans="1:10" outlineLevel="3" x14ac:dyDescent="0.25">
      <c r="A370" s="36" t="s">
        <v>182</v>
      </c>
      <c r="B370" s="36" t="s">
        <v>245</v>
      </c>
      <c r="C370" s="37" t="s">
        <v>37</v>
      </c>
      <c r="D370" s="36" t="s">
        <v>47</v>
      </c>
      <c r="E370" s="38">
        <v>34163</v>
      </c>
      <c r="F370" s="39" t="str">
        <f t="shared" si="26"/>
        <v>July</v>
      </c>
      <c r="G370" s="40">
        <f t="shared" ca="1" si="27"/>
        <v>23</v>
      </c>
      <c r="H370" s="41" t="s">
        <v>48</v>
      </c>
      <c r="I370" s="42">
        <v>18895</v>
      </c>
      <c r="J370" s="43">
        <v>4</v>
      </c>
    </row>
    <row r="371" spans="1:10" outlineLevel="3" x14ac:dyDescent="0.25">
      <c r="A371" s="36" t="s">
        <v>217</v>
      </c>
      <c r="B371" s="36" t="s">
        <v>245</v>
      </c>
      <c r="C371" s="37" t="s">
        <v>58</v>
      </c>
      <c r="D371" s="36" t="s">
        <v>47</v>
      </c>
      <c r="E371" s="38">
        <v>36604</v>
      </c>
      <c r="F371" s="39" t="str">
        <f t="shared" si="26"/>
        <v>March</v>
      </c>
      <c r="G371" s="40">
        <f t="shared" ca="1" si="27"/>
        <v>16</v>
      </c>
      <c r="H371" s="41" t="s">
        <v>62</v>
      </c>
      <c r="I371" s="42">
        <v>46710</v>
      </c>
      <c r="J371" s="43">
        <v>3</v>
      </c>
    </row>
    <row r="372" spans="1:10" outlineLevel="3" x14ac:dyDescent="0.25">
      <c r="A372" s="36" t="s">
        <v>436</v>
      </c>
      <c r="B372" s="36" t="s">
        <v>245</v>
      </c>
      <c r="C372" s="37" t="s">
        <v>53</v>
      </c>
      <c r="D372" s="36" t="s">
        <v>47</v>
      </c>
      <c r="E372" s="38">
        <v>36503</v>
      </c>
      <c r="F372" s="39" t="str">
        <f t="shared" si="26"/>
        <v>December</v>
      </c>
      <c r="G372" s="40">
        <f t="shared" ca="1" si="27"/>
        <v>16</v>
      </c>
      <c r="H372" s="41" t="s">
        <v>45</v>
      </c>
      <c r="I372" s="42">
        <v>41615</v>
      </c>
      <c r="J372" s="43">
        <v>1</v>
      </c>
    </row>
    <row r="373" spans="1:10" outlineLevel="3" x14ac:dyDescent="0.25">
      <c r="A373" s="36" t="s">
        <v>229</v>
      </c>
      <c r="B373" s="36" t="s">
        <v>245</v>
      </c>
      <c r="C373" s="37" t="s">
        <v>37</v>
      </c>
      <c r="D373" s="36" t="s">
        <v>47</v>
      </c>
      <c r="E373" s="38">
        <v>37620</v>
      </c>
      <c r="F373" s="39" t="str">
        <f t="shared" si="26"/>
        <v>December</v>
      </c>
      <c r="G373" s="40">
        <f t="shared" ca="1" si="27"/>
        <v>13</v>
      </c>
      <c r="H373" s="41" t="s">
        <v>40</v>
      </c>
      <c r="I373" s="42">
        <v>24460</v>
      </c>
      <c r="J373" s="43">
        <v>1</v>
      </c>
    </row>
    <row r="374" spans="1:10" outlineLevel="3" x14ac:dyDescent="0.25">
      <c r="A374" s="36" t="s">
        <v>524</v>
      </c>
      <c r="B374" s="36" t="s">
        <v>245</v>
      </c>
      <c r="C374" s="37" t="s">
        <v>50</v>
      </c>
      <c r="D374" s="36" t="s">
        <v>47</v>
      </c>
      <c r="E374" s="38">
        <v>35343</v>
      </c>
      <c r="F374" s="39" t="str">
        <f t="shared" si="26"/>
        <v>October</v>
      </c>
      <c r="G374" s="40">
        <f t="shared" ca="1" si="27"/>
        <v>20</v>
      </c>
      <c r="H374" s="41" t="s">
        <v>40</v>
      </c>
      <c r="I374" s="42">
        <v>46645</v>
      </c>
      <c r="J374" s="43">
        <v>5</v>
      </c>
    </row>
    <row r="375" spans="1:10" outlineLevel="2" x14ac:dyDescent="0.25">
      <c r="C375" s="37"/>
      <c r="D375" s="53" t="s">
        <v>833</v>
      </c>
      <c r="F375" s="39"/>
      <c r="G375" s="40">
        <f ca="1">SUBTOTAL(9,G363:G374)</f>
        <v>216</v>
      </c>
      <c r="H375" s="41"/>
      <c r="I375" s="42">
        <f>SUBTOTAL(9,I363:I374)</f>
        <v>386900</v>
      </c>
      <c r="J375" s="43"/>
    </row>
    <row r="376" spans="1:10" outlineLevel="3" x14ac:dyDescent="0.25">
      <c r="A376" s="36" t="s">
        <v>303</v>
      </c>
      <c r="B376" s="36" t="s">
        <v>245</v>
      </c>
      <c r="C376" s="37" t="s">
        <v>37</v>
      </c>
      <c r="D376" s="36" t="s">
        <v>51</v>
      </c>
      <c r="E376" s="38">
        <v>35490</v>
      </c>
      <c r="F376" s="39" t="str">
        <f t="shared" ref="F376:F386" si="28">CHOOSE(MONTH(E376),"January","February","March","April","May","June","July","August","September","October","November","December")</f>
        <v>March</v>
      </c>
      <c r="G376" s="40">
        <f t="shared" ref="G376:G386" ca="1" si="29">DATEDIF(E376,TODAY(),"Y")</f>
        <v>19</v>
      </c>
      <c r="H376" s="41"/>
      <c r="I376" s="42">
        <v>22472</v>
      </c>
      <c r="J376" s="43">
        <v>1</v>
      </c>
    </row>
    <row r="377" spans="1:10" outlineLevel="3" x14ac:dyDescent="0.25">
      <c r="A377" s="36" t="s">
        <v>119</v>
      </c>
      <c r="B377" s="36" t="s">
        <v>245</v>
      </c>
      <c r="C377" s="37" t="s">
        <v>53</v>
      </c>
      <c r="D377" s="36" t="s">
        <v>51</v>
      </c>
      <c r="E377" s="38">
        <v>36305</v>
      </c>
      <c r="F377" s="39" t="str">
        <f t="shared" si="28"/>
        <v>May</v>
      </c>
      <c r="G377" s="40">
        <f t="shared" ca="1" si="29"/>
        <v>17</v>
      </c>
      <c r="H377" s="41"/>
      <c r="I377" s="42">
        <v>9424</v>
      </c>
      <c r="J377" s="43">
        <v>4</v>
      </c>
    </row>
    <row r="378" spans="1:10" outlineLevel="3" x14ac:dyDescent="0.25">
      <c r="A378" s="36" t="s">
        <v>426</v>
      </c>
      <c r="B378" s="36" t="s">
        <v>245</v>
      </c>
      <c r="C378" s="37" t="s">
        <v>56</v>
      </c>
      <c r="D378" s="36" t="s">
        <v>51</v>
      </c>
      <c r="E378" s="38">
        <v>34165</v>
      </c>
      <c r="F378" s="39" t="str">
        <f t="shared" si="28"/>
        <v>July</v>
      </c>
      <c r="G378" s="40">
        <f t="shared" ca="1" si="29"/>
        <v>23</v>
      </c>
      <c r="H378" s="41"/>
      <c r="I378" s="42">
        <v>30416</v>
      </c>
      <c r="J378" s="43">
        <v>1</v>
      </c>
    </row>
    <row r="379" spans="1:10" outlineLevel="3" x14ac:dyDescent="0.25">
      <c r="A379" s="36" t="s">
        <v>61</v>
      </c>
      <c r="B379" s="36" t="s">
        <v>245</v>
      </c>
      <c r="C379" s="37" t="s">
        <v>37</v>
      </c>
      <c r="D379" s="36" t="s">
        <v>51</v>
      </c>
      <c r="E379" s="38">
        <v>35829</v>
      </c>
      <c r="F379" s="39" t="str">
        <f t="shared" si="28"/>
        <v>February</v>
      </c>
      <c r="G379" s="40">
        <f t="shared" ca="1" si="29"/>
        <v>18</v>
      </c>
      <c r="H379" s="41"/>
      <c r="I379" s="42">
        <v>29176</v>
      </c>
      <c r="J379" s="43">
        <v>3</v>
      </c>
    </row>
    <row r="380" spans="1:10" outlineLevel="3" x14ac:dyDescent="0.25">
      <c r="A380" s="36" t="s">
        <v>126</v>
      </c>
      <c r="B380" s="36" t="s">
        <v>245</v>
      </c>
      <c r="C380" s="37" t="s">
        <v>44</v>
      </c>
      <c r="D380" s="36" t="s">
        <v>51</v>
      </c>
      <c r="E380" s="38">
        <v>39747</v>
      </c>
      <c r="F380" s="39" t="str">
        <f t="shared" si="28"/>
        <v>October</v>
      </c>
      <c r="G380" s="40">
        <f t="shared" ca="1" si="29"/>
        <v>8</v>
      </c>
      <c r="H380" s="41"/>
      <c r="I380" s="42">
        <v>10572</v>
      </c>
      <c r="J380" s="43">
        <v>4</v>
      </c>
    </row>
    <row r="381" spans="1:10" outlineLevel="3" x14ac:dyDescent="0.25">
      <c r="A381" s="36" t="s">
        <v>764</v>
      </c>
      <c r="B381" s="36" t="s">
        <v>245</v>
      </c>
      <c r="C381" s="37" t="s">
        <v>53</v>
      </c>
      <c r="D381" s="36" t="s">
        <v>51</v>
      </c>
      <c r="E381" s="38">
        <v>40574</v>
      </c>
      <c r="F381" s="39" t="str">
        <f t="shared" si="28"/>
        <v>January</v>
      </c>
      <c r="G381" s="40">
        <f t="shared" ca="1" si="29"/>
        <v>5</v>
      </c>
      <c r="H381" s="41"/>
      <c r="I381" s="42">
        <v>28424</v>
      </c>
      <c r="J381" s="43">
        <v>4</v>
      </c>
    </row>
    <row r="382" spans="1:10" outlineLevel="3" x14ac:dyDescent="0.25">
      <c r="A382" s="36" t="s">
        <v>183</v>
      </c>
      <c r="B382" s="36" t="s">
        <v>245</v>
      </c>
      <c r="C382" s="37" t="s">
        <v>37</v>
      </c>
      <c r="D382" s="36" t="s">
        <v>51</v>
      </c>
      <c r="E382" s="38">
        <v>39087</v>
      </c>
      <c r="F382" s="39" t="str">
        <f t="shared" si="28"/>
        <v>January</v>
      </c>
      <c r="G382" s="40">
        <f t="shared" ca="1" si="29"/>
        <v>9</v>
      </c>
      <c r="H382" s="41"/>
      <c r="I382" s="42">
        <v>14416</v>
      </c>
      <c r="J382" s="43">
        <v>4</v>
      </c>
    </row>
    <row r="383" spans="1:10" outlineLevel="3" x14ac:dyDescent="0.25">
      <c r="A383" s="36" t="s">
        <v>341</v>
      </c>
      <c r="B383" s="36" t="s">
        <v>245</v>
      </c>
      <c r="C383" s="37" t="s">
        <v>58</v>
      </c>
      <c r="D383" s="36" t="s">
        <v>51</v>
      </c>
      <c r="E383" s="38">
        <v>35982</v>
      </c>
      <c r="F383" s="39" t="str">
        <f t="shared" si="28"/>
        <v>July</v>
      </c>
      <c r="G383" s="40">
        <f t="shared" ca="1" si="29"/>
        <v>18</v>
      </c>
      <c r="H383" s="41"/>
      <c r="I383" s="42">
        <v>8904</v>
      </c>
      <c r="J383" s="43">
        <v>3</v>
      </c>
    </row>
    <row r="384" spans="1:10" outlineLevel="3" x14ac:dyDescent="0.25">
      <c r="A384" s="36" t="s">
        <v>773</v>
      </c>
      <c r="B384" s="36" t="s">
        <v>245</v>
      </c>
      <c r="C384" s="37" t="s">
        <v>56</v>
      </c>
      <c r="D384" s="36" t="s">
        <v>51</v>
      </c>
      <c r="E384" s="38">
        <v>36067</v>
      </c>
      <c r="F384" s="39" t="str">
        <f t="shared" si="28"/>
        <v>September</v>
      </c>
      <c r="G384" s="40">
        <f t="shared" ca="1" si="29"/>
        <v>18</v>
      </c>
      <c r="H384" s="41"/>
      <c r="I384" s="42">
        <v>37612</v>
      </c>
      <c r="J384" s="43">
        <v>4</v>
      </c>
    </row>
    <row r="385" spans="1:10" outlineLevel="3" x14ac:dyDescent="0.25">
      <c r="A385" s="36" t="s">
        <v>225</v>
      </c>
      <c r="B385" s="36" t="s">
        <v>245</v>
      </c>
      <c r="C385" s="37" t="s">
        <v>58</v>
      </c>
      <c r="D385" s="36" t="s">
        <v>51</v>
      </c>
      <c r="E385" s="38">
        <v>37730</v>
      </c>
      <c r="F385" s="39" t="str">
        <f t="shared" si="28"/>
        <v>April</v>
      </c>
      <c r="G385" s="40">
        <f t="shared" ca="1" si="29"/>
        <v>13</v>
      </c>
      <c r="H385" s="41"/>
      <c r="I385" s="42">
        <v>8892</v>
      </c>
      <c r="J385" s="43">
        <v>1</v>
      </c>
    </row>
    <row r="386" spans="1:10" outlineLevel="3" x14ac:dyDescent="0.25">
      <c r="A386" s="36" t="s">
        <v>633</v>
      </c>
      <c r="B386" s="36" t="s">
        <v>245</v>
      </c>
      <c r="C386" s="37" t="s">
        <v>56</v>
      </c>
      <c r="D386" s="36" t="s">
        <v>51</v>
      </c>
      <c r="E386" s="38">
        <v>33751</v>
      </c>
      <c r="F386" s="39" t="str">
        <f t="shared" si="28"/>
        <v>May</v>
      </c>
      <c r="G386" s="40">
        <f t="shared" ca="1" si="29"/>
        <v>24</v>
      </c>
      <c r="H386" s="41"/>
      <c r="I386" s="42">
        <v>22344</v>
      </c>
      <c r="J386" s="43">
        <v>4</v>
      </c>
    </row>
    <row r="387" spans="1:10" outlineLevel="2" x14ac:dyDescent="0.25">
      <c r="C387" s="37"/>
      <c r="D387" s="53" t="s">
        <v>834</v>
      </c>
      <c r="F387" s="39"/>
      <c r="G387" s="40">
        <f ca="1">SUBTOTAL(9,G376:G386)</f>
        <v>172</v>
      </c>
      <c r="H387" s="41"/>
      <c r="I387" s="42">
        <f>SUBTOTAL(9,I376:I386)</f>
        <v>222652</v>
      </c>
      <c r="J387" s="43"/>
    </row>
    <row r="388" spans="1:10" outlineLevel="1" x14ac:dyDescent="0.25">
      <c r="B388" s="53" t="s">
        <v>846</v>
      </c>
      <c r="C388" s="37"/>
      <c r="F388" s="39"/>
      <c r="G388" s="40">
        <f ca="1">SUBTOTAL(9,G233:G386)</f>
        <v>2402</v>
      </c>
      <c r="H388" s="41"/>
      <c r="I388" s="42">
        <f>SUBTOTAL(9,I233:I386)</f>
        <v>7753940</v>
      </c>
      <c r="J388" s="43"/>
    </row>
    <row r="389" spans="1:10" outlineLevel="3" x14ac:dyDescent="0.25">
      <c r="A389" s="36" t="s">
        <v>439</v>
      </c>
      <c r="B389" s="36" t="s">
        <v>398</v>
      </c>
      <c r="C389" s="37" t="s">
        <v>37</v>
      </c>
      <c r="D389" s="36" t="s">
        <v>42</v>
      </c>
      <c r="E389" s="38">
        <v>36765</v>
      </c>
      <c r="F389" s="39" t="str">
        <f>CHOOSE(MONTH(E389),"January","February","March","April","May","June","July","August","September","October","November","December")</f>
        <v>August</v>
      </c>
      <c r="G389" s="40">
        <f ca="1">DATEDIF(E389,TODAY(),"Y")</f>
        <v>16</v>
      </c>
      <c r="H389" s="41"/>
      <c r="I389" s="42">
        <v>74500</v>
      </c>
      <c r="J389" s="43">
        <v>4</v>
      </c>
    </row>
    <row r="390" spans="1:10" outlineLevel="3" x14ac:dyDescent="0.25">
      <c r="A390" s="36" t="s">
        <v>707</v>
      </c>
      <c r="B390" s="36" t="s">
        <v>398</v>
      </c>
      <c r="C390" s="37" t="s">
        <v>44</v>
      </c>
      <c r="D390" s="36" t="s">
        <v>42</v>
      </c>
      <c r="E390" s="44">
        <v>40292</v>
      </c>
      <c r="F390" s="39" t="str">
        <f>CHOOSE(MONTH(E390),"January","February","March","April","May","June","July","August","September","October","November","December")</f>
        <v>April</v>
      </c>
      <c r="G390" s="40">
        <f ca="1">DATEDIF(E390,TODAY(),"Y")</f>
        <v>6</v>
      </c>
      <c r="H390" s="41"/>
      <c r="I390" s="42">
        <v>61890</v>
      </c>
      <c r="J390" s="43">
        <v>2</v>
      </c>
    </row>
    <row r="391" spans="1:10" outlineLevel="2" x14ac:dyDescent="0.25">
      <c r="C391" s="37"/>
      <c r="D391" s="53" t="s">
        <v>831</v>
      </c>
      <c r="E391" s="44"/>
      <c r="F391" s="39"/>
      <c r="G391" s="40">
        <f ca="1">SUBTOTAL(9,G389:G390)</f>
        <v>22</v>
      </c>
      <c r="H391" s="41"/>
      <c r="I391" s="42">
        <f>SUBTOTAL(9,I389:I390)</f>
        <v>136390</v>
      </c>
      <c r="J391" s="43"/>
    </row>
    <row r="392" spans="1:10" outlineLevel="3" x14ac:dyDescent="0.25">
      <c r="A392" s="36" t="s">
        <v>566</v>
      </c>
      <c r="B392" s="36" t="s">
        <v>398</v>
      </c>
      <c r="C392" s="37" t="s">
        <v>58</v>
      </c>
      <c r="D392" s="36" t="s">
        <v>39</v>
      </c>
      <c r="E392" s="38">
        <v>37936</v>
      </c>
      <c r="F392" s="39" t="str">
        <f>CHOOSE(MONTH(E392),"January","February","March","April","May","June","July","August","September","October","November","December")</f>
        <v>November</v>
      </c>
      <c r="G392" s="40">
        <f ca="1">DATEDIF(E392,TODAY(),"Y")</f>
        <v>12</v>
      </c>
      <c r="H392" s="41" t="s">
        <v>62</v>
      </c>
      <c r="I392" s="42">
        <v>53870</v>
      </c>
      <c r="J392" s="43">
        <v>2</v>
      </c>
    </row>
    <row r="393" spans="1:10" outlineLevel="3" x14ac:dyDescent="0.25">
      <c r="A393" s="36" t="s">
        <v>55</v>
      </c>
      <c r="B393" s="36" t="s">
        <v>398</v>
      </c>
      <c r="C393" s="37" t="s">
        <v>44</v>
      </c>
      <c r="D393" s="36" t="s">
        <v>39</v>
      </c>
      <c r="E393" s="44">
        <v>40313</v>
      </c>
      <c r="F393" s="39" t="str">
        <f>CHOOSE(MONTH(E393),"January","February","March","April","May","June","July","August","September","October","November","December")</f>
        <v>May</v>
      </c>
      <c r="G393" s="40">
        <f ca="1">DATEDIF(E393,TODAY(),"Y")</f>
        <v>6</v>
      </c>
      <c r="H393" s="41" t="s">
        <v>62</v>
      </c>
      <c r="I393" s="42">
        <v>27250</v>
      </c>
      <c r="J393" s="43">
        <v>5</v>
      </c>
    </row>
    <row r="394" spans="1:10" outlineLevel="3" x14ac:dyDescent="0.25">
      <c r="A394" s="36" t="s">
        <v>676</v>
      </c>
      <c r="B394" s="36" t="s">
        <v>398</v>
      </c>
      <c r="C394" s="37" t="s">
        <v>37</v>
      </c>
      <c r="D394" s="36" t="s">
        <v>39</v>
      </c>
      <c r="E394" s="38">
        <v>39038</v>
      </c>
      <c r="F394" s="39" t="str">
        <f>CHOOSE(MONTH(E394),"January","February","March","April","May","June","July","August","September","October","November","December")</f>
        <v>November</v>
      </c>
      <c r="G394" s="40">
        <f ca="1">DATEDIF(E394,TODAY(),"Y")</f>
        <v>9</v>
      </c>
      <c r="H394" s="41" t="s">
        <v>67</v>
      </c>
      <c r="I394" s="42">
        <v>71400</v>
      </c>
      <c r="J394" s="43">
        <v>4</v>
      </c>
    </row>
    <row r="395" spans="1:10" outlineLevel="3" x14ac:dyDescent="0.25">
      <c r="A395" s="36" t="s">
        <v>521</v>
      </c>
      <c r="B395" s="36" t="s">
        <v>398</v>
      </c>
      <c r="C395" s="37" t="s">
        <v>50</v>
      </c>
      <c r="D395" s="36" t="s">
        <v>39</v>
      </c>
      <c r="E395" s="38">
        <v>37407</v>
      </c>
      <c r="F395" s="39" t="str">
        <f>CHOOSE(MONTH(E395),"January","February","March","April","May","June","July","August","September","October","November","December")</f>
        <v>May</v>
      </c>
      <c r="G395" s="40">
        <f ca="1">DATEDIF(E395,TODAY(),"Y")</f>
        <v>14</v>
      </c>
      <c r="H395" s="41" t="s">
        <v>40</v>
      </c>
      <c r="I395" s="42">
        <v>59140</v>
      </c>
      <c r="J395" s="43">
        <v>5</v>
      </c>
    </row>
    <row r="396" spans="1:10" outlineLevel="3" x14ac:dyDescent="0.25">
      <c r="A396" s="36" t="s">
        <v>699</v>
      </c>
      <c r="B396" s="36" t="s">
        <v>398</v>
      </c>
      <c r="C396" s="37" t="s">
        <v>56</v>
      </c>
      <c r="D396" s="36" t="s">
        <v>39</v>
      </c>
      <c r="E396" s="38">
        <v>33832</v>
      </c>
      <c r="F396" s="39" t="str">
        <f>CHOOSE(MONTH(E396),"January","February","March","April","May","June","July","August","September","October","November","December")</f>
        <v>August</v>
      </c>
      <c r="G396" s="40">
        <f ca="1">DATEDIF(E396,TODAY(),"Y")</f>
        <v>24</v>
      </c>
      <c r="H396" s="41" t="s">
        <v>40</v>
      </c>
      <c r="I396" s="42">
        <v>39160</v>
      </c>
      <c r="J396" s="43">
        <v>3</v>
      </c>
    </row>
    <row r="397" spans="1:10" outlineLevel="2" x14ac:dyDescent="0.25">
      <c r="C397" s="37"/>
      <c r="D397" s="53" t="s">
        <v>832</v>
      </c>
      <c r="F397" s="39"/>
      <c r="G397" s="40">
        <f ca="1">SUBTOTAL(9,G392:G396)</f>
        <v>65</v>
      </c>
      <c r="H397" s="41"/>
      <c r="I397" s="42">
        <f>SUBTOTAL(9,I392:I396)</f>
        <v>250820</v>
      </c>
      <c r="J397" s="43"/>
    </row>
    <row r="398" spans="1:10" outlineLevel="1" x14ac:dyDescent="0.25">
      <c r="B398" s="53" t="s">
        <v>847</v>
      </c>
      <c r="C398" s="37"/>
      <c r="F398" s="39"/>
      <c r="G398" s="40">
        <f ca="1">SUBTOTAL(9,G389:G396)</f>
        <v>87</v>
      </c>
      <c r="H398" s="41"/>
      <c r="I398" s="42">
        <f>SUBTOTAL(9,I389:I396)</f>
        <v>387210</v>
      </c>
      <c r="J398" s="43"/>
    </row>
    <row r="399" spans="1:10" outlineLevel="3" x14ac:dyDescent="0.25">
      <c r="A399" s="36" t="s">
        <v>548</v>
      </c>
      <c r="B399" s="36" t="s">
        <v>406</v>
      </c>
      <c r="C399" s="37" t="s">
        <v>50</v>
      </c>
      <c r="D399" s="36" t="s">
        <v>42</v>
      </c>
      <c r="E399" s="38">
        <v>36199</v>
      </c>
      <c r="F399" s="39" t="str">
        <f t="shared" ref="F399:F408" si="30">CHOOSE(MONTH(E399),"January","February","March","April","May","June","July","August","September","October","November","December")</f>
        <v>February</v>
      </c>
      <c r="G399" s="40">
        <f t="shared" ref="G399:G408" ca="1" si="31">DATEDIF(E399,TODAY(),"Y")</f>
        <v>17</v>
      </c>
      <c r="H399" s="41"/>
      <c r="I399" s="42">
        <v>31270</v>
      </c>
      <c r="J399" s="43">
        <v>5</v>
      </c>
    </row>
    <row r="400" spans="1:10" outlineLevel="3" x14ac:dyDescent="0.25">
      <c r="A400" s="36" t="s">
        <v>714</v>
      </c>
      <c r="B400" s="36" t="s">
        <v>406</v>
      </c>
      <c r="C400" s="37" t="s">
        <v>53</v>
      </c>
      <c r="D400" s="36" t="s">
        <v>42</v>
      </c>
      <c r="E400" s="38">
        <v>39283</v>
      </c>
      <c r="F400" s="39" t="str">
        <f t="shared" si="30"/>
        <v>July</v>
      </c>
      <c r="G400" s="40">
        <f t="shared" ca="1" si="31"/>
        <v>9</v>
      </c>
      <c r="H400" s="41"/>
      <c r="I400" s="42">
        <v>74470</v>
      </c>
      <c r="J400" s="43">
        <v>3</v>
      </c>
    </row>
    <row r="401" spans="1:10" outlineLevel="3" x14ac:dyDescent="0.25">
      <c r="A401" s="36" t="s">
        <v>94</v>
      </c>
      <c r="B401" s="36" t="s">
        <v>406</v>
      </c>
      <c r="C401" s="37" t="s">
        <v>50</v>
      </c>
      <c r="D401" s="36" t="s">
        <v>42</v>
      </c>
      <c r="E401" s="38">
        <v>38496</v>
      </c>
      <c r="F401" s="39" t="str">
        <f t="shared" si="30"/>
        <v>May</v>
      </c>
      <c r="G401" s="40">
        <f t="shared" ca="1" si="31"/>
        <v>11</v>
      </c>
      <c r="H401" s="41"/>
      <c r="I401" s="42">
        <v>57520</v>
      </c>
      <c r="J401" s="43">
        <v>3</v>
      </c>
    </row>
    <row r="402" spans="1:10" outlineLevel="3" x14ac:dyDescent="0.25">
      <c r="A402" s="36" t="s">
        <v>263</v>
      </c>
      <c r="B402" s="36" t="s">
        <v>406</v>
      </c>
      <c r="C402" s="37" t="s">
        <v>44</v>
      </c>
      <c r="D402" s="36" t="s">
        <v>42</v>
      </c>
      <c r="E402" s="38">
        <v>34054</v>
      </c>
      <c r="F402" s="39" t="str">
        <f t="shared" si="30"/>
        <v>March</v>
      </c>
      <c r="G402" s="40">
        <f t="shared" ca="1" si="31"/>
        <v>23</v>
      </c>
      <c r="H402" s="41"/>
      <c r="I402" s="42">
        <v>29000</v>
      </c>
      <c r="J402" s="43">
        <v>5</v>
      </c>
    </row>
    <row r="403" spans="1:10" outlineLevel="3" x14ac:dyDescent="0.25">
      <c r="A403" s="36" t="s">
        <v>489</v>
      </c>
      <c r="B403" s="36" t="s">
        <v>406</v>
      </c>
      <c r="C403" s="37" t="s">
        <v>56</v>
      </c>
      <c r="D403" s="36" t="s">
        <v>42</v>
      </c>
      <c r="E403" s="38">
        <v>34947</v>
      </c>
      <c r="F403" s="39" t="str">
        <f t="shared" si="30"/>
        <v>September</v>
      </c>
      <c r="G403" s="40">
        <f t="shared" ca="1" si="31"/>
        <v>21</v>
      </c>
      <c r="H403" s="41"/>
      <c r="I403" s="42">
        <v>81930</v>
      </c>
      <c r="J403" s="43">
        <v>5</v>
      </c>
    </row>
    <row r="404" spans="1:10" outlineLevel="3" x14ac:dyDescent="0.25">
      <c r="A404" s="36" t="s">
        <v>742</v>
      </c>
      <c r="B404" s="36" t="s">
        <v>406</v>
      </c>
      <c r="C404" s="37" t="s">
        <v>53</v>
      </c>
      <c r="D404" s="36" t="s">
        <v>42</v>
      </c>
      <c r="E404" s="38">
        <v>35776</v>
      </c>
      <c r="F404" s="39" t="str">
        <f t="shared" si="30"/>
        <v>December</v>
      </c>
      <c r="G404" s="40">
        <f t="shared" ca="1" si="31"/>
        <v>18</v>
      </c>
      <c r="H404" s="41"/>
      <c r="I404" s="42">
        <v>77930</v>
      </c>
      <c r="J404" s="43">
        <v>5</v>
      </c>
    </row>
    <row r="405" spans="1:10" outlineLevel="3" x14ac:dyDescent="0.25">
      <c r="A405" s="36" t="s">
        <v>749</v>
      </c>
      <c r="B405" s="36" t="s">
        <v>406</v>
      </c>
      <c r="C405" s="37" t="s">
        <v>58</v>
      </c>
      <c r="D405" s="36" t="s">
        <v>42</v>
      </c>
      <c r="E405" s="38">
        <v>35682</v>
      </c>
      <c r="F405" s="39" t="str">
        <f t="shared" si="30"/>
        <v>September</v>
      </c>
      <c r="G405" s="40">
        <f t="shared" ca="1" si="31"/>
        <v>19</v>
      </c>
      <c r="H405" s="41"/>
      <c r="I405" s="42">
        <v>63850</v>
      </c>
      <c r="J405" s="43">
        <v>2</v>
      </c>
    </row>
    <row r="406" spans="1:10" outlineLevel="3" x14ac:dyDescent="0.25">
      <c r="A406" s="36" t="s">
        <v>507</v>
      </c>
      <c r="B406" s="36" t="s">
        <v>406</v>
      </c>
      <c r="C406" s="37" t="s">
        <v>58</v>
      </c>
      <c r="D406" s="36" t="s">
        <v>42</v>
      </c>
      <c r="E406" s="38">
        <v>36703</v>
      </c>
      <c r="F406" s="39" t="str">
        <f t="shared" si="30"/>
        <v>June</v>
      </c>
      <c r="G406" s="40">
        <f t="shared" ca="1" si="31"/>
        <v>16</v>
      </c>
      <c r="H406" s="41"/>
      <c r="I406" s="42">
        <v>50200</v>
      </c>
      <c r="J406" s="43">
        <v>4</v>
      </c>
    </row>
    <row r="407" spans="1:10" outlineLevel="3" x14ac:dyDescent="0.25">
      <c r="A407" s="36" t="s">
        <v>766</v>
      </c>
      <c r="B407" s="36" t="s">
        <v>406</v>
      </c>
      <c r="C407" s="37" t="s">
        <v>44</v>
      </c>
      <c r="D407" s="36" t="s">
        <v>42</v>
      </c>
      <c r="E407" s="38">
        <v>35518</v>
      </c>
      <c r="F407" s="39" t="str">
        <f t="shared" si="30"/>
        <v>March</v>
      </c>
      <c r="G407" s="40">
        <f t="shared" ca="1" si="31"/>
        <v>19</v>
      </c>
      <c r="H407" s="41"/>
      <c r="I407" s="42">
        <v>53870</v>
      </c>
      <c r="J407" s="43">
        <v>2</v>
      </c>
    </row>
    <row r="408" spans="1:10" outlineLevel="3" x14ac:dyDescent="0.25">
      <c r="A408" s="36" t="s">
        <v>476</v>
      </c>
      <c r="B408" s="36" t="s">
        <v>406</v>
      </c>
      <c r="C408" s="37" t="s">
        <v>37</v>
      </c>
      <c r="D408" s="36" t="s">
        <v>42</v>
      </c>
      <c r="E408" s="38">
        <v>36192</v>
      </c>
      <c r="F408" s="39" t="str">
        <f t="shared" si="30"/>
        <v>February</v>
      </c>
      <c r="G408" s="40">
        <f t="shared" ca="1" si="31"/>
        <v>17</v>
      </c>
      <c r="H408" s="41"/>
      <c r="I408" s="42">
        <v>47620</v>
      </c>
      <c r="J408" s="43">
        <v>5</v>
      </c>
    </row>
    <row r="409" spans="1:10" outlineLevel="2" x14ac:dyDescent="0.25">
      <c r="C409" s="37"/>
      <c r="D409" s="53" t="s">
        <v>831</v>
      </c>
      <c r="F409" s="39"/>
      <c r="G409" s="40">
        <f ca="1">SUBTOTAL(9,G399:G408)</f>
        <v>170</v>
      </c>
      <c r="H409" s="41"/>
      <c r="I409" s="42">
        <f>SUBTOTAL(9,I399:I408)</f>
        <v>567660</v>
      </c>
      <c r="J409" s="43"/>
    </row>
    <row r="410" spans="1:10" outlineLevel="3" x14ac:dyDescent="0.25">
      <c r="A410" s="36" t="s">
        <v>244</v>
      </c>
      <c r="B410" s="36" t="s">
        <v>406</v>
      </c>
      <c r="C410" s="37" t="s">
        <v>53</v>
      </c>
      <c r="D410" s="36" t="s">
        <v>39</v>
      </c>
      <c r="E410" s="38">
        <v>40209</v>
      </c>
      <c r="F410" s="39" t="str">
        <f t="shared" ref="F410:F438" si="32">CHOOSE(MONTH(E410),"January","February","March","April","May","June","July","August","September","October","November","December")</f>
        <v>January</v>
      </c>
      <c r="G410" s="40">
        <f t="shared" ref="G410:G438" ca="1" si="33">DATEDIF(E410,TODAY(),"Y")</f>
        <v>6</v>
      </c>
      <c r="H410" s="41" t="s">
        <v>62</v>
      </c>
      <c r="I410" s="42">
        <v>45260</v>
      </c>
      <c r="J410" s="43">
        <v>4</v>
      </c>
    </row>
    <row r="411" spans="1:10" outlineLevel="3" x14ac:dyDescent="0.25">
      <c r="A411" s="36" t="s">
        <v>254</v>
      </c>
      <c r="B411" s="36" t="s">
        <v>406</v>
      </c>
      <c r="C411" s="37" t="s">
        <v>58</v>
      </c>
      <c r="D411" s="36" t="s">
        <v>39</v>
      </c>
      <c r="E411" s="38">
        <v>34067</v>
      </c>
      <c r="F411" s="39" t="str">
        <f t="shared" si="32"/>
        <v>April</v>
      </c>
      <c r="G411" s="40">
        <f t="shared" ca="1" si="33"/>
        <v>23</v>
      </c>
      <c r="H411" s="41" t="s">
        <v>45</v>
      </c>
      <c r="I411" s="42">
        <v>86540</v>
      </c>
      <c r="J411" s="43">
        <v>4</v>
      </c>
    </row>
    <row r="412" spans="1:10" outlineLevel="3" x14ac:dyDescent="0.25">
      <c r="A412" s="36" t="s">
        <v>75</v>
      </c>
      <c r="B412" s="36" t="s">
        <v>406</v>
      </c>
      <c r="C412" s="37" t="s">
        <v>44</v>
      </c>
      <c r="D412" s="36" t="s">
        <v>39</v>
      </c>
      <c r="E412" s="38">
        <v>40083</v>
      </c>
      <c r="F412" s="39" t="str">
        <f t="shared" si="32"/>
        <v>September</v>
      </c>
      <c r="G412" s="40">
        <f t="shared" ca="1" si="33"/>
        <v>7</v>
      </c>
      <c r="H412" s="41" t="s">
        <v>62</v>
      </c>
      <c r="I412" s="42">
        <v>44150</v>
      </c>
      <c r="J412" s="43">
        <v>4</v>
      </c>
    </row>
    <row r="413" spans="1:10" outlineLevel="3" x14ac:dyDescent="0.25">
      <c r="A413" s="36" t="s">
        <v>96</v>
      </c>
      <c r="B413" s="36" t="s">
        <v>406</v>
      </c>
      <c r="C413" s="37" t="s">
        <v>37</v>
      </c>
      <c r="D413" s="36" t="s">
        <v>39</v>
      </c>
      <c r="E413" s="38">
        <v>39157</v>
      </c>
      <c r="F413" s="39" t="str">
        <f t="shared" si="32"/>
        <v>March</v>
      </c>
      <c r="G413" s="40">
        <f t="shared" ca="1" si="33"/>
        <v>9</v>
      </c>
      <c r="H413" s="41" t="s">
        <v>62</v>
      </c>
      <c r="I413" s="42">
        <v>47610</v>
      </c>
      <c r="J413" s="43">
        <v>4</v>
      </c>
    </row>
    <row r="414" spans="1:10" outlineLevel="3" x14ac:dyDescent="0.25">
      <c r="A414" s="36" t="s">
        <v>203</v>
      </c>
      <c r="B414" s="36" t="s">
        <v>406</v>
      </c>
      <c r="C414" s="37" t="s">
        <v>58</v>
      </c>
      <c r="D414" s="36" t="s">
        <v>39</v>
      </c>
      <c r="E414" s="38">
        <v>33606</v>
      </c>
      <c r="F414" s="39" t="str">
        <f t="shared" si="32"/>
        <v>January</v>
      </c>
      <c r="G414" s="40">
        <f t="shared" ca="1" si="33"/>
        <v>24</v>
      </c>
      <c r="H414" s="41" t="s">
        <v>48</v>
      </c>
      <c r="I414" s="42">
        <v>87120</v>
      </c>
      <c r="J414" s="43">
        <v>3</v>
      </c>
    </row>
    <row r="415" spans="1:10" outlineLevel="3" x14ac:dyDescent="0.25">
      <c r="A415" s="36" t="s">
        <v>291</v>
      </c>
      <c r="B415" s="36" t="s">
        <v>406</v>
      </c>
      <c r="C415" s="37" t="s">
        <v>56</v>
      </c>
      <c r="D415" s="36" t="s">
        <v>39</v>
      </c>
      <c r="E415" s="38">
        <v>33247</v>
      </c>
      <c r="F415" s="39" t="str">
        <f t="shared" si="32"/>
        <v>January</v>
      </c>
      <c r="G415" s="40">
        <f t="shared" ca="1" si="33"/>
        <v>25</v>
      </c>
      <c r="H415" s="41" t="s">
        <v>40</v>
      </c>
      <c r="I415" s="42">
        <v>62740</v>
      </c>
      <c r="J415" s="43">
        <v>4</v>
      </c>
    </row>
    <row r="416" spans="1:10" outlineLevel="3" x14ac:dyDescent="0.25">
      <c r="A416" s="36" t="s">
        <v>578</v>
      </c>
      <c r="B416" s="36" t="s">
        <v>406</v>
      </c>
      <c r="C416" s="37" t="s">
        <v>50</v>
      </c>
      <c r="D416" s="36" t="s">
        <v>39</v>
      </c>
      <c r="E416" s="38">
        <v>33765</v>
      </c>
      <c r="F416" s="39" t="str">
        <f t="shared" si="32"/>
        <v>June</v>
      </c>
      <c r="G416" s="40">
        <f t="shared" ca="1" si="33"/>
        <v>24</v>
      </c>
      <c r="H416" s="41" t="s">
        <v>48</v>
      </c>
      <c r="I416" s="42">
        <v>73930</v>
      </c>
      <c r="J416" s="43">
        <v>1</v>
      </c>
    </row>
    <row r="417" spans="1:10" outlineLevel="3" x14ac:dyDescent="0.25">
      <c r="A417" s="36" t="s">
        <v>658</v>
      </c>
      <c r="B417" s="36" t="s">
        <v>406</v>
      </c>
      <c r="C417" s="37" t="s">
        <v>50</v>
      </c>
      <c r="D417" s="36" t="s">
        <v>39</v>
      </c>
      <c r="E417" s="38">
        <v>35282</v>
      </c>
      <c r="F417" s="39" t="str">
        <f t="shared" si="32"/>
        <v>August</v>
      </c>
      <c r="G417" s="40">
        <f t="shared" ca="1" si="33"/>
        <v>20</v>
      </c>
      <c r="H417" s="41" t="s">
        <v>40</v>
      </c>
      <c r="I417" s="42">
        <v>57560</v>
      </c>
      <c r="J417" s="43">
        <v>4</v>
      </c>
    </row>
    <row r="418" spans="1:10" outlineLevel="3" x14ac:dyDescent="0.25">
      <c r="A418" s="36" t="s">
        <v>298</v>
      </c>
      <c r="B418" s="36" t="s">
        <v>406</v>
      </c>
      <c r="C418" s="37" t="s">
        <v>58</v>
      </c>
      <c r="D418" s="36" t="s">
        <v>39</v>
      </c>
      <c r="E418" s="38">
        <v>34034</v>
      </c>
      <c r="F418" s="39" t="str">
        <f t="shared" si="32"/>
        <v>March</v>
      </c>
      <c r="G418" s="40">
        <f t="shared" ca="1" si="33"/>
        <v>23</v>
      </c>
      <c r="H418" s="41" t="s">
        <v>45</v>
      </c>
      <c r="I418" s="42">
        <v>45180</v>
      </c>
      <c r="J418" s="43">
        <v>5</v>
      </c>
    </row>
    <row r="419" spans="1:10" outlineLevel="3" x14ac:dyDescent="0.25">
      <c r="A419" s="36" t="s">
        <v>299</v>
      </c>
      <c r="B419" s="36" t="s">
        <v>406</v>
      </c>
      <c r="C419" s="37" t="s">
        <v>58</v>
      </c>
      <c r="D419" s="36" t="s">
        <v>39</v>
      </c>
      <c r="E419" s="38">
        <v>36463</v>
      </c>
      <c r="F419" s="39" t="str">
        <f t="shared" si="32"/>
        <v>October</v>
      </c>
      <c r="G419" s="40">
        <f t="shared" ca="1" si="33"/>
        <v>17</v>
      </c>
      <c r="H419" s="41" t="s">
        <v>40</v>
      </c>
      <c r="I419" s="42">
        <v>44220</v>
      </c>
      <c r="J419" s="43">
        <v>3</v>
      </c>
    </row>
    <row r="420" spans="1:10" outlineLevel="3" x14ac:dyDescent="0.25">
      <c r="A420" s="36" t="s">
        <v>116</v>
      </c>
      <c r="B420" s="36" t="s">
        <v>406</v>
      </c>
      <c r="C420" s="37" t="s">
        <v>37</v>
      </c>
      <c r="D420" s="36" t="s">
        <v>39</v>
      </c>
      <c r="E420" s="38">
        <v>36940</v>
      </c>
      <c r="F420" s="39" t="str">
        <f t="shared" si="32"/>
        <v>February</v>
      </c>
      <c r="G420" s="40">
        <f t="shared" ca="1" si="33"/>
        <v>15</v>
      </c>
      <c r="H420" s="41" t="s">
        <v>40</v>
      </c>
      <c r="I420" s="42">
        <v>48990</v>
      </c>
      <c r="J420" s="43">
        <v>5</v>
      </c>
    </row>
    <row r="421" spans="1:10" outlineLevel="3" x14ac:dyDescent="0.25">
      <c r="A421" s="36" t="s">
        <v>746</v>
      </c>
      <c r="B421" s="36" t="s">
        <v>406</v>
      </c>
      <c r="C421" s="37" t="s">
        <v>58</v>
      </c>
      <c r="D421" s="36" t="s">
        <v>39</v>
      </c>
      <c r="E421" s="38">
        <v>33695</v>
      </c>
      <c r="F421" s="39" t="str">
        <f t="shared" si="32"/>
        <v>April</v>
      </c>
      <c r="G421" s="40">
        <f t="shared" ca="1" si="33"/>
        <v>24</v>
      </c>
      <c r="H421" s="41" t="s">
        <v>48</v>
      </c>
      <c r="I421" s="42">
        <v>60560</v>
      </c>
      <c r="J421" s="43">
        <v>4</v>
      </c>
    </row>
    <row r="422" spans="1:10" outlineLevel="3" x14ac:dyDescent="0.25">
      <c r="A422" s="36" t="s">
        <v>180</v>
      </c>
      <c r="B422" s="36" t="s">
        <v>406</v>
      </c>
      <c r="C422" s="37" t="s">
        <v>44</v>
      </c>
      <c r="D422" s="36" t="s">
        <v>39</v>
      </c>
      <c r="E422" s="38">
        <v>36297</v>
      </c>
      <c r="F422" s="39" t="str">
        <f t="shared" si="32"/>
        <v>May</v>
      </c>
      <c r="G422" s="40">
        <f t="shared" ca="1" si="33"/>
        <v>17</v>
      </c>
      <c r="H422" s="41" t="s">
        <v>40</v>
      </c>
      <c r="I422" s="42">
        <v>46030</v>
      </c>
      <c r="J422" s="43">
        <v>2</v>
      </c>
    </row>
    <row r="423" spans="1:10" outlineLevel="3" x14ac:dyDescent="0.25">
      <c r="A423" s="36" t="s">
        <v>593</v>
      </c>
      <c r="B423" s="36" t="s">
        <v>406</v>
      </c>
      <c r="C423" s="37" t="s">
        <v>37</v>
      </c>
      <c r="D423" s="36" t="s">
        <v>39</v>
      </c>
      <c r="E423" s="38">
        <v>33702</v>
      </c>
      <c r="F423" s="39" t="str">
        <f t="shared" si="32"/>
        <v>April</v>
      </c>
      <c r="G423" s="40">
        <f t="shared" ca="1" si="33"/>
        <v>24</v>
      </c>
      <c r="H423" s="41" t="s">
        <v>40</v>
      </c>
      <c r="I423" s="42">
        <v>37020</v>
      </c>
      <c r="J423" s="43">
        <v>2</v>
      </c>
    </row>
    <row r="424" spans="1:10" outlineLevel="3" x14ac:dyDescent="0.25">
      <c r="A424" s="36" t="s">
        <v>78</v>
      </c>
      <c r="B424" s="36" t="s">
        <v>406</v>
      </c>
      <c r="C424" s="37" t="s">
        <v>53</v>
      </c>
      <c r="D424" s="36" t="s">
        <v>39</v>
      </c>
      <c r="E424" s="38">
        <v>40361</v>
      </c>
      <c r="F424" s="39" t="str">
        <f t="shared" si="32"/>
        <v>July</v>
      </c>
      <c r="G424" s="40">
        <f t="shared" ca="1" si="33"/>
        <v>6</v>
      </c>
      <c r="H424" s="41" t="s">
        <v>45</v>
      </c>
      <c r="I424" s="42">
        <v>75780</v>
      </c>
      <c r="J424" s="43">
        <v>2</v>
      </c>
    </row>
    <row r="425" spans="1:10" outlineLevel="3" x14ac:dyDescent="0.25">
      <c r="A425" s="36" t="s">
        <v>325</v>
      </c>
      <c r="B425" s="36" t="s">
        <v>406</v>
      </c>
      <c r="C425" s="37" t="s">
        <v>58</v>
      </c>
      <c r="D425" s="36" t="s">
        <v>39</v>
      </c>
      <c r="E425" s="38">
        <v>34177</v>
      </c>
      <c r="F425" s="39" t="str">
        <f t="shared" si="32"/>
        <v>July</v>
      </c>
      <c r="G425" s="40">
        <f t="shared" ca="1" si="33"/>
        <v>23</v>
      </c>
      <c r="H425" s="41" t="s">
        <v>62</v>
      </c>
      <c r="I425" s="42">
        <v>65250</v>
      </c>
      <c r="J425" s="43">
        <v>2</v>
      </c>
    </row>
    <row r="426" spans="1:10" outlineLevel="3" x14ac:dyDescent="0.25">
      <c r="A426" s="36" t="s">
        <v>326</v>
      </c>
      <c r="B426" s="36" t="s">
        <v>406</v>
      </c>
      <c r="C426" s="37" t="s">
        <v>50</v>
      </c>
      <c r="D426" s="36" t="s">
        <v>39</v>
      </c>
      <c r="E426" s="38">
        <v>36392</v>
      </c>
      <c r="F426" s="39" t="str">
        <f t="shared" si="32"/>
        <v>August</v>
      </c>
      <c r="G426" s="40">
        <f t="shared" ca="1" si="33"/>
        <v>17</v>
      </c>
      <c r="H426" s="41" t="s">
        <v>62</v>
      </c>
      <c r="I426" s="42">
        <v>51410</v>
      </c>
      <c r="J426" s="43">
        <v>4</v>
      </c>
    </row>
    <row r="427" spans="1:10" outlineLevel="3" x14ac:dyDescent="0.25">
      <c r="A427" s="36" t="s">
        <v>437</v>
      </c>
      <c r="B427" s="36" t="s">
        <v>406</v>
      </c>
      <c r="C427" s="37" t="s">
        <v>58</v>
      </c>
      <c r="D427" s="36" t="s">
        <v>39</v>
      </c>
      <c r="E427" s="38">
        <v>36116</v>
      </c>
      <c r="F427" s="39" t="str">
        <f t="shared" si="32"/>
        <v>November</v>
      </c>
      <c r="G427" s="40">
        <f t="shared" ca="1" si="33"/>
        <v>17</v>
      </c>
      <c r="H427" s="41" t="s">
        <v>67</v>
      </c>
      <c r="I427" s="42">
        <v>49770</v>
      </c>
      <c r="J427" s="43">
        <v>1</v>
      </c>
    </row>
    <row r="428" spans="1:10" outlineLevel="3" x14ac:dyDescent="0.25">
      <c r="A428" s="36" t="s">
        <v>440</v>
      </c>
      <c r="B428" s="36" t="s">
        <v>406</v>
      </c>
      <c r="C428" s="37" t="s">
        <v>50</v>
      </c>
      <c r="D428" s="36" t="s">
        <v>39</v>
      </c>
      <c r="E428" s="38">
        <v>33407</v>
      </c>
      <c r="F428" s="39" t="str">
        <f t="shared" si="32"/>
        <v>June</v>
      </c>
      <c r="G428" s="40">
        <f t="shared" ca="1" si="33"/>
        <v>25</v>
      </c>
      <c r="H428" s="41" t="s">
        <v>40</v>
      </c>
      <c r="I428" s="42">
        <v>22900</v>
      </c>
      <c r="J428" s="43">
        <v>1</v>
      </c>
    </row>
    <row r="429" spans="1:10" outlineLevel="3" x14ac:dyDescent="0.25">
      <c r="A429" s="36" t="s">
        <v>611</v>
      </c>
      <c r="B429" s="36" t="s">
        <v>406</v>
      </c>
      <c r="C429" s="37" t="s">
        <v>58</v>
      </c>
      <c r="D429" s="36" t="s">
        <v>39</v>
      </c>
      <c r="E429" s="38">
        <v>34875</v>
      </c>
      <c r="F429" s="39" t="str">
        <f t="shared" si="32"/>
        <v>June</v>
      </c>
      <c r="G429" s="40">
        <f t="shared" ca="1" si="33"/>
        <v>21</v>
      </c>
      <c r="H429" s="41" t="s">
        <v>67</v>
      </c>
      <c r="I429" s="42">
        <v>66920</v>
      </c>
      <c r="J429" s="43">
        <v>2</v>
      </c>
    </row>
    <row r="430" spans="1:10" outlineLevel="3" x14ac:dyDescent="0.25">
      <c r="A430" s="36" t="s">
        <v>482</v>
      </c>
      <c r="B430" s="36" t="s">
        <v>406</v>
      </c>
      <c r="C430" s="37" t="s">
        <v>37</v>
      </c>
      <c r="D430" s="36" t="s">
        <v>39</v>
      </c>
      <c r="E430" s="38">
        <v>36662</v>
      </c>
      <c r="F430" s="39" t="str">
        <f t="shared" si="32"/>
        <v>May</v>
      </c>
      <c r="G430" s="40">
        <f t="shared" ca="1" si="33"/>
        <v>16</v>
      </c>
      <c r="H430" s="41" t="s">
        <v>62</v>
      </c>
      <c r="I430" s="42">
        <v>52490</v>
      </c>
      <c r="J430" s="43">
        <v>4</v>
      </c>
    </row>
    <row r="431" spans="1:10" outlineLevel="3" x14ac:dyDescent="0.25">
      <c r="A431" s="36" t="s">
        <v>364</v>
      </c>
      <c r="B431" s="36" t="s">
        <v>406</v>
      </c>
      <c r="C431" s="37" t="s">
        <v>58</v>
      </c>
      <c r="D431" s="36" t="s">
        <v>39</v>
      </c>
      <c r="E431" s="38">
        <v>35547</v>
      </c>
      <c r="F431" s="39" t="str">
        <f t="shared" si="32"/>
        <v>April</v>
      </c>
      <c r="G431" s="40">
        <f t="shared" ca="1" si="33"/>
        <v>19</v>
      </c>
      <c r="H431" s="41" t="s">
        <v>40</v>
      </c>
      <c r="I431" s="42">
        <v>81640</v>
      </c>
      <c r="J431" s="43">
        <v>4</v>
      </c>
    </row>
    <row r="432" spans="1:10" outlineLevel="3" x14ac:dyDescent="0.25">
      <c r="A432" s="36" t="s">
        <v>522</v>
      </c>
      <c r="B432" s="36" t="s">
        <v>406</v>
      </c>
      <c r="C432" s="37" t="s">
        <v>37</v>
      </c>
      <c r="D432" s="36" t="s">
        <v>39</v>
      </c>
      <c r="E432" s="38">
        <v>35856</v>
      </c>
      <c r="F432" s="39" t="str">
        <f t="shared" si="32"/>
        <v>March</v>
      </c>
      <c r="G432" s="40">
        <f t="shared" ca="1" si="33"/>
        <v>18</v>
      </c>
      <c r="H432" s="41" t="s">
        <v>67</v>
      </c>
      <c r="I432" s="42">
        <v>86830</v>
      </c>
      <c r="J432" s="43">
        <v>3</v>
      </c>
    </row>
    <row r="433" spans="1:10" outlineLevel="3" x14ac:dyDescent="0.25">
      <c r="A433" s="36" t="s">
        <v>784</v>
      </c>
      <c r="B433" s="36" t="s">
        <v>406</v>
      </c>
      <c r="C433" s="37" t="s">
        <v>37</v>
      </c>
      <c r="D433" s="36" t="s">
        <v>39</v>
      </c>
      <c r="E433" s="38">
        <v>35220</v>
      </c>
      <c r="F433" s="39" t="str">
        <f t="shared" si="32"/>
        <v>June</v>
      </c>
      <c r="G433" s="40">
        <f t="shared" ca="1" si="33"/>
        <v>20</v>
      </c>
      <c r="H433" s="41" t="s">
        <v>45</v>
      </c>
      <c r="I433" s="42">
        <v>70480</v>
      </c>
      <c r="J433" s="43">
        <v>4</v>
      </c>
    </row>
    <row r="434" spans="1:10" outlineLevel="3" x14ac:dyDescent="0.25">
      <c r="A434" s="36" t="s">
        <v>142</v>
      </c>
      <c r="B434" s="36" t="s">
        <v>406</v>
      </c>
      <c r="C434" s="37" t="s">
        <v>53</v>
      </c>
      <c r="D434" s="36" t="s">
        <v>39</v>
      </c>
      <c r="E434" s="38">
        <v>36456</v>
      </c>
      <c r="F434" s="39" t="str">
        <f t="shared" si="32"/>
        <v>October</v>
      </c>
      <c r="G434" s="40">
        <f t="shared" ca="1" si="33"/>
        <v>17</v>
      </c>
      <c r="H434" s="41" t="s">
        <v>62</v>
      </c>
      <c r="I434" s="42">
        <v>43460</v>
      </c>
      <c r="J434" s="43">
        <v>5</v>
      </c>
    </row>
    <row r="435" spans="1:10" outlineLevel="3" x14ac:dyDescent="0.25">
      <c r="A435" s="36" t="s">
        <v>624</v>
      </c>
      <c r="B435" s="36" t="s">
        <v>406</v>
      </c>
      <c r="C435" s="37" t="s">
        <v>37</v>
      </c>
      <c r="D435" s="36" t="s">
        <v>39</v>
      </c>
      <c r="E435" s="38">
        <v>35254</v>
      </c>
      <c r="F435" s="39" t="str">
        <f t="shared" si="32"/>
        <v>July</v>
      </c>
      <c r="G435" s="40">
        <f t="shared" ca="1" si="33"/>
        <v>20</v>
      </c>
      <c r="H435" s="41" t="s">
        <v>40</v>
      </c>
      <c r="I435" s="42">
        <v>48800</v>
      </c>
      <c r="J435" s="43">
        <v>4</v>
      </c>
    </row>
    <row r="436" spans="1:10" outlineLevel="3" x14ac:dyDescent="0.25">
      <c r="A436" s="36" t="s">
        <v>475</v>
      </c>
      <c r="B436" s="36" t="s">
        <v>406</v>
      </c>
      <c r="C436" s="37" t="s">
        <v>37</v>
      </c>
      <c r="D436" s="36" t="s">
        <v>39</v>
      </c>
      <c r="E436" s="38">
        <v>33223</v>
      </c>
      <c r="F436" s="39" t="str">
        <f t="shared" si="32"/>
        <v>December</v>
      </c>
      <c r="G436" s="40">
        <f t="shared" ca="1" si="33"/>
        <v>25</v>
      </c>
      <c r="H436" s="41" t="s">
        <v>48</v>
      </c>
      <c r="I436" s="42">
        <v>31260</v>
      </c>
      <c r="J436" s="43">
        <v>5</v>
      </c>
    </row>
    <row r="437" spans="1:10" outlineLevel="3" x14ac:dyDescent="0.25">
      <c r="A437" s="36" t="s">
        <v>382</v>
      </c>
      <c r="B437" s="36" t="s">
        <v>406</v>
      </c>
      <c r="C437" s="37" t="s">
        <v>53</v>
      </c>
      <c r="D437" s="36" t="s">
        <v>39</v>
      </c>
      <c r="E437" s="38">
        <v>40447</v>
      </c>
      <c r="F437" s="39" t="str">
        <f t="shared" si="32"/>
        <v>September</v>
      </c>
      <c r="G437" s="40">
        <f t="shared" ca="1" si="33"/>
        <v>6</v>
      </c>
      <c r="H437" s="41" t="s">
        <v>40</v>
      </c>
      <c r="I437" s="42">
        <v>33970</v>
      </c>
      <c r="J437" s="43">
        <v>4</v>
      </c>
    </row>
    <row r="438" spans="1:10" outlineLevel="3" x14ac:dyDescent="0.25">
      <c r="A438" s="36" t="s">
        <v>705</v>
      </c>
      <c r="B438" s="36" t="s">
        <v>406</v>
      </c>
      <c r="C438" s="37" t="s">
        <v>53</v>
      </c>
      <c r="D438" s="36" t="s">
        <v>39</v>
      </c>
      <c r="E438" s="38">
        <v>35857</v>
      </c>
      <c r="F438" s="39" t="str">
        <f t="shared" si="32"/>
        <v>March</v>
      </c>
      <c r="G438" s="40">
        <f t="shared" ca="1" si="33"/>
        <v>18</v>
      </c>
      <c r="H438" s="41" t="s">
        <v>62</v>
      </c>
      <c r="I438" s="42">
        <v>82110</v>
      </c>
      <c r="J438" s="43">
        <v>3</v>
      </c>
    </row>
    <row r="439" spans="1:10" outlineLevel="2" x14ac:dyDescent="0.25">
      <c r="C439" s="37"/>
      <c r="D439" s="53" t="s">
        <v>832</v>
      </c>
      <c r="F439" s="39"/>
      <c r="G439" s="40">
        <f ca="1">SUBTOTAL(9,G410:G438)</f>
        <v>526</v>
      </c>
      <c r="H439" s="41"/>
      <c r="I439" s="42">
        <f>SUBTOTAL(9,I410:I438)</f>
        <v>1649980</v>
      </c>
      <c r="J439" s="43"/>
    </row>
    <row r="440" spans="1:10" outlineLevel="3" x14ac:dyDescent="0.25">
      <c r="A440" s="36" t="s">
        <v>102</v>
      </c>
      <c r="B440" s="36" t="s">
        <v>406</v>
      </c>
      <c r="C440" s="37" t="s">
        <v>53</v>
      </c>
      <c r="D440" s="36" t="s">
        <v>47</v>
      </c>
      <c r="E440" s="38">
        <v>33319</v>
      </c>
      <c r="F440" s="39" t="str">
        <f t="shared" ref="F440:F450" si="34">CHOOSE(MONTH(E440),"January","February","March","April","May","June","July","August","September","October","November","December")</f>
        <v>March</v>
      </c>
      <c r="G440" s="40">
        <f t="shared" ref="G440:G450" ca="1" si="35">DATEDIF(E440,TODAY(),"Y")</f>
        <v>25</v>
      </c>
      <c r="H440" s="41" t="s">
        <v>45</v>
      </c>
      <c r="I440" s="42">
        <v>13090</v>
      </c>
      <c r="J440" s="43">
        <v>4</v>
      </c>
    </row>
    <row r="441" spans="1:10" outlineLevel="3" x14ac:dyDescent="0.25">
      <c r="A441" s="36" t="s">
        <v>279</v>
      </c>
      <c r="B441" s="36" t="s">
        <v>406</v>
      </c>
      <c r="C441" s="37" t="s">
        <v>37</v>
      </c>
      <c r="D441" s="36" t="s">
        <v>47</v>
      </c>
      <c r="E441" s="38">
        <v>39871</v>
      </c>
      <c r="F441" s="39" t="str">
        <f t="shared" si="34"/>
        <v>February</v>
      </c>
      <c r="G441" s="40">
        <f t="shared" ca="1" si="35"/>
        <v>7</v>
      </c>
      <c r="H441" s="41" t="s">
        <v>45</v>
      </c>
      <c r="I441" s="42">
        <v>38575</v>
      </c>
      <c r="J441" s="43">
        <v>2</v>
      </c>
    </row>
    <row r="442" spans="1:10" outlineLevel="3" x14ac:dyDescent="0.25">
      <c r="A442" s="36" t="s">
        <v>732</v>
      </c>
      <c r="B442" s="36" t="s">
        <v>406</v>
      </c>
      <c r="C442" s="37" t="s">
        <v>53</v>
      </c>
      <c r="D442" s="36" t="s">
        <v>47</v>
      </c>
      <c r="E442" s="38">
        <v>40351</v>
      </c>
      <c r="F442" s="39" t="str">
        <f t="shared" si="34"/>
        <v>June</v>
      </c>
      <c r="G442" s="40">
        <f t="shared" ca="1" si="35"/>
        <v>6</v>
      </c>
      <c r="H442" s="41" t="s">
        <v>62</v>
      </c>
      <c r="I442" s="42">
        <v>20040</v>
      </c>
      <c r="J442" s="43">
        <v>3</v>
      </c>
    </row>
    <row r="443" spans="1:10" outlineLevel="3" x14ac:dyDescent="0.25">
      <c r="A443" s="36" t="s">
        <v>107</v>
      </c>
      <c r="B443" s="36" t="s">
        <v>406</v>
      </c>
      <c r="C443" s="37" t="s">
        <v>37</v>
      </c>
      <c r="D443" s="36" t="s">
        <v>47</v>
      </c>
      <c r="E443" s="38">
        <v>37138</v>
      </c>
      <c r="F443" s="39" t="str">
        <f t="shared" si="34"/>
        <v>September</v>
      </c>
      <c r="G443" s="40">
        <f t="shared" ca="1" si="35"/>
        <v>15</v>
      </c>
      <c r="H443" s="41" t="s">
        <v>48</v>
      </c>
      <c r="I443" s="42">
        <v>31110</v>
      </c>
      <c r="J443" s="43">
        <v>1</v>
      </c>
    </row>
    <row r="444" spans="1:10" outlineLevel="3" x14ac:dyDescent="0.25">
      <c r="A444" s="36" t="s">
        <v>178</v>
      </c>
      <c r="B444" s="36" t="s">
        <v>406</v>
      </c>
      <c r="C444" s="37" t="s">
        <v>37</v>
      </c>
      <c r="D444" s="36" t="s">
        <v>47</v>
      </c>
      <c r="E444" s="38">
        <v>39098</v>
      </c>
      <c r="F444" s="39" t="str">
        <f t="shared" si="34"/>
        <v>January</v>
      </c>
      <c r="G444" s="40">
        <f t="shared" ca="1" si="35"/>
        <v>9</v>
      </c>
      <c r="H444" s="41" t="s">
        <v>62</v>
      </c>
      <c r="I444" s="42">
        <v>47705</v>
      </c>
      <c r="J444" s="43">
        <v>5</v>
      </c>
    </row>
    <row r="445" spans="1:10" outlineLevel="3" x14ac:dyDescent="0.25">
      <c r="A445" s="36" t="s">
        <v>586</v>
      </c>
      <c r="B445" s="36" t="s">
        <v>406</v>
      </c>
      <c r="C445" s="37" t="s">
        <v>58</v>
      </c>
      <c r="D445" s="36" t="s">
        <v>47</v>
      </c>
      <c r="E445" s="38">
        <v>38362</v>
      </c>
      <c r="F445" s="39" t="str">
        <f t="shared" si="34"/>
        <v>January</v>
      </c>
      <c r="G445" s="40">
        <f t="shared" ca="1" si="35"/>
        <v>11</v>
      </c>
      <c r="H445" s="41" t="s">
        <v>40</v>
      </c>
      <c r="I445" s="42">
        <v>31255</v>
      </c>
      <c r="J445" s="43">
        <v>5</v>
      </c>
    </row>
    <row r="446" spans="1:10" outlineLevel="3" x14ac:dyDescent="0.25">
      <c r="A446" s="36" t="s">
        <v>424</v>
      </c>
      <c r="B446" s="36" t="s">
        <v>406</v>
      </c>
      <c r="C446" s="37" t="s">
        <v>56</v>
      </c>
      <c r="D446" s="36" t="s">
        <v>47</v>
      </c>
      <c r="E446" s="38">
        <v>37141</v>
      </c>
      <c r="F446" s="39" t="str">
        <f t="shared" si="34"/>
        <v>September</v>
      </c>
      <c r="G446" s="40">
        <f t="shared" ca="1" si="35"/>
        <v>15</v>
      </c>
      <c r="H446" s="41" t="s">
        <v>67</v>
      </c>
      <c r="I446" s="42">
        <v>15910</v>
      </c>
      <c r="J446" s="43">
        <v>3</v>
      </c>
    </row>
    <row r="447" spans="1:10" outlineLevel="3" x14ac:dyDescent="0.25">
      <c r="A447" s="36" t="s">
        <v>434</v>
      </c>
      <c r="B447" s="36" t="s">
        <v>406</v>
      </c>
      <c r="C447" s="37" t="s">
        <v>53</v>
      </c>
      <c r="D447" s="36" t="s">
        <v>47</v>
      </c>
      <c r="E447" s="38">
        <v>37166</v>
      </c>
      <c r="F447" s="39" t="str">
        <f t="shared" si="34"/>
        <v>October</v>
      </c>
      <c r="G447" s="40">
        <f t="shared" ca="1" si="35"/>
        <v>15</v>
      </c>
      <c r="H447" s="41" t="s">
        <v>48</v>
      </c>
      <c r="I447" s="42">
        <v>47295</v>
      </c>
      <c r="J447" s="43">
        <v>4</v>
      </c>
    </row>
    <row r="448" spans="1:10" outlineLevel="3" x14ac:dyDescent="0.25">
      <c r="A448" s="36" t="s">
        <v>517</v>
      </c>
      <c r="B448" s="36" t="s">
        <v>406</v>
      </c>
      <c r="C448" s="37" t="s">
        <v>56</v>
      </c>
      <c r="D448" s="36" t="s">
        <v>47</v>
      </c>
      <c r="E448" s="38">
        <v>36371</v>
      </c>
      <c r="F448" s="39" t="str">
        <f t="shared" si="34"/>
        <v>July</v>
      </c>
      <c r="G448" s="40">
        <f t="shared" ca="1" si="35"/>
        <v>17</v>
      </c>
      <c r="H448" s="41" t="s">
        <v>62</v>
      </c>
      <c r="I448" s="42">
        <v>26790</v>
      </c>
      <c r="J448" s="43">
        <v>2</v>
      </c>
    </row>
    <row r="449" spans="1:10" outlineLevel="3" x14ac:dyDescent="0.25">
      <c r="A449" s="36" t="s">
        <v>779</v>
      </c>
      <c r="B449" s="36" t="s">
        <v>406</v>
      </c>
      <c r="C449" s="37" t="s">
        <v>58</v>
      </c>
      <c r="D449" s="36" t="s">
        <v>47</v>
      </c>
      <c r="E449" s="38">
        <v>36094</v>
      </c>
      <c r="F449" s="39" t="str">
        <f t="shared" si="34"/>
        <v>October</v>
      </c>
      <c r="G449" s="40">
        <f t="shared" ca="1" si="35"/>
        <v>18</v>
      </c>
      <c r="H449" s="41" t="s">
        <v>40</v>
      </c>
      <c r="I449" s="42">
        <v>47885</v>
      </c>
      <c r="J449" s="43">
        <v>1</v>
      </c>
    </row>
    <row r="450" spans="1:10" outlineLevel="3" x14ac:dyDescent="0.25">
      <c r="A450" s="36" t="s">
        <v>148</v>
      </c>
      <c r="B450" s="36" t="s">
        <v>406</v>
      </c>
      <c r="C450" s="37" t="s">
        <v>37</v>
      </c>
      <c r="D450" s="36" t="s">
        <v>47</v>
      </c>
      <c r="E450" s="38">
        <v>36121</v>
      </c>
      <c r="F450" s="39" t="str">
        <f t="shared" si="34"/>
        <v>November</v>
      </c>
      <c r="G450" s="40">
        <f t="shared" ca="1" si="35"/>
        <v>17</v>
      </c>
      <c r="H450" s="41" t="s">
        <v>62</v>
      </c>
      <c r="I450" s="42">
        <v>28880</v>
      </c>
      <c r="J450" s="43">
        <v>3</v>
      </c>
    </row>
    <row r="451" spans="1:10" outlineLevel="2" x14ac:dyDescent="0.25">
      <c r="C451" s="37"/>
      <c r="D451" s="53" t="s">
        <v>833</v>
      </c>
      <c r="F451" s="39"/>
      <c r="G451" s="40">
        <f ca="1">SUBTOTAL(9,G440:G450)</f>
        <v>155</v>
      </c>
      <c r="H451" s="41"/>
      <c r="I451" s="42">
        <f>SUBTOTAL(9,I440:I450)</f>
        <v>348535</v>
      </c>
      <c r="J451" s="43"/>
    </row>
    <row r="452" spans="1:10" outlineLevel="3" x14ac:dyDescent="0.25">
      <c r="A452" s="36" t="s">
        <v>230</v>
      </c>
      <c r="B452" s="36" t="s">
        <v>406</v>
      </c>
      <c r="C452" s="37" t="s">
        <v>58</v>
      </c>
      <c r="D452" s="36" t="s">
        <v>51</v>
      </c>
      <c r="E452" s="38">
        <v>33305</v>
      </c>
      <c r="F452" s="39" t="str">
        <f>CHOOSE(MONTH(E452),"January","February","March","April","May","June","July","August","September","October","November","December")</f>
        <v>March</v>
      </c>
      <c r="G452" s="40">
        <f ca="1">DATEDIF(E452,TODAY(),"Y")</f>
        <v>25</v>
      </c>
      <c r="H452" s="41"/>
      <c r="I452" s="42">
        <v>36844</v>
      </c>
      <c r="J452" s="43">
        <v>4</v>
      </c>
    </row>
    <row r="453" spans="1:10" outlineLevel="2" x14ac:dyDescent="0.25">
      <c r="C453" s="37"/>
      <c r="D453" s="53" t="s">
        <v>834</v>
      </c>
      <c r="F453" s="39"/>
      <c r="G453" s="40">
        <f ca="1">SUBTOTAL(9,G452:G452)</f>
        <v>25</v>
      </c>
      <c r="H453" s="41"/>
      <c r="I453" s="42">
        <f>SUBTOTAL(9,I452:I452)</f>
        <v>36844</v>
      </c>
      <c r="J453" s="43"/>
    </row>
    <row r="454" spans="1:10" outlineLevel="1" x14ac:dyDescent="0.25">
      <c r="B454" s="53" t="s">
        <v>848</v>
      </c>
      <c r="C454" s="37"/>
      <c r="F454" s="39"/>
      <c r="G454" s="40">
        <f ca="1">SUBTOTAL(9,G399:G452)</f>
        <v>876</v>
      </c>
      <c r="H454" s="41"/>
      <c r="I454" s="42">
        <f>SUBTOTAL(9,I399:I452)</f>
        <v>2603019</v>
      </c>
      <c r="J454" s="43"/>
    </row>
    <row r="455" spans="1:10" outlineLevel="3" x14ac:dyDescent="0.25">
      <c r="A455" s="36" t="s">
        <v>297</v>
      </c>
      <c r="B455" s="36" t="s">
        <v>458</v>
      </c>
      <c r="C455" s="37" t="s">
        <v>50</v>
      </c>
      <c r="D455" s="36" t="s">
        <v>42</v>
      </c>
      <c r="E455" s="38">
        <v>40333</v>
      </c>
      <c r="F455" s="39" t="str">
        <f t="shared" ref="F455:F461" si="36">CHOOSE(MONTH(E455),"January","February","March","April","May","June","July","August","September","October","November","December")</f>
        <v>June</v>
      </c>
      <c r="G455" s="40">
        <f t="shared" ref="G455:G461" ca="1" si="37">DATEDIF(E455,TODAY(),"Y")</f>
        <v>6</v>
      </c>
      <c r="H455" s="41"/>
      <c r="I455" s="42">
        <v>74020</v>
      </c>
      <c r="J455" s="43">
        <v>2</v>
      </c>
    </row>
    <row r="456" spans="1:10" outlineLevel="3" x14ac:dyDescent="0.25">
      <c r="A456" s="36" t="s">
        <v>114</v>
      </c>
      <c r="B456" s="36" t="s">
        <v>458</v>
      </c>
      <c r="C456" s="37" t="s">
        <v>37</v>
      </c>
      <c r="D456" s="36" t="s">
        <v>42</v>
      </c>
      <c r="E456" s="38">
        <v>37236</v>
      </c>
      <c r="F456" s="39" t="str">
        <f t="shared" si="36"/>
        <v>December</v>
      </c>
      <c r="G456" s="40">
        <f t="shared" ca="1" si="37"/>
        <v>14</v>
      </c>
      <c r="H456" s="41"/>
      <c r="I456" s="42">
        <v>29540</v>
      </c>
      <c r="J456" s="43">
        <v>3</v>
      </c>
    </row>
    <row r="457" spans="1:10" outlineLevel="3" x14ac:dyDescent="0.25">
      <c r="A457" s="36" t="s">
        <v>583</v>
      </c>
      <c r="B457" s="36" t="s">
        <v>458</v>
      </c>
      <c r="C457" s="37" t="s">
        <v>53</v>
      </c>
      <c r="D457" s="36" t="s">
        <v>42</v>
      </c>
      <c r="E457" s="38">
        <v>40372</v>
      </c>
      <c r="F457" s="39" t="str">
        <f t="shared" si="36"/>
        <v>July</v>
      </c>
      <c r="G457" s="40">
        <f t="shared" ca="1" si="37"/>
        <v>6</v>
      </c>
      <c r="H457" s="41"/>
      <c r="I457" s="42">
        <v>75100</v>
      </c>
      <c r="J457" s="43">
        <v>4</v>
      </c>
    </row>
    <row r="458" spans="1:10" outlineLevel="3" x14ac:dyDescent="0.25">
      <c r="A458" s="36" t="s">
        <v>767</v>
      </c>
      <c r="B458" s="36" t="s">
        <v>458</v>
      </c>
      <c r="C458" s="37" t="s">
        <v>50</v>
      </c>
      <c r="D458" s="36" t="s">
        <v>42</v>
      </c>
      <c r="E458" s="38">
        <v>35724</v>
      </c>
      <c r="F458" s="39" t="str">
        <f t="shared" si="36"/>
        <v>October</v>
      </c>
      <c r="G458" s="40">
        <f t="shared" ca="1" si="37"/>
        <v>19</v>
      </c>
      <c r="H458" s="41"/>
      <c r="I458" s="42">
        <v>86470</v>
      </c>
      <c r="J458" s="43">
        <v>4</v>
      </c>
    </row>
    <row r="459" spans="1:10" outlineLevel="3" x14ac:dyDescent="0.25">
      <c r="A459" s="36" t="s">
        <v>438</v>
      </c>
      <c r="B459" s="36" t="s">
        <v>458</v>
      </c>
      <c r="C459" s="37" t="s">
        <v>58</v>
      </c>
      <c r="D459" s="36" t="s">
        <v>42</v>
      </c>
      <c r="E459" s="38">
        <v>35447</v>
      </c>
      <c r="F459" s="39" t="str">
        <f t="shared" si="36"/>
        <v>January</v>
      </c>
      <c r="G459" s="40">
        <f t="shared" ca="1" si="37"/>
        <v>19</v>
      </c>
      <c r="H459" s="41"/>
      <c r="I459" s="42">
        <v>54190</v>
      </c>
      <c r="J459" s="43">
        <v>4</v>
      </c>
    </row>
    <row r="460" spans="1:10" outlineLevel="3" x14ac:dyDescent="0.25">
      <c r="A460" s="36" t="s">
        <v>617</v>
      </c>
      <c r="B460" s="36" t="s">
        <v>458</v>
      </c>
      <c r="C460" s="37" t="s">
        <v>37</v>
      </c>
      <c r="D460" s="36" t="s">
        <v>42</v>
      </c>
      <c r="E460" s="38">
        <v>36047</v>
      </c>
      <c r="F460" s="39" t="str">
        <f t="shared" si="36"/>
        <v>September</v>
      </c>
      <c r="G460" s="40">
        <f t="shared" ca="1" si="37"/>
        <v>18</v>
      </c>
      <c r="H460" s="41"/>
      <c r="I460" s="42">
        <v>72480</v>
      </c>
      <c r="J460" s="43">
        <v>2</v>
      </c>
    </row>
    <row r="461" spans="1:10" outlineLevel="3" x14ac:dyDescent="0.25">
      <c r="A461" s="36" t="s">
        <v>632</v>
      </c>
      <c r="B461" s="36" t="s">
        <v>458</v>
      </c>
      <c r="C461" s="37" t="s">
        <v>58</v>
      </c>
      <c r="D461" s="36" t="s">
        <v>42</v>
      </c>
      <c r="E461" s="38">
        <v>37803</v>
      </c>
      <c r="F461" s="39" t="str">
        <f t="shared" si="36"/>
        <v>July</v>
      </c>
      <c r="G461" s="40">
        <f t="shared" ca="1" si="37"/>
        <v>13</v>
      </c>
      <c r="H461" s="41"/>
      <c r="I461" s="42">
        <v>78100</v>
      </c>
      <c r="J461" s="43">
        <v>3</v>
      </c>
    </row>
    <row r="462" spans="1:10" outlineLevel="2" x14ac:dyDescent="0.25">
      <c r="C462" s="37"/>
      <c r="D462" s="53" t="s">
        <v>831</v>
      </c>
      <c r="F462" s="39"/>
      <c r="G462" s="40">
        <f ca="1">SUBTOTAL(9,G455:G461)</f>
        <v>95</v>
      </c>
      <c r="H462" s="41"/>
      <c r="I462" s="42">
        <f>SUBTOTAL(9,I455:I461)</f>
        <v>469900</v>
      </c>
      <c r="J462" s="43"/>
    </row>
    <row r="463" spans="1:10" outlineLevel="3" x14ac:dyDescent="0.25">
      <c r="A463" s="36" t="s">
        <v>247</v>
      </c>
      <c r="B463" s="36" t="s">
        <v>458</v>
      </c>
      <c r="C463" s="37" t="s">
        <v>53</v>
      </c>
      <c r="D463" s="36" t="s">
        <v>39</v>
      </c>
      <c r="E463" s="38">
        <v>36898</v>
      </c>
      <c r="F463" s="39" t="str">
        <f t="shared" ref="F463:F471" si="38">CHOOSE(MONTH(E463),"January","February","March","April","May","June","July","August","September","October","November","December")</f>
        <v>January</v>
      </c>
      <c r="G463" s="40">
        <f t="shared" ref="G463:G471" ca="1" si="39">DATEDIF(E463,TODAY(),"Y")</f>
        <v>15</v>
      </c>
      <c r="H463" s="41" t="s">
        <v>40</v>
      </c>
      <c r="I463" s="42">
        <v>71820</v>
      </c>
      <c r="J463" s="43">
        <v>2</v>
      </c>
    </row>
    <row r="464" spans="1:10" outlineLevel="3" x14ac:dyDescent="0.25">
      <c r="A464" s="36" t="s">
        <v>721</v>
      </c>
      <c r="B464" s="36" t="s">
        <v>458</v>
      </c>
      <c r="C464" s="37" t="s">
        <v>44</v>
      </c>
      <c r="D464" s="36" t="s">
        <v>39</v>
      </c>
      <c r="E464" s="38">
        <v>36466</v>
      </c>
      <c r="F464" s="39" t="str">
        <f t="shared" si="38"/>
        <v>November</v>
      </c>
      <c r="G464" s="40">
        <f t="shared" ca="1" si="39"/>
        <v>17</v>
      </c>
      <c r="H464" s="41" t="s">
        <v>62</v>
      </c>
      <c r="I464" s="42">
        <v>68410</v>
      </c>
      <c r="J464" s="43">
        <v>5</v>
      </c>
    </row>
    <row r="465" spans="1:10" outlineLevel="3" x14ac:dyDescent="0.25">
      <c r="A465" s="36" t="s">
        <v>88</v>
      </c>
      <c r="B465" s="36" t="s">
        <v>458</v>
      </c>
      <c r="C465" s="37" t="s">
        <v>58</v>
      </c>
      <c r="D465" s="36" t="s">
        <v>39</v>
      </c>
      <c r="E465" s="38">
        <v>35121</v>
      </c>
      <c r="F465" s="39" t="str">
        <f t="shared" si="38"/>
        <v>February</v>
      </c>
      <c r="G465" s="40">
        <f t="shared" ca="1" si="39"/>
        <v>20</v>
      </c>
      <c r="H465" s="41" t="s">
        <v>62</v>
      </c>
      <c r="I465" s="42">
        <v>22860</v>
      </c>
      <c r="J465" s="43">
        <v>5</v>
      </c>
    </row>
    <row r="466" spans="1:10" outlineLevel="3" x14ac:dyDescent="0.25">
      <c r="A466" s="36" t="s">
        <v>656</v>
      </c>
      <c r="B466" s="36" t="s">
        <v>458</v>
      </c>
      <c r="C466" s="37" t="s">
        <v>53</v>
      </c>
      <c r="D466" s="36" t="s">
        <v>39</v>
      </c>
      <c r="E466" s="38">
        <v>36175</v>
      </c>
      <c r="F466" s="39" t="str">
        <f t="shared" si="38"/>
        <v>January</v>
      </c>
      <c r="G466" s="40">
        <f t="shared" ca="1" si="39"/>
        <v>17</v>
      </c>
      <c r="H466" s="41" t="s">
        <v>62</v>
      </c>
      <c r="I466" s="42">
        <v>23520</v>
      </c>
      <c r="J466" s="43">
        <v>2</v>
      </c>
    </row>
    <row r="467" spans="1:10" outlineLevel="3" x14ac:dyDescent="0.25">
      <c r="A467" s="36" t="s">
        <v>302</v>
      </c>
      <c r="B467" s="36" t="s">
        <v>458</v>
      </c>
      <c r="C467" s="37" t="s">
        <v>56</v>
      </c>
      <c r="D467" s="36" t="s">
        <v>39</v>
      </c>
      <c r="E467" s="38">
        <v>40533</v>
      </c>
      <c r="F467" s="39" t="str">
        <f t="shared" si="38"/>
        <v>December</v>
      </c>
      <c r="G467" s="40">
        <f t="shared" ca="1" si="39"/>
        <v>5</v>
      </c>
      <c r="H467" s="41" t="s">
        <v>67</v>
      </c>
      <c r="I467" s="42">
        <v>62180</v>
      </c>
      <c r="J467" s="43">
        <v>2</v>
      </c>
    </row>
    <row r="468" spans="1:10" outlineLevel="3" x14ac:dyDescent="0.25">
      <c r="A468" s="36" t="s">
        <v>125</v>
      </c>
      <c r="B468" s="36" t="s">
        <v>458</v>
      </c>
      <c r="C468" s="37" t="s">
        <v>56</v>
      </c>
      <c r="D468" s="36" t="s">
        <v>39</v>
      </c>
      <c r="E468" s="38">
        <v>33617</v>
      </c>
      <c r="F468" s="39" t="str">
        <f t="shared" si="38"/>
        <v>January</v>
      </c>
      <c r="G468" s="40">
        <f t="shared" ca="1" si="39"/>
        <v>24</v>
      </c>
      <c r="H468" s="41" t="s">
        <v>40</v>
      </c>
      <c r="I468" s="42">
        <v>39110</v>
      </c>
      <c r="J468" s="43">
        <v>5</v>
      </c>
    </row>
    <row r="469" spans="1:10" outlineLevel="3" x14ac:dyDescent="0.25">
      <c r="A469" s="36" t="s">
        <v>618</v>
      </c>
      <c r="B469" s="36" t="s">
        <v>458</v>
      </c>
      <c r="C469" s="37" t="s">
        <v>58</v>
      </c>
      <c r="D469" s="36" t="s">
        <v>39</v>
      </c>
      <c r="E469" s="38">
        <v>33904</v>
      </c>
      <c r="F469" s="39" t="str">
        <f t="shared" si="38"/>
        <v>October</v>
      </c>
      <c r="G469" s="40">
        <f t="shared" ca="1" si="39"/>
        <v>24</v>
      </c>
      <c r="H469" s="41" t="s">
        <v>48</v>
      </c>
      <c r="I469" s="42">
        <v>87980</v>
      </c>
      <c r="J469" s="43">
        <v>1</v>
      </c>
    </row>
    <row r="470" spans="1:10" outlineLevel="3" x14ac:dyDescent="0.25">
      <c r="A470" s="36" t="s">
        <v>520</v>
      </c>
      <c r="B470" s="36" t="s">
        <v>458</v>
      </c>
      <c r="C470" s="37" t="s">
        <v>56</v>
      </c>
      <c r="D470" s="36" t="s">
        <v>39</v>
      </c>
      <c r="E470" s="38">
        <v>36567</v>
      </c>
      <c r="F470" s="39" t="str">
        <f t="shared" si="38"/>
        <v>February</v>
      </c>
      <c r="G470" s="40">
        <f t="shared" ca="1" si="39"/>
        <v>16</v>
      </c>
      <c r="H470" s="41" t="s">
        <v>67</v>
      </c>
      <c r="I470" s="42">
        <v>45450</v>
      </c>
      <c r="J470" s="43">
        <v>5</v>
      </c>
    </row>
    <row r="471" spans="1:10" outlineLevel="3" x14ac:dyDescent="0.25">
      <c r="A471" s="36" t="s">
        <v>543</v>
      </c>
      <c r="B471" s="36" t="s">
        <v>458</v>
      </c>
      <c r="C471" s="37" t="s">
        <v>58</v>
      </c>
      <c r="D471" s="36" t="s">
        <v>39</v>
      </c>
      <c r="E471" s="38">
        <v>33741</v>
      </c>
      <c r="F471" s="39" t="str">
        <f t="shared" si="38"/>
        <v>May</v>
      </c>
      <c r="G471" s="40">
        <f t="shared" ca="1" si="39"/>
        <v>24</v>
      </c>
      <c r="H471" s="41" t="s">
        <v>40</v>
      </c>
      <c r="I471" s="42">
        <v>48550</v>
      </c>
      <c r="J471" s="43">
        <v>5</v>
      </c>
    </row>
    <row r="472" spans="1:10" outlineLevel="2" x14ac:dyDescent="0.25">
      <c r="C472" s="37"/>
      <c r="D472" s="53" t="s">
        <v>832</v>
      </c>
      <c r="F472" s="39"/>
      <c r="G472" s="40">
        <f ca="1">SUBTOTAL(9,G463:G471)</f>
        <v>162</v>
      </c>
      <c r="H472" s="41"/>
      <c r="I472" s="42">
        <f>SUBTOTAL(9,I463:I471)</f>
        <v>469880</v>
      </c>
      <c r="J472" s="43"/>
    </row>
    <row r="473" spans="1:10" outlineLevel="3" x14ac:dyDescent="0.25">
      <c r="A473" s="36" t="s">
        <v>307</v>
      </c>
      <c r="B473" s="36" t="s">
        <v>458</v>
      </c>
      <c r="C473" s="37" t="s">
        <v>56</v>
      </c>
      <c r="D473" s="36" t="s">
        <v>47</v>
      </c>
      <c r="E473" s="38">
        <v>35150</v>
      </c>
      <c r="F473" s="39" t="str">
        <f>CHOOSE(MONTH(E473),"January","February","March","April","May","June","July","August","September","October","November","December")</f>
        <v>March</v>
      </c>
      <c r="G473" s="40">
        <f ca="1">DATEDIF(E473,TODAY(),"Y")</f>
        <v>20</v>
      </c>
      <c r="H473" s="41" t="s">
        <v>40</v>
      </c>
      <c r="I473" s="42">
        <v>49405</v>
      </c>
      <c r="J473" s="43">
        <v>4</v>
      </c>
    </row>
    <row r="474" spans="1:10" outlineLevel="3" x14ac:dyDescent="0.25">
      <c r="A474" s="36" t="s">
        <v>609</v>
      </c>
      <c r="B474" s="36" t="s">
        <v>458</v>
      </c>
      <c r="C474" s="37" t="s">
        <v>53</v>
      </c>
      <c r="D474" s="36" t="s">
        <v>47</v>
      </c>
      <c r="E474" s="38">
        <v>35961</v>
      </c>
      <c r="F474" s="39" t="str">
        <f>CHOOSE(MONTH(E474),"January","February","March","April","May","June","July","August","September","October","November","December")</f>
        <v>June</v>
      </c>
      <c r="G474" s="40">
        <f ca="1">DATEDIF(E474,TODAY(),"Y")</f>
        <v>18</v>
      </c>
      <c r="H474" s="41" t="s">
        <v>40</v>
      </c>
      <c r="I474" s="42">
        <v>20500</v>
      </c>
      <c r="J474" s="43">
        <v>3</v>
      </c>
    </row>
    <row r="475" spans="1:10" outlineLevel="2" x14ac:dyDescent="0.25">
      <c r="C475" s="37"/>
      <c r="D475" s="53" t="s">
        <v>833</v>
      </c>
      <c r="F475" s="39"/>
      <c r="G475" s="40">
        <f ca="1">SUBTOTAL(9,G473:G474)</f>
        <v>38</v>
      </c>
      <c r="H475" s="41"/>
      <c r="I475" s="42">
        <f>SUBTOTAL(9,I473:I474)</f>
        <v>69905</v>
      </c>
      <c r="J475" s="43"/>
    </row>
    <row r="476" spans="1:10" outlineLevel="3" x14ac:dyDescent="0.25">
      <c r="A476" s="36" t="s">
        <v>460</v>
      </c>
      <c r="B476" s="36" t="s">
        <v>458</v>
      </c>
      <c r="C476" s="37" t="s">
        <v>44</v>
      </c>
      <c r="D476" s="36" t="s">
        <v>51</v>
      </c>
      <c r="E476" s="38">
        <v>37827</v>
      </c>
      <c r="F476" s="39" t="str">
        <f>CHOOSE(MONTH(E476),"January","February","March","April","May","June","July","August","September","October","November","December")</f>
        <v>July</v>
      </c>
      <c r="G476" s="40">
        <f ca="1">DATEDIF(E476,TODAY(),"Y")</f>
        <v>13</v>
      </c>
      <c r="H476" s="41"/>
      <c r="I476" s="42">
        <v>11044</v>
      </c>
      <c r="J476" s="43">
        <v>2</v>
      </c>
    </row>
    <row r="477" spans="1:10" outlineLevel="3" x14ac:dyDescent="0.25">
      <c r="A477" s="36" t="s">
        <v>315</v>
      </c>
      <c r="B477" s="36" t="s">
        <v>458</v>
      </c>
      <c r="C477" s="37" t="s">
        <v>53</v>
      </c>
      <c r="D477" s="36" t="s">
        <v>51</v>
      </c>
      <c r="E477" s="38">
        <v>36084</v>
      </c>
      <c r="F477" s="39" t="str">
        <f>CHOOSE(MONTH(E477),"January","February","March","April","May","June","July","August","September","October","November","December")</f>
        <v>October</v>
      </c>
      <c r="G477" s="40">
        <f ca="1">DATEDIF(E477,TODAY(),"Y")</f>
        <v>18</v>
      </c>
      <c r="H477" s="41"/>
      <c r="I477" s="42">
        <v>21668</v>
      </c>
      <c r="J477" s="43">
        <v>4</v>
      </c>
    </row>
    <row r="478" spans="1:10" outlineLevel="3" x14ac:dyDescent="0.25">
      <c r="A478" s="36" t="s">
        <v>452</v>
      </c>
      <c r="B478" s="36" t="s">
        <v>458</v>
      </c>
      <c r="C478" s="37" t="s">
        <v>53</v>
      </c>
      <c r="D478" s="36" t="s">
        <v>51</v>
      </c>
      <c r="E478" s="38">
        <v>35381</v>
      </c>
      <c r="F478" s="39" t="str">
        <f>CHOOSE(MONTH(E478),"January","February","March","April","May","June","July","August","September","October","November","December")</f>
        <v>November</v>
      </c>
      <c r="G478" s="40">
        <f ca="1">DATEDIF(E478,TODAY(),"Y")</f>
        <v>19</v>
      </c>
      <c r="H478" s="41"/>
      <c r="I478" s="42">
        <v>35312</v>
      </c>
      <c r="J478" s="43">
        <v>3</v>
      </c>
    </row>
    <row r="479" spans="1:10" outlineLevel="2" x14ac:dyDescent="0.25">
      <c r="C479" s="37"/>
      <c r="D479" s="53" t="s">
        <v>834</v>
      </c>
      <c r="F479" s="39"/>
      <c r="G479" s="40">
        <f ca="1">SUBTOTAL(9,G476:G478)</f>
        <v>50</v>
      </c>
      <c r="H479" s="41"/>
      <c r="I479" s="42">
        <f>SUBTOTAL(9,I476:I478)</f>
        <v>68024</v>
      </c>
      <c r="J479" s="43"/>
    </row>
    <row r="480" spans="1:10" outlineLevel="1" x14ac:dyDescent="0.25">
      <c r="B480" s="53" t="s">
        <v>849</v>
      </c>
      <c r="C480" s="37"/>
      <c r="F480" s="39"/>
      <c r="G480" s="40">
        <f ca="1">SUBTOTAL(9,G455:G478)</f>
        <v>345</v>
      </c>
      <c r="H480" s="41"/>
      <c r="I480" s="42">
        <f>SUBTOTAL(9,I455:I478)</f>
        <v>1077709</v>
      </c>
      <c r="J480" s="43"/>
    </row>
    <row r="481" spans="1:10" outlineLevel="3" x14ac:dyDescent="0.25">
      <c r="A481" s="36" t="s">
        <v>464</v>
      </c>
      <c r="B481" s="36" t="s">
        <v>480</v>
      </c>
      <c r="C481" s="37" t="s">
        <v>37</v>
      </c>
      <c r="D481" s="36" t="s">
        <v>42</v>
      </c>
      <c r="E481" s="38">
        <v>34408</v>
      </c>
      <c r="F481" s="39" t="str">
        <f>CHOOSE(MONTH(E481),"January","February","March","April","May","June","July","August","September","October","November","December")</f>
        <v>March</v>
      </c>
      <c r="G481" s="40">
        <f ca="1">DATEDIF(E481,TODAY(),"Y")</f>
        <v>22</v>
      </c>
      <c r="H481" s="41"/>
      <c r="I481" s="42">
        <v>71700</v>
      </c>
      <c r="J481" s="43">
        <v>2</v>
      </c>
    </row>
    <row r="482" spans="1:10" outlineLevel="3" x14ac:dyDescent="0.25">
      <c r="A482" s="36" t="s">
        <v>344</v>
      </c>
      <c r="B482" s="36" t="s">
        <v>480</v>
      </c>
      <c r="C482" s="37" t="s">
        <v>53</v>
      </c>
      <c r="D482" s="36" t="s">
        <v>42</v>
      </c>
      <c r="E482" s="38">
        <v>35567</v>
      </c>
      <c r="F482" s="39" t="str">
        <f>CHOOSE(MONTH(E482),"January","February","March","April","May","June","July","August","September","October","November","December")</f>
        <v>May</v>
      </c>
      <c r="G482" s="40">
        <f ca="1">DATEDIF(E482,TODAY(),"Y")</f>
        <v>19</v>
      </c>
      <c r="H482" s="41"/>
      <c r="I482" s="42">
        <v>44820</v>
      </c>
      <c r="J482" s="43">
        <v>4</v>
      </c>
    </row>
    <row r="483" spans="1:10" outlineLevel="3" x14ac:dyDescent="0.25">
      <c r="A483" s="36" t="s">
        <v>443</v>
      </c>
      <c r="B483" s="36" t="s">
        <v>480</v>
      </c>
      <c r="C483" s="37" t="s">
        <v>37</v>
      </c>
      <c r="D483" s="36" t="s">
        <v>42</v>
      </c>
      <c r="E483" s="38">
        <v>35451</v>
      </c>
      <c r="F483" s="39" t="str">
        <f>CHOOSE(MONTH(E483),"January","February","March","April","May","June","July","August","September","October","November","December")</f>
        <v>January</v>
      </c>
      <c r="G483" s="40">
        <f ca="1">DATEDIF(E483,TODAY(),"Y")</f>
        <v>19</v>
      </c>
      <c r="H483" s="41"/>
      <c r="I483" s="42">
        <v>25120</v>
      </c>
      <c r="J483" s="43">
        <v>2</v>
      </c>
    </row>
    <row r="484" spans="1:10" outlineLevel="2" x14ac:dyDescent="0.25">
      <c r="C484" s="37"/>
      <c r="D484" s="53" t="s">
        <v>831</v>
      </c>
      <c r="F484" s="39"/>
      <c r="G484" s="40">
        <f ca="1">SUBTOTAL(9,G481:G483)</f>
        <v>60</v>
      </c>
      <c r="H484" s="41"/>
      <c r="I484" s="42">
        <f>SUBTOTAL(9,I481:I483)</f>
        <v>141640</v>
      </c>
      <c r="J484" s="43"/>
    </row>
    <row r="485" spans="1:10" outlineLevel="3" x14ac:dyDescent="0.25">
      <c r="A485" s="36" t="s">
        <v>334</v>
      </c>
      <c r="B485" s="36" t="s">
        <v>480</v>
      </c>
      <c r="C485" s="37" t="s">
        <v>58</v>
      </c>
      <c r="D485" s="36" t="s">
        <v>39</v>
      </c>
      <c r="E485" s="38">
        <v>34814</v>
      </c>
      <c r="F485" s="39" t="str">
        <f>CHOOSE(MONTH(E485),"January","February","March","April","May","June","July","August","September","October","November","December")</f>
        <v>April</v>
      </c>
      <c r="G485" s="40">
        <f ca="1">DATEDIF(E485,TODAY(),"Y")</f>
        <v>21</v>
      </c>
      <c r="H485" s="41" t="s">
        <v>40</v>
      </c>
      <c r="I485" s="42">
        <v>63190</v>
      </c>
      <c r="J485" s="43">
        <v>1</v>
      </c>
    </row>
    <row r="486" spans="1:10" outlineLevel="2" x14ac:dyDescent="0.25">
      <c r="C486" s="37"/>
      <c r="D486" s="53" t="s">
        <v>832</v>
      </c>
      <c r="F486" s="39"/>
      <c r="G486" s="40">
        <f ca="1">SUBTOTAL(9,G485:G485)</f>
        <v>21</v>
      </c>
      <c r="H486" s="41"/>
      <c r="I486" s="42">
        <f>SUBTOTAL(9,I485:I485)</f>
        <v>63190</v>
      </c>
      <c r="J486" s="43"/>
    </row>
    <row r="487" spans="1:10" outlineLevel="1" x14ac:dyDescent="0.25">
      <c r="B487" s="53" t="s">
        <v>850</v>
      </c>
      <c r="C487" s="37"/>
      <c r="F487" s="39"/>
      <c r="G487" s="40">
        <f ca="1">SUBTOTAL(9,G481:G485)</f>
        <v>81</v>
      </c>
      <c r="H487" s="41"/>
      <c r="I487" s="42">
        <f>SUBTOTAL(9,I481:I485)</f>
        <v>204830</v>
      </c>
      <c r="J487" s="43"/>
    </row>
    <row r="488" spans="1:10" outlineLevel="3" x14ac:dyDescent="0.25">
      <c r="A488" s="36" t="s">
        <v>103</v>
      </c>
      <c r="B488" s="36" t="s">
        <v>485</v>
      </c>
      <c r="C488" s="37" t="s">
        <v>56</v>
      </c>
      <c r="D488" s="36" t="s">
        <v>42</v>
      </c>
      <c r="E488" s="38">
        <v>39783</v>
      </c>
      <c r="F488" s="39" t="str">
        <f t="shared" ref="F488:F494" si="40">CHOOSE(MONTH(E488),"January","February","March","April","May","June","July","August","September","October","November","December")</f>
        <v>December</v>
      </c>
      <c r="G488" s="40">
        <f t="shared" ref="G488:G494" ca="1" si="41">DATEDIF(E488,TODAY(),"Y")</f>
        <v>7</v>
      </c>
      <c r="H488" s="41"/>
      <c r="I488" s="42">
        <v>54000</v>
      </c>
      <c r="J488" s="43">
        <v>3</v>
      </c>
    </row>
    <row r="489" spans="1:10" outlineLevel="3" x14ac:dyDescent="0.25">
      <c r="A489" s="36" t="s">
        <v>276</v>
      </c>
      <c r="B489" s="36" t="s">
        <v>485</v>
      </c>
      <c r="C489" s="37" t="s">
        <v>56</v>
      </c>
      <c r="D489" s="36" t="s">
        <v>42</v>
      </c>
      <c r="E489" s="38">
        <v>35921</v>
      </c>
      <c r="F489" s="39" t="str">
        <f t="shared" si="40"/>
        <v>May</v>
      </c>
      <c r="G489" s="40">
        <f t="shared" ca="1" si="41"/>
        <v>18</v>
      </c>
      <c r="H489" s="41"/>
      <c r="I489" s="42">
        <v>63330</v>
      </c>
      <c r="J489" s="43">
        <v>4</v>
      </c>
    </row>
    <row r="490" spans="1:10" outlineLevel="3" x14ac:dyDescent="0.25">
      <c r="A490" s="36" t="s">
        <v>427</v>
      </c>
      <c r="B490" s="36" t="s">
        <v>485</v>
      </c>
      <c r="C490" s="37" t="s">
        <v>50</v>
      </c>
      <c r="D490" s="36" t="s">
        <v>42</v>
      </c>
      <c r="E490" s="49">
        <v>40620</v>
      </c>
      <c r="F490" s="39" t="str">
        <f t="shared" si="40"/>
        <v>March</v>
      </c>
      <c r="G490" s="40">
        <f t="shared" ca="1" si="41"/>
        <v>5</v>
      </c>
      <c r="H490" s="41"/>
      <c r="I490" s="42">
        <v>84300</v>
      </c>
      <c r="J490" s="43">
        <v>1</v>
      </c>
    </row>
    <row r="491" spans="1:10" outlineLevel="3" x14ac:dyDescent="0.25">
      <c r="A491" s="36" t="s">
        <v>762</v>
      </c>
      <c r="B491" s="36" t="s">
        <v>485</v>
      </c>
      <c r="C491" s="37" t="s">
        <v>50</v>
      </c>
      <c r="D491" s="36" t="s">
        <v>42</v>
      </c>
      <c r="E491" s="38">
        <v>40468</v>
      </c>
      <c r="F491" s="39" t="str">
        <f t="shared" si="40"/>
        <v>October</v>
      </c>
      <c r="G491" s="40">
        <f t="shared" ca="1" si="41"/>
        <v>6</v>
      </c>
      <c r="H491" s="41"/>
      <c r="I491" s="42">
        <v>39440</v>
      </c>
      <c r="J491" s="43">
        <v>4</v>
      </c>
    </row>
    <row r="492" spans="1:10" outlineLevel="3" x14ac:dyDescent="0.25">
      <c r="A492" s="36" t="s">
        <v>333</v>
      </c>
      <c r="B492" s="36" t="s">
        <v>485</v>
      </c>
      <c r="C492" s="37" t="s">
        <v>53</v>
      </c>
      <c r="D492" s="36" t="s">
        <v>42</v>
      </c>
      <c r="E492" s="38">
        <v>36623</v>
      </c>
      <c r="F492" s="39" t="str">
        <f t="shared" si="40"/>
        <v>April</v>
      </c>
      <c r="G492" s="40">
        <f t="shared" ca="1" si="41"/>
        <v>16</v>
      </c>
      <c r="H492" s="41"/>
      <c r="I492" s="42">
        <v>30300</v>
      </c>
      <c r="J492" s="43">
        <v>1</v>
      </c>
    </row>
    <row r="493" spans="1:10" outlineLevel="3" x14ac:dyDescent="0.25">
      <c r="A493" s="36" t="s">
        <v>770</v>
      </c>
      <c r="B493" s="36" t="s">
        <v>485</v>
      </c>
      <c r="C493" s="37" t="s">
        <v>50</v>
      </c>
      <c r="D493" s="36" t="s">
        <v>42</v>
      </c>
      <c r="E493" s="38">
        <v>34502</v>
      </c>
      <c r="F493" s="39" t="str">
        <f t="shared" si="40"/>
        <v>June</v>
      </c>
      <c r="G493" s="40">
        <f t="shared" ca="1" si="41"/>
        <v>22</v>
      </c>
      <c r="H493" s="41"/>
      <c r="I493" s="42">
        <v>66710</v>
      </c>
      <c r="J493" s="43">
        <v>2</v>
      </c>
    </row>
    <row r="494" spans="1:10" outlineLevel="3" x14ac:dyDescent="0.25">
      <c r="A494" s="36" t="s">
        <v>370</v>
      </c>
      <c r="B494" s="36" t="s">
        <v>485</v>
      </c>
      <c r="C494" s="37" t="s">
        <v>58</v>
      </c>
      <c r="D494" s="36" t="s">
        <v>42</v>
      </c>
      <c r="E494" s="38">
        <v>33811</v>
      </c>
      <c r="F494" s="39" t="str">
        <f t="shared" si="40"/>
        <v>July</v>
      </c>
      <c r="G494" s="40">
        <f t="shared" ca="1" si="41"/>
        <v>24</v>
      </c>
      <c r="H494" s="41"/>
      <c r="I494" s="42">
        <v>32650</v>
      </c>
      <c r="J494" s="43">
        <v>1</v>
      </c>
    </row>
    <row r="495" spans="1:10" outlineLevel="2" x14ac:dyDescent="0.25">
      <c r="C495" s="37"/>
      <c r="D495" s="53" t="s">
        <v>831</v>
      </c>
      <c r="F495" s="39"/>
      <c r="G495" s="40">
        <f ca="1">SUBTOTAL(9,G488:G494)</f>
        <v>98</v>
      </c>
      <c r="H495" s="41"/>
      <c r="I495" s="42">
        <f>SUBTOTAL(9,I488:I494)</f>
        <v>370730</v>
      </c>
      <c r="J495" s="43"/>
    </row>
    <row r="496" spans="1:10" outlineLevel="3" x14ac:dyDescent="0.25">
      <c r="A496" s="36" t="s">
        <v>405</v>
      </c>
      <c r="B496" s="36" t="s">
        <v>485</v>
      </c>
      <c r="C496" s="37" t="s">
        <v>37</v>
      </c>
      <c r="D496" s="36" t="s">
        <v>39</v>
      </c>
      <c r="E496" s="38">
        <v>33636</v>
      </c>
      <c r="F496" s="39" t="str">
        <f t="shared" ref="F496:F521" si="42">CHOOSE(MONTH(E496),"January","February","March","April","May","June","July","August","September","October","November","December")</f>
        <v>February</v>
      </c>
      <c r="G496" s="40">
        <f t="shared" ref="G496:G521" ca="1" si="43">DATEDIF(E496,TODAY(),"Y")</f>
        <v>24</v>
      </c>
      <c r="H496" s="41" t="s">
        <v>40</v>
      </c>
      <c r="I496" s="42">
        <v>26360</v>
      </c>
      <c r="J496" s="43">
        <v>1</v>
      </c>
    </row>
    <row r="497" spans="1:10" outlineLevel="3" x14ac:dyDescent="0.25">
      <c r="A497" s="36" t="s">
        <v>641</v>
      </c>
      <c r="B497" s="36" t="s">
        <v>485</v>
      </c>
      <c r="C497" s="37" t="s">
        <v>37</v>
      </c>
      <c r="D497" s="36" t="s">
        <v>39</v>
      </c>
      <c r="E497" s="38">
        <v>35339</v>
      </c>
      <c r="F497" s="39" t="str">
        <f t="shared" si="42"/>
        <v>October</v>
      </c>
      <c r="G497" s="40">
        <f t="shared" ca="1" si="43"/>
        <v>20</v>
      </c>
      <c r="H497" s="41" t="s">
        <v>62</v>
      </c>
      <c r="I497" s="42">
        <v>43410</v>
      </c>
      <c r="J497" s="43">
        <v>1</v>
      </c>
    </row>
    <row r="498" spans="1:10" outlineLevel="3" x14ac:dyDescent="0.25">
      <c r="A498" s="36" t="s">
        <v>553</v>
      </c>
      <c r="B498" s="36" t="s">
        <v>485</v>
      </c>
      <c r="C498" s="37" t="s">
        <v>58</v>
      </c>
      <c r="D498" s="36" t="s">
        <v>39</v>
      </c>
      <c r="E498" s="38">
        <v>39404</v>
      </c>
      <c r="F498" s="39" t="str">
        <f t="shared" si="42"/>
        <v>November</v>
      </c>
      <c r="G498" s="40">
        <f t="shared" ca="1" si="43"/>
        <v>8</v>
      </c>
      <c r="H498" s="41" t="s">
        <v>45</v>
      </c>
      <c r="I498" s="42">
        <v>50990</v>
      </c>
      <c r="J498" s="43">
        <v>4</v>
      </c>
    </row>
    <row r="499" spans="1:10" outlineLevel="3" x14ac:dyDescent="0.25">
      <c r="A499" s="36" t="s">
        <v>198</v>
      </c>
      <c r="B499" s="36" t="s">
        <v>485</v>
      </c>
      <c r="C499" s="37" t="s">
        <v>58</v>
      </c>
      <c r="D499" s="36" t="s">
        <v>39</v>
      </c>
      <c r="E499" s="38">
        <v>33457</v>
      </c>
      <c r="F499" s="39" t="str">
        <f t="shared" si="42"/>
        <v>August</v>
      </c>
      <c r="G499" s="40">
        <f t="shared" ca="1" si="43"/>
        <v>25</v>
      </c>
      <c r="H499" s="41" t="s">
        <v>45</v>
      </c>
      <c r="I499" s="42">
        <v>61470</v>
      </c>
      <c r="J499" s="43">
        <v>5</v>
      </c>
    </row>
    <row r="500" spans="1:10" outlineLevel="3" x14ac:dyDescent="0.25">
      <c r="A500" s="36" t="s">
        <v>106</v>
      </c>
      <c r="B500" s="36" t="s">
        <v>485</v>
      </c>
      <c r="C500" s="37" t="s">
        <v>53</v>
      </c>
      <c r="D500" s="36" t="s">
        <v>39</v>
      </c>
      <c r="E500" s="38">
        <v>35969</v>
      </c>
      <c r="F500" s="39" t="str">
        <f t="shared" si="42"/>
        <v>June</v>
      </c>
      <c r="G500" s="40">
        <f t="shared" ca="1" si="43"/>
        <v>18</v>
      </c>
      <c r="H500" s="41" t="s">
        <v>40</v>
      </c>
      <c r="I500" s="42">
        <v>74530</v>
      </c>
      <c r="J500" s="43">
        <v>5</v>
      </c>
    </row>
    <row r="501" spans="1:10" outlineLevel="3" x14ac:dyDescent="0.25">
      <c r="A501" s="36" t="s">
        <v>491</v>
      </c>
      <c r="B501" s="36" t="s">
        <v>485</v>
      </c>
      <c r="C501" s="37" t="s">
        <v>53</v>
      </c>
      <c r="D501" s="36" t="s">
        <v>39</v>
      </c>
      <c r="E501" s="38">
        <v>33881</v>
      </c>
      <c r="F501" s="39" t="str">
        <f t="shared" si="42"/>
        <v>October</v>
      </c>
      <c r="G501" s="40">
        <f t="shared" ca="1" si="43"/>
        <v>24</v>
      </c>
      <c r="H501" s="41" t="s">
        <v>67</v>
      </c>
      <c r="I501" s="42">
        <v>46910</v>
      </c>
      <c r="J501" s="43">
        <v>3</v>
      </c>
    </row>
    <row r="502" spans="1:10" outlineLevel="3" x14ac:dyDescent="0.25">
      <c r="A502" s="36" t="s">
        <v>415</v>
      </c>
      <c r="B502" s="36" t="s">
        <v>485</v>
      </c>
      <c r="C502" s="37" t="s">
        <v>53</v>
      </c>
      <c r="D502" s="36" t="s">
        <v>39</v>
      </c>
      <c r="E502" s="38">
        <v>33578</v>
      </c>
      <c r="F502" s="39" t="str">
        <f t="shared" si="42"/>
        <v>December</v>
      </c>
      <c r="G502" s="40">
        <f t="shared" ca="1" si="43"/>
        <v>24</v>
      </c>
      <c r="H502" s="41" t="s">
        <v>40</v>
      </c>
      <c r="I502" s="42">
        <v>43580</v>
      </c>
      <c r="J502" s="43">
        <v>5</v>
      </c>
    </row>
    <row r="503" spans="1:10" outlineLevel="3" x14ac:dyDescent="0.25">
      <c r="A503" s="36" t="s">
        <v>571</v>
      </c>
      <c r="B503" s="36" t="s">
        <v>485</v>
      </c>
      <c r="C503" s="37" t="s">
        <v>44</v>
      </c>
      <c r="D503" s="36" t="s">
        <v>39</v>
      </c>
      <c r="E503" s="38">
        <v>34740</v>
      </c>
      <c r="F503" s="39" t="str">
        <f t="shared" si="42"/>
        <v>February</v>
      </c>
      <c r="G503" s="40">
        <f t="shared" ca="1" si="43"/>
        <v>21</v>
      </c>
      <c r="H503" s="41" t="s">
        <v>45</v>
      </c>
      <c r="I503" s="42">
        <v>77840</v>
      </c>
      <c r="J503" s="43">
        <v>2</v>
      </c>
    </row>
    <row r="504" spans="1:10" outlineLevel="3" x14ac:dyDescent="0.25">
      <c r="A504" s="36" t="s">
        <v>655</v>
      </c>
      <c r="B504" s="36" t="s">
        <v>485</v>
      </c>
      <c r="C504" s="37" t="s">
        <v>44</v>
      </c>
      <c r="D504" s="36" t="s">
        <v>39</v>
      </c>
      <c r="E504" s="38">
        <v>39678</v>
      </c>
      <c r="F504" s="39" t="str">
        <f t="shared" si="42"/>
        <v>August</v>
      </c>
      <c r="G504" s="40">
        <f t="shared" ca="1" si="43"/>
        <v>8</v>
      </c>
      <c r="H504" s="41" t="s">
        <v>62</v>
      </c>
      <c r="I504" s="42">
        <v>80090</v>
      </c>
      <c r="J504" s="43">
        <v>2</v>
      </c>
    </row>
    <row r="505" spans="1:10" outlineLevel="3" x14ac:dyDescent="0.25">
      <c r="A505" s="36" t="s">
        <v>289</v>
      </c>
      <c r="B505" s="36" t="s">
        <v>485</v>
      </c>
      <c r="C505" s="37" t="s">
        <v>56</v>
      </c>
      <c r="D505" s="36" t="s">
        <v>39</v>
      </c>
      <c r="E505" s="38">
        <v>34702</v>
      </c>
      <c r="F505" s="39" t="str">
        <f t="shared" si="42"/>
        <v>January</v>
      </c>
      <c r="G505" s="40">
        <f t="shared" ca="1" si="43"/>
        <v>21</v>
      </c>
      <c r="H505" s="41" t="s">
        <v>40</v>
      </c>
      <c r="I505" s="42">
        <v>87030</v>
      </c>
      <c r="J505" s="43">
        <v>3</v>
      </c>
    </row>
    <row r="506" spans="1:10" outlineLevel="3" x14ac:dyDescent="0.25">
      <c r="A506" s="36" t="s">
        <v>740</v>
      </c>
      <c r="B506" s="36" t="s">
        <v>485</v>
      </c>
      <c r="C506" s="37" t="s">
        <v>53</v>
      </c>
      <c r="D506" s="36" t="s">
        <v>39</v>
      </c>
      <c r="E506" s="38">
        <v>35412</v>
      </c>
      <c r="F506" s="39" t="str">
        <f t="shared" si="42"/>
        <v>December</v>
      </c>
      <c r="G506" s="40">
        <f t="shared" ca="1" si="43"/>
        <v>19</v>
      </c>
      <c r="H506" s="41" t="s">
        <v>48</v>
      </c>
      <c r="I506" s="42">
        <v>77950</v>
      </c>
      <c r="J506" s="43">
        <v>4</v>
      </c>
    </row>
    <row r="507" spans="1:10" outlineLevel="3" x14ac:dyDescent="0.25">
      <c r="A507" s="36" t="s">
        <v>819</v>
      </c>
      <c r="B507" s="36" t="s">
        <v>485</v>
      </c>
      <c r="C507" s="37" t="s">
        <v>58</v>
      </c>
      <c r="D507" s="36" t="s">
        <v>39</v>
      </c>
      <c r="E507" s="38">
        <v>33878</v>
      </c>
      <c r="F507" s="39" t="str">
        <f t="shared" si="42"/>
        <v>October</v>
      </c>
      <c r="G507" s="40">
        <f t="shared" ca="1" si="43"/>
        <v>24</v>
      </c>
      <c r="H507" s="41" t="s">
        <v>67</v>
      </c>
      <c r="I507" s="42">
        <v>75370</v>
      </c>
      <c r="J507" s="43">
        <v>2</v>
      </c>
    </row>
    <row r="508" spans="1:10" outlineLevel="3" x14ac:dyDescent="0.25">
      <c r="A508" s="36" t="s">
        <v>496</v>
      </c>
      <c r="B508" s="36" t="s">
        <v>485</v>
      </c>
      <c r="C508" s="37" t="s">
        <v>58</v>
      </c>
      <c r="D508" s="36" t="s">
        <v>39</v>
      </c>
      <c r="E508" s="38">
        <v>33642</v>
      </c>
      <c r="F508" s="39" t="str">
        <f t="shared" si="42"/>
        <v>February</v>
      </c>
      <c r="G508" s="40">
        <f t="shared" ca="1" si="43"/>
        <v>24</v>
      </c>
      <c r="H508" s="41" t="s">
        <v>40</v>
      </c>
      <c r="I508" s="42">
        <v>79770</v>
      </c>
      <c r="J508" s="43">
        <v>4</v>
      </c>
    </row>
    <row r="509" spans="1:10" outlineLevel="3" x14ac:dyDescent="0.25">
      <c r="A509" s="36" t="s">
        <v>581</v>
      </c>
      <c r="B509" s="36" t="s">
        <v>485</v>
      </c>
      <c r="C509" s="37" t="s">
        <v>53</v>
      </c>
      <c r="D509" s="36" t="s">
        <v>39</v>
      </c>
      <c r="E509" s="38">
        <v>34901</v>
      </c>
      <c r="F509" s="39" t="str">
        <f t="shared" si="42"/>
        <v>July</v>
      </c>
      <c r="G509" s="40">
        <f t="shared" ca="1" si="43"/>
        <v>21</v>
      </c>
      <c r="H509" s="41" t="s">
        <v>40</v>
      </c>
      <c r="I509" s="42">
        <v>25830</v>
      </c>
      <c r="J509" s="43">
        <v>5</v>
      </c>
    </row>
    <row r="510" spans="1:10" outlineLevel="3" x14ac:dyDescent="0.25">
      <c r="A510" s="36" t="s">
        <v>211</v>
      </c>
      <c r="B510" s="36" t="s">
        <v>485</v>
      </c>
      <c r="C510" s="37" t="s">
        <v>37</v>
      </c>
      <c r="D510" s="36" t="s">
        <v>39</v>
      </c>
      <c r="E510" s="38">
        <v>33620</v>
      </c>
      <c r="F510" s="39" t="str">
        <f t="shared" si="42"/>
        <v>January</v>
      </c>
      <c r="G510" s="40">
        <f t="shared" ca="1" si="43"/>
        <v>24</v>
      </c>
      <c r="H510" s="41" t="s">
        <v>62</v>
      </c>
      <c r="I510" s="42">
        <v>43190</v>
      </c>
      <c r="J510" s="43">
        <v>2</v>
      </c>
    </row>
    <row r="511" spans="1:10" outlineLevel="3" x14ac:dyDescent="0.25">
      <c r="A511" s="36" t="s">
        <v>587</v>
      </c>
      <c r="B511" s="36" t="s">
        <v>485</v>
      </c>
      <c r="C511" s="37" t="s">
        <v>53</v>
      </c>
      <c r="D511" s="36" t="s">
        <v>39</v>
      </c>
      <c r="E511" s="38">
        <v>38227</v>
      </c>
      <c r="F511" s="39" t="str">
        <f t="shared" si="42"/>
        <v>August</v>
      </c>
      <c r="G511" s="40">
        <f t="shared" ca="1" si="43"/>
        <v>12</v>
      </c>
      <c r="H511" s="41" t="s">
        <v>62</v>
      </c>
      <c r="I511" s="42">
        <v>86200</v>
      </c>
      <c r="J511" s="43">
        <v>3</v>
      </c>
    </row>
    <row r="512" spans="1:10" outlineLevel="3" x14ac:dyDescent="0.25">
      <c r="A512" s="36" t="s">
        <v>820</v>
      </c>
      <c r="B512" s="36" t="s">
        <v>485</v>
      </c>
      <c r="C512" s="37" t="s">
        <v>53</v>
      </c>
      <c r="D512" s="36" t="s">
        <v>39</v>
      </c>
      <c r="E512" s="38">
        <v>34111</v>
      </c>
      <c r="F512" s="39" t="str">
        <f t="shared" si="42"/>
        <v>May</v>
      </c>
      <c r="G512" s="40">
        <f t="shared" ca="1" si="43"/>
        <v>23</v>
      </c>
      <c r="H512" s="41" t="s">
        <v>62</v>
      </c>
      <c r="I512" s="42">
        <v>73030</v>
      </c>
      <c r="J512" s="43">
        <v>5</v>
      </c>
    </row>
    <row r="513" spans="1:10" outlineLevel="3" x14ac:dyDescent="0.25">
      <c r="A513" s="36" t="s">
        <v>429</v>
      </c>
      <c r="B513" s="36" t="s">
        <v>485</v>
      </c>
      <c r="C513" s="37" t="s">
        <v>58</v>
      </c>
      <c r="D513" s="36" t="s">
        <v>39</v>
      </c>
      <c r="E513" s="38">
        <v>35903</v>
      </c>
      <c r="F513" s="39" t="str">
        <f t="shared" si="42"/>
        <v>April</v>
      </c>
      <c r="G513" s="40">
        <f t="shared" ca="1" si="43"/>
        <v>18</v>
      </c>
      <c r="H513" s="41" t="s">
        <v>40</v>
      </c>
      <c r="I513" s="42">
        <v>68520</v>
      </c>
      <c r="J513" s="43">
        <v>5</v>
      </c>
    </row>
    <row r="514" spans="1:10" outlineLevel="3" x14ac:dyDescent="0.25">
      <c r="A514" s="36" t="s">
        <v>158</v>
      </c>
      <c r="B514" s="36" t="s">
        <v>485</v>
      </c>
      <c r="C514" s="37" t="s">
        <v>58</v>
      </c>
      <c r="D514" s="36" t="s">
        <v>39</v>
      </c>
      <c r="E514" s="38">
        <v>35379</v>
      </c>
      <c r="F514" s="39" t="str">
        <f t="shared" si="42"/>
        <v>November</v>
      </c>
      <c r="G514" s="40">
        <f t="shared" ca="1" si="43"/>
        <v>19</v>
      </c>
      <c r="H514" s="41" t="s">
        <v>67</v>
      </c>
      <c r="I514" s="42">
        <v>67230</v>
      </c>
      <c r="J514" s="43">
        <v>4</v>
      </c>
    </row>
    <row r="515" spans="1:10" outlineLevel="3" x14ac:dyDescent="0.25">
      <c r="A515" s="36" t="s">
        <v>823</v>
      </c>
      <c r="B515" s="36" t="s">
        <v>485</v>
      </c>
      <c r="C515" s="37" t="s">
        <v>58</v>
      </c>
      <c r="D515" s="36" t="s">
        <v>39</v>
      </c>
      <c r="E515" s="38">
        <v>38807</v>
      </c>
      <c r="F515" s="39" t="str">
        <f t="shared" si="42"/>
        <v>March</v>
      </c>
      <c r="G515" s="40">
        <f t="shared" ca="1" si="43"/>
        <v>10</v>
      </c>
      <c r="H515" s="41" t="s">
        <v>40</v>
      </c>
      <c r="I515" s="42">
        <v>47060</v>
      </c>
      <c r="J515" s="43">
        <v>4</v>
      </c>
    </row>
    <row r="516" spans="1:10" outlineLevel="3" x14ac:dyDescent="0.25">
      <c r="A516" s="36" t="s">
        <v>66</v>
      </c>
      <c r="B516" s="36" t="s">
        <v>485</v>
      </c>
      <c r="C516" s="37" t="s">
        <v>58</v>
      </c>
      <c r="D516" s="36" t="s">
        <v>39</v>
      </c>
      <c r="E516" s="38">
        <v>33928</v>
      </c>
      <c r="F516" s="39" t="str">
        <f t="shared" si="42"/>
        <v>November</v>
      </c>
      <c r="G516" s="40">
        <f t="shared" ca="1" si="43"/>
        <v>23</v>
      </c>
      <c r="H516" s="41" t="s">
        <v>48</v>
      </c>
      <c r="I516" s="42">
        <v>68010</v>
      </c>
      <c r="J516" s="43">
        <v>1</v>
      </c>
    </row>
    <row r="517" spans="1:10" outlineLevel="3" x14ac:dyDescent="0.25">
      <c r="A517" s="36" t="s">
        <v>619</v>
      </c>
      <c r="B517" s="36" t="s">
        <v>485</v>
      </c>
      <c r="C517" s="37" t="s">
        <v>56</v>
      </c>
      <c r="D517" s="36" t="s">
        <v>39</v>
      </c>
      <c r="E517" s="38">
        <v>35133</v>
      </c>
      <c r="F517" s="39" t="str">
        <f t="shared" si="42"/>
        <v>March</v>
      </c>
      <c r="G517" s="40">
        <f t="shared" ca="1" si="43"/>
        <v>20</v>
      </c>
      <c r="H517" s="41" t="s">
        <v>62</v>
      </c>
      <c r="I517" s="42">
        <v>63080</v>
      </c>
      <c r="J517" s="43">
        <v>5</v>
      </c>
    </row>
    <row r="518" spans="1:10" outlineLevel="3" x14ac:dyDescent="0.25">
      <c r="A518" s="36" t="s">
        <v>446</v>
      </c>
      <c r="B518" s="36" t="s">
        <v>485</v>
      </c>
      <c r="C518" s="37" t="s">
        <v>37</v>
      </c>
      <c r="D518" s="36" t="s">
        <v>39</v>
      </c>
      <c r="E518" s="38">
        <v>39657</v>
      </c>
      <c r="F518" s="39" t="str">
        <f t="shared" si="42"/>
        <v>July</v>
      </c>
      <c r="G518" s="40">
        <f t="shared" ca="1" si="43"/>
        <v>8</v>
      </c>
      <c r="H518" s="41" t="s">
        <v>67</v>
      </c>
      <c r="I518" s="42">
        <v>80880</v>
      </c>
      <c r="J518" s="43">
        <v>1</v>
      </c>
    </row>
    <row r="519" spans="1:10" outlineLevel="3" x14ac:dyDescent="0.25">
      <c r="A519" s="36" t="s">
        <v>698</v>
      </c>
      <c r="B519" s="36" t="s">
        <v>485</v>
      </c>
      <c r="C519" s="37" t="s">
        <v>58</v>
      </c>
      <c r="D519" s="36" t="s">
        <v>39</v>
      </c>
      <c r="E519" s="38">
        <v>39485</v>
      </c>
      <c r="F519" s="39" t="str">
        <f t="shared" si="42"/>
        <v>February</v>
      </c>
      <c r="G519" s="40">
        <f t="shared" ca="1" si="43"/>
        <v>8</v>
      </c>
      <c r="H519" s="41" t="s">
        <v>40</v>
      </c>
      <c r="I519" s="42">
        <v>88850</v>
      </c>
      <c r="J519" s="43">
        <v>3</v>
      </c>
    </row>
    <row r="520" spans="1:10" outlineLevel="3" x14ac:dyDescent="0.25">
      <c r="A520" s="36" t="s">
        <v>387</v>
      </c>
      <c r="B520" s="36" t="s">
        <v>485</v>
      </c>
      <c r="C520" s="37" t="s">
        <v>58</v>
      </c>
      <c r="D520" s="36" t="s">
        <v>39</v>
      </c>
      <c r="E520" s="38">
        <v>38916</v>
      </c>
      <c r="F520" s="39" t="str">
        <f t="shared" si="42"/>
        <v>July</v>
      </c>
      <c r="G520" s="40">
        <f t="shared" ca="1" si="43"/>
        <v>10</v>
      </c>
      <c r="H520" s="41" t="s">
        <v>48</v>
      </c>
      <c r="I520" s="42">
        <v>27560</v>
      </c>
      <c r="J520" s="43">
        <v>2</v>
      </c>
    </row>
    <row r="521" spans="1:10" outlineLevel="3" x14ac:dyDescent="0.25">
      <c r="A521" s="36" t="s">
        <v>704</v>
      </c>
      <c r="B521" s="36" t="s">
        <v>485</v>
      </c>
      <c r="C521" s="37" t="s">
        <v>50</v>
      </c>
      <c r="D521" s="36" t="s">
        <v>39</v>
      </c>
      <c r="E521" s="38">
        <v>40370</v>
      </c>
      <c r="F521" s="39" t="str">
        <f t="shared" si="42"/>
        <v>July</v>
      </c>
      <c r="G521" s="40">
        <f t="shared" ca="1" si="43"/>
        <v>6</v>
      </c>
      <c r="H521" s="41" t="s">
        <v>40</v>
      </c>
      <c r="I521" s="42">
        <v>66840</v>
      </c>
      <c r="J521" s="43">
        <v>4</v>
      </c>
    </row>
    <row r="522" spans="1:10" outlineLevel="2" x14ac:dyDescent="0.25">
      <c r="C522" s="37"/>
      <c r="D522" s="53" t="s">
        <v>832</v>
      </c>
      <c r="F522" s="39"/>
      <c r="G522" s="40">
        <f ca="1">SUBTOTAL(9,G496:G521)</f>
        <v>462</v>
      </c>
      <c r="H522" s="41"/>
      <c r="I522" s="42">
        <f>SUBTOTAL(9,I496:I521)</f>
        <v>1631580</v>
      </c>
      <c r="J522" s="43"/>
    </row>
    <row r="523" spans="1:10" outlineLevel="3" x14ac:dyDescent="0.25">
      <c r="A523" s="36" t="s">
        <v>170</v>
      </c>
      <c r="B523" s="36" t="s">
        <v>485</v>
      </c>
      <c r="C523" s="37" t="s">
        <v>53</v>
      </c>
      <c r="D523" s="36" t="s">
        <v>47</v>
      </c>
      <c r="E523" s="38">
        <v>33502</v>
      </c>
      <c r="F523" s="39" t="str">
        <f t="shared" ref="F523:F528" si="44">CHOOSE(MONTH(E523),"January","February","March","April","May","June","July","August","September","October","November","December")</f>
        <v>September</v>
      </c>
      <c r="G523" s="40">
        <f t="shared" ref="G523:G528" ca="1" si="45">DATEDIF(E523,TODAY(),"Y")</f>
        <v>25</v>
      </c>
      <c r="H523" s="41" t="s">
        <v>48</v>
      </c>
      <c r="I523" s="42">
        <v>35045</v>
      </c>
      <c r="J523" s="43">
        <v>4</v>
      </c>
    </row>
    <row r="524" spans="1:10" outlineLevel="3" x14ac:dyDescent="0.25">
      <c r="A524" s="36" t="s">
        <v>60</v>
      </c>
      <c r="B524" s="36" t="s">
        <v>485</v>
      </c>
      <c r="C524" s="37" t="s">
        <v>50</v>
      </c>
      <c r="D524" s="36" t="s">
        <v>47</v>
      </c>
      <c r="E524" s="38">
        <v>39299</v>
      </c>
      <c r="F524" s="39" t="str">
        <f t="shared" si="44"/>
        <v>August</v>
      </c>
      <c r="G524" s="40">
        <f t="shared" ca="1" si="45"/>
        <v>9</v>
      </c>
      <c r="H524" s="41" t="s">
        <v>67</v>
      </c>
      <c r="I524" s="42">
        <v>47760</v>
      </c>
      <c r="J524" s="43">
        <v>3</v>
      </c>
    </row>
    <row r="525" spans="1:10" outlineLevel="3" x14ac:dyDescent="0.25">
      <c r="A525" s="36" t="s">
        <v>471</v>
      </c>
      <c r="B525" s="36" t="s">
        <v>485</v>
      </c>
      <c r="C525" s="37" t="s">
        <v>50</v>
      </c>
      <c r="D525" s="36" t="s">
        <v>47</v>
      </c>
      <c r="E525" s="38">
        <v>34617</v>
      </c>
      <c r="F525" s="39" t="str">
        <f t="shared" si="44"/>
        <v>October</v>
      </c>
      <c r="G525" s="40">
        <f t="shared" ca="1" si="45"/>
        <v>22</v>
      </c>
      <c r="H525" s="41" t="s">
        <v>40</v>
      </c>
      <c r="I525" s="42">
        <v>13435</v>
      </c>
      <c r="J525" s="43">
        <v>1</v>
      </c>
    </row>
    <row r="526" spans="1:10" outlineLevel="3" x14ac:dyDescent="0.25">
      <c r="A526" s="36" t="s">
        <v>511</v>
      </c>
      <c r="B526" s="36" t="s">
        <v>485</v>
      </c>
      <c r="C526" s="37" t="s">
        <v>37</v>
      </c>
      <c r="D526" s="36" t="s">
        <v>47</v>
      </c>
      <c r="E526" s="38">
        <v>37470</v>
      </c>
      <c r="F526" s="39" t="str">
        <f t="shared" si="44"/>
        <v>August</v>
      </c>
      <c r="G526" s="40">
        <f t="shared" ca="1" si="45"/>
        <v>14</v>
      </c>
      <c r="H526" s="41" t="s">
        <v>40</v>
      </c>
      <c r="I526" s="42">
        <v>33810</v>
      </c>
      <c r="J526" s="43">
        <v>5</v>
      </c>
    </row>
    <row r="527" spans="1:10" outlineLevel="3" x14ac:dyDescent="0.25">
      <c r="A527" s="36" t="s">
        <v>138</v>
      </c>
      <c r="B527" s="36" t="s">
        <v>485</v>
      </c>
      <c r="C527" s="37" t="s">
        <v>58</v>
      </c>
      <c r="D527" s="36" t="s">
        <v>47</v>
      </c>
      <c r="E527" s="38">
        <v>36695</v>
      </c>
      <c r="F527" s="39" t="str">
        <f t="shared" si="44"/>
        <v>June</v>
      </c>
      <c r="G527" s="40">
        <f t="shared" ca="1" si="45"/>
        <v>16</v>
      </c>
      <c r="H527" s="41" t="s">
        <v>62</v>
      </c>
      <c r="I527" s="42">
        <v>29005</v>
      </c>
      <c r="J527" s="43">
        <v>1</v>
      </c>
    </row>
    <row r="528" spans="1:10" outlineLevel="3" x14ac:dyDescent="0.25">
      <c r="A528" s="36" t="s">
        <v>783</v>
      </c>
      <c r="B528" s="36" t="s">
        <v>485</v>
      </c>
      <c r="C528" s="37" t="s">
        <v>44</v>
      </c>
      <c r="D528" s="36" t="s">
        <v>47</v>
      </c>
      <c r="E528" s="44">
        <v>40393</v>
      </c>
      <c r="F528" s="39" t="str">
        <f t="shared" si="44"/>
        <v>August</v>
      </c>
      <c r="G528" s="40">
        <f t="shared" ca="1" si="45"/>
        <v>6</v>
      </c>
      <c r="H528" s="41" t="s">
        <v>40</v>
      </c>
      <c r="I528" s="42">
        <v>16925</v>
      </c>
      <c r="J528" s="43">
        <v>1</v>
      </c>
    </row>
    <row r="529" spans="1:10" outlineLevel="2" x14ac:dyDescent="0.25">
      <c r="C529" s="37"/>
      <c r="D529" s="53" t="s">
        <v>833</v>
      </c>
      <c r="E529" s="44"/>
      <c r="F529" s="39"/>
      <c r="G529" s="40">
        <f ca="1">SUBTOTAL(9,G523:G528)</f>
        <v>92</v>
      </c>
      <c r="H529" s="41"/>
      <c r="I529" s="42">
        <f>SUBTOTAL(9,I523:I528)</f>
        <v>175980</v>
      </c>
      <c r="J529" s="43"/>
    </row>
    <row r="530" spans="1:10" outlineLevel="3" x14ac:dyDescent="0.25">
      <c r="A530" s="36" t="s">
        <v>153</v>
      </c>
      <c r="B530" s="36" t="s">
        <v>485</v>
      </c>
      <c r="C530" s="37" t="s">
        <v>53</v>
      </c>
      <c r="D530" s="36" t="s">
        <v>51</v>
      </c>
      <c r="E530" s="38">
        <v>36329</v>
      </c>
      <c r="F530" s="39" t="str">
        <f>CHOOSE(MONTH(E530),"January","February","March","April","May","June","July","August","September","October","November","December")</f>
        <v>June</v>
      </c>
      <c r="G530" s="40">
        <f ca="1">DATEDIF(E530,TODAY(),"Y")</f>
        <v>17</v>
      </c>
      <c r="H530" s="41"/>
      <c r="I530" s="42">
        <v>39764</v>
      </c>
      <c r="J530" s="43">
        <v>1</v>
      </c>
    </row>
    <row r="531" spans="1:10" outlineLevel="3" x14ac:dyDescent="0.25">
      <c r="A531" s="36" t="s">
        <v>765</v>
      </c>
      <c r="B531" s="36" t="s">
        <v>485</v>
      </c>
      <c r="C531" s="37" t="s">
        <v>53</v>
      </c>
      <c r="D531" s="36" t="s">
        <v>51</v>
      </c>
      <c r="E531" s="44">
        <v>40452</v>
      </c>
      <c r="F531" s="39" t="str">
        <f>CHOOSE(MONTH(E531),"January","February","March","April","May","June","July","August","September","October","November","December")</f>
        <v>October</v>
      </c>
      <c r="G531" s="40">
        <f ca="1">DATEDIF(E531,TODAY(),"Y")</f>
        <v>6</v>
      </c>
      <c r="H531" s="41"/>
      <c r="I531" s="42">
        <v>9180</v>
      </c>
      <c r="J531" s="43">
        <v>3</v>
      </c>
    </row>
    <row r="532" spans="1:10" outlineLevel="3" x14ac:dyDescent="0.25">
      <c r="A532" s="36" t="s">
        <v>64</v>
      </c>
      <c r="B532" s="36" t="s">
        <v>485</v>
      </c>
      <c r="C532" s="37" t="s">
        <v>53</v>
      </c>
      <c r="D532" s="36" t="s">
        <v>51</v>
      </c>
      <c r="E532" s="38">
        <v>37711</v>
      </c>
      <c r="F532" s="39" t="str">
        <f>CHOOSE(MONTH(E532),"January","February","March","April","May","June","July","August","September","October","November","December")</f>
        <v>March</v>
      </c>
      <c r="G532" s="40">
        <f ca="1">DATEDIF(E532,TODAY(),"Y")</f>
        <v>13</v>
      </c>
      <c r="H532" s="41"/>
      <c r="I532" s="42">
        <v>21648</v>
      </c>
      <c r="J532" s="43">
        <v>2</v>
      </c>
    </row>
    <row r="533" spans="1:10" outlineLevel="3" x14ac:dyDescent="0.25">
      <c r="A533" s="36" t="s">
        <v>185</v>
      </c>
      <c r="B533" s="36" t="s">
        <v>485</v>
      </c>
      <c r="C533" s="37" t="s">
        <v>58</v>
      </c>
      <c r="D533" s="36" t="s">
        <v>51</v>
      </c>
      <c r="E533" s="38">
        <v>38144</v>
      </c>
      <c r="F533" s="39" t="str">
        <f>CHOOSE(MONTH(E533),"January","February","March","April","May","June","July","August","September","October","November","December")</f>
        <v>June</v>
      </c>
      <c r="G533" s="40">
        <f ca="1">DATEDIF(E533,TODAY(),"Y")</f>
        <v>12</v>
      </c>
      <c r="H533" s="41"/>
      <c r="I533" s="42">
        <v>33512</v>
      </c>
      <c r="J533" s="43">
        <v>4</v>
      </c>
    </row>
    <row r="534" spans="1:10" outlineLevel="3" x14ac:dyDescent="0.25">
      <c r="A534" s="36" t="s">
        <v>790</v>
      </c>
      <c r="B534" s="36" t="s">
        <v>485</v>
      </c>
      <c r="C534" s="37" t="s">
        <v>37</v>
      </c>
      <c r="D534" s="36" t="s">
        <v>51</v>
      </c>
      <c r="E534" s="49">
        <v>40403</v>
      </c>
      <c r="F534" s="39" t="str">
        <f>CHOOSE(MONTH(E534),"January","February","March","April","May","June","July","August","September","October","November","December")</f>
        <v>August</v>
      </c>
      <c r="G534" s="40">
        <f ca="1">DATEDIF(E534,TODAY(),"Y")</f>
        <v>6</v>
      </c>
      <c r="H534" s="41"/>
      <c r="I534" s="42">
        <v>15056</v>
      </c>
      <c r="J534" s="43">
        <v>5</v>
      </c>
    </row>
    <row r="535" spans="1:10" outlineLevel="2" x14ac:dyDescent="0.25">
      <c r="C535" s="37"/>
      <c r="D535" s="53" t="s">
        <v>834</v>
      </c>
      <c r="E535" s="49"/>
      <c r="F535" s="39"/>
      <c r="G535" s="40">
        <f ca="1">SUBTOTAL(9,G530:G534)</f>
        <v>54</v>
      </c>
      <c r="H535" s="41"/>
      <c r="I535" s="42">
        <f>SUBTOTAL(9,I530:I534)</f>
        <v>119160</v>
      </c>
      <c r="J535" s="43"/>
    </row>
    <row r="536" spans="1:10" outlineLevel="1" x14ac:dyDescent="0.25">
      <c r="B536" s="53" t="s">
        <v>851</v>
      </c>
      <c r="C536" s="37"/>
      <c r="E536" s="49"/>
      <c r="F536" s="39"/>
      <c r="G536" s="40">
        <f ca="1">SUBTOTAL(9,G488:G534)</f>
        <v>706</v>
      </c>
      <c r="H536" s="41"/>
      <c r="I536" s="42">
        <f>SUBTOTAL(9,I488:I534)</f>
        <v>2297450</v>
      </c>
      <c r="J536" s="43"/>
    </row>
    <row r="537" spans="1:10" outlineLevel="3" x14ac:dyDescent="0.25">
      <c r="A537" s="36" t="s">
        <v>275</v>
      </c>
      <c r="B537" s="36" t="s">
        <v>530</v>
      </c>
      <c r="C537" s="37" t="s">
        <v>50</v>
      </c>
      <c r="D537" s="36" t="s">
        <v>42</v>
      </c>
      <c r="E537" s="38">
        <v>33286</v>
      </c>
      <c r="F537" s="39" t="str">
        <f>CHOOSE(MONTH(E537),"January","February","March","April","May","June","July","August","September","October","November","December")</f>
        <v>February</v>
      </c>
      <c r="G537" s="40">
        <f ca="1">DATEDIF(E537,TODAY(),"Y")</f>
        <v>25</v>
      </c>
      <c r="H537" s="41"/>
      <c r="I537" s="42">
        <v>49070</v>
      </c>
      <c r="J537" s="43">
        <v>3</v>
      </c>
    </row>
    <row r="538" spans="1:10" outlineLevel="2" x14ac:dyDescent="0.25">
      <c r="C538" s="37"/>
      <c r="D538" s="53" t="s">
        <v>831</v>
      </c>
      <c r="F538" s="39"/>
      <c r="G538" s="40">
        <f ca="1">SUBTOTAL(9,G537:G537)</f>
        <v>25</v>
      </c>
      <c r="H538" s="41"/>
      <c r="I538" s="42">
        <f>SUBTOTAL(9,I537:I537)</f>
        <v>49070</v>
      </c>
      <c r="J538" s="43"/>
    </row>
    <row r="539" spans="1:10" outlineLevel="3" x14ac:dyDescent="0.25">
      <c r="A539" s="36" t="s">
        <v>564</v>
      </c>
      <c r="B539" s="36" t="s">
        <v>530</v>
      </c>
      <c r="C539" s="37" t="s">
        <v>58</v>
      </c>
      <c r="D539" s="36" t="s">
        <v>39</v>
      </c>
      <c r="E539" s="38">
        <v>33246</v>
      </c>
      <c r="F539" s="39" t="str">
        <f t="shared" ref="F539:F549" si="46">CHOOSE(MONTH(E539),"January","February","March","April","May","June","July","August","September","October","November","December")</f>
        <v>January</v>
      </c>
      <c r="G539" s="40">
        <f t="shared" ref="G539:G549" ca="1" si="47">DATEDIF(E539,TODAY(),"Y")</f>
        <v>25</v>
      </c>
      <c r="H539" s="41" t="s">
        <v>40</v>
      </c>
      <c r="I539" s="42">
        <v>71730</v>
      </c>
      <c r="J539" s="43">
        <v>1</v>
      </c>
    </row>
    <row r="540" spans="1:10" outlineLevel="3" x14ac:dyDescent="0.25">
      <c r="A540" s="36" t="s">
        <v>730</v>
      </c>
      <c r="B540" s="36" t="s">
        <v>530</v>
      </c>
      <c r="C540" s="37" t="s">
        <v>53</v>
      </c>
      <c r="D540" s="36" t="s">
        <v>39</v>
      </c>
      <c r="E540" s="38">
        <v>33320</v>
      </c>
      <c r="F540" s="39" t="str">
        <f t="shared" si="46"/>
        <v>March</v>
      </c>
      <c r="G540" s="40">
        <f t="shared" ca="1" si="47"/>
        <v>25</v>
      </c>
      <c r="H540" s="41" t="s">
        <v>67</v>
      </c>
      <c r="I540" s="42">
        <v>35320</v>
      </c>
      <c r="J540" s="43">
        <v>3</v>
      </c>
    </row>
    <row r="541" spans="1:10" outlineLevel="3" x14ac:dyDescent="0.25">
      <c r="A541" s="36" t="s">
        <v>278</v>
      </c>
      <c r="B541" s="36" t="s">
        <v>530</v>
      </c>
      <c r="C541" s="37" t="s">
        <v>44</v>
      </c>
      <c r="D541" s="36" t="s">
        <v>39</v>
      </c>
      <c r="E541" s="38">
        <v>33513</v>
      </c>
      <c r="F541" s="39" t="str">
        <f t="shared" si="46"/>
        <v>October</v>
      </c>
      <c r="G541" s="40">
        <f t="shared" ca="1" si="47"/>
        <v>25</v>
      </c>
      <c r="H541" s="41" t="s">
        <v>45</v>
      </c>
      <c r="I541" s="42">
        <v>44560</v>
      </c>
      <c r="J541" s="43">
        <v>2</v>
      </c>
    </row>
    <row r="542" spans="1:10" outlineLevel="3" x14ac:dyDescent="0.25">
      <c r="A542" s="36" t="s">
        <v>237</v>
      </c>
      <c r="B542" s="36" t="s">
        <v>530</v>
      </c>
      <c r="C542" s="37" t="s">
        <v>53</v>
      </c>
      <c r="D542" s="36" t="s">
        <v>39</v>
      </c>
      <c r="E542" s="38">
        <v>33536</v>
      </c>
      <c r="F542" s="39" t="str">
        <f t="shared" si="46"/>
        <v>October</v>
      </c>
      <c r="G542" s="40">
        <f t="shared" ca="1" si="47"/>
        <v>25</v>
      </c>
      <c r="H542" s="41" t="s">
        <v>40</v>
      </c>
      <c r="I542" s="42">
        <v>81530</v>
      </c>
      <c r="J542" s="43">
        <v>5</v>
      </c>
    </row>
    <row r="543" spans="1:10" outlineLevel="3" x14ac:dyDescent="0.25">
      <c r="A543" s="36" t="s">
        <v>283</v>
      </c>
      <c r="B543" s="36" t="s">
        <v>530</v>
      </c>
      <c r="C543" s="37" t="s">
        <v>44</v>
      </c>
      <c r="D543" s="36" t="s">
        <v>39</v>
      </c>
      <c r="E543" s="38">
        <v>33179</v>
      </c>
      <c r="F543" s="39" t="str">
        <f t="shared" si="46"/>
        <v>November</v>
      </c>
      <c r="G543" s="40">
        <f t="shared" ca="1" si="47"/>
        <v>26</v>
      </c>
      <c r="H543" s="41" t="s">
        <v>62</v>
      </c>
      <c r="I543" s="42">
        <v>43110</v>
      </c>
      <c r="J543" s="43">
        <v>2</v>
      </c>
    </row>
    <row r="544" spans="1:10" outlineLevel="3" x14ac:dyDescent="0.25">
      <c r="A544" s="36" t="s">
        <v>602</v>
      </c>
      <c r="B544" s="36" t="s">
        <v>530</v>
      </c>
      <c r="C544" s="37" t="s">
        <v>58</v>
      </c>
      <c r="D544" s="36" t="s">
        <v>39</v>
      </c>
      <c r="E544" s="38">
        <v>33280</v>
      </c>
      <c r="F544" s="39" t="str">
        <f t="shared" si="46"/>
        <v>February</v>
      </c>
      <c r="G544" s="40">
        <f t="shared" ca="1" si="47"/>
        <v>25</v>
      </c>
      <c r="H544" s="41" t="s">
        <v>40</v>
      </c>
      <c r="I544" s="42">
        <v>87950</v>
      </c>
      <c r="J544" s="43">
        <v>4</v>
      </c>
    </row>
    <row r="545" spans="1:10" outlineLevel="3" x14ac:dyDescent="0.25">
      <c r="A545" s="36" t="s">
        <v>677</v>
      </c>
      <c r="B545" s="36" t="s">
        <v>530</v>
      </c>
      <c r="C545" s="37" t="s">
        <v>37</v>
      </c>
      <c r="D545" s="36" t="s">
        <v>39</v>
      </c>
      <c r="E545" s="38">
        <v>33588</v>
      </c>
      <c r="F545" s="39" t="str">
        <f t="shared" si="46"/>
        <v>December</v>
      </c>
      <c r="G545" s="40">
        <f t="shared" ca="1" si="47"/>
        <v>24</v>
      </c>
      <c r="H545" s="41" t="s">
        <v>62</v>
      </c>
      <c r="I545" s="42">
        <v>44620</v>
      </c>
      <c r="J545" s="43">
        <v>5</v>
      </c>
    </row>
    <row r="546" spans="1:10" outlineLevel="3" x14ac:dyDescent="0.25">
      <c r="A546" s="36" t="s">
        <v>441</v>
      </c>
      <c r="B546" s="36" t="s">
        <v>530</v>
      </c>
      <c r="C546" s="37" t="s">
        <v>58</v>
      </c>
      <c r="D546" s="36" t="s">
        <v>39</v>
      </c>
      <c r="E546" s="38">
        <v>33186</v>
      </c>
      <c r="F546" s="39" t="str">
        <f t="shared" si="46"/>
        <v>November</v>
      </c>
      <c r="G546" s="40">
        <f t="shared" ca="1" si="47"/>
        <v>25</v>
      </c>
      <c r="H546" s="41" t="s">
        <v>40</v>
      </c>
      <c r="I546" s="42">
        <v>40940</v>
      </c>
      <c r="J546" s="43">
        <v>3</v>
      </c>
    </row>
    <row r="547" spans="1:10" outlineLevel="3" x14ac:dyDescent="0.25">
      <c r="A547" s="36" t="s">
        <v>169</v>
      </c>
      <c r="B547" s="36" t="s">
        <v>530</v>
      </c>
      <c r="C547" s="37" t="s">
        <v>53</v>
      </c>
      <c r="D547" s="36" t="s">
        <v>39</v>
      </c>
      <c r="E547" s="38">
        <v>33440</v>
      </c>
      <c r="F547" s="39" t="str">
        <f t="shared" si="46"/>
        <v>July</v>
      </c>
      <c r="G547" s="40">
        <f t="shared" ca="1" si="47"/>
        <v>25</v>
      </c>
      <c r="H547" s="41" t="s">
        <v>40</v>
      </c>
      <c r="I547" s="42">
        <v>69400</v>
      </c>
      <c r="J547" s="43">
        <v>5</v>
      </c>
    </row>
    <row r="548" spans="1:10" outlineLevel="3" x14ac:dyDescent="0.25">
      <c r="A548" s="36" t="s">
        <v>693</v>
      </c>
      <c r="B548" s="36" t="s">
        <v>530</v>
      </c>
      <c r="C548" s="37" t="s">
        <v>53</v>
      </c>
      <c r="D548" s="36" t="s">
        <v>39</v>
      </c>
      <c r="E548" s="38">
        <v>33113</v>
      </c>
      <c r="F548" s="39" t="str">
        <f t="shared" si="46"/>
        <v>August</v>
      </c>
      <c r="G548" s="40">
        <f t="shared" ca="1" si="47"/>
        <v>26</v>
      </c>
      <c r="H548" s="41" t="s">
        <v>40</v>
      </c>
      <c r="I548" s="42">
        <v>32600</v>
      </c>
      <c r="J548" s="43">
        <v>5</v>
      </c>
    </row>
    <row r="549" spans="1:10" outlineLevel="3" x14ac:dyDescent="0.25">
      <c r="A549" s="36" t="s">
        <v>803</v>
      </c>
      <c r="B549" s="36" t="s">
        <v>530</v>
      </c>
      <c r="C549" s="37" t="s">
        <v>53</v>
      </c>
      <c r="D549" s="36" t="s">
        <v>39</v>
      </c>
      <c r="E549" s="38">
        <v>33460</v>
      </c>
      <c r="F549" s="39" t="str">
        <f t="shared" si="46"/>
        <v>August</v>
      </c>
      <c r="G549" s="40">
        <f t="shared" ca="1" si="47"/>
        <v>25</v>
      </c>
      <c r="H549" s="41" t="s">
        <v>62</v>
      </c>
      <c r="I549" s="42">
        <v>77720</v>
      </c>
      <c r="J549" s="43">
        <v>3</v>
      </c>
    </row>
    <row r="550" spans="1:10" outlineLevel="2" x14ac:dyDescent="0.25">
      <c r="C550" s="37"/>
      <c r="D550" s="53" t="s">
        <v>832</v>
      </c>
      <c r="F550" s="39"/>
      <c r="G550" s="40">
        <f ca="1">SUBTOTAL(9,G539:G549)</f>
        <v>276</v>
      </c>
      <c r="H550" s="41"/>
      <c r="I550" s="42">
        <f>SUBTOTAL(9,I539:I549)</f>
        <v>629480</v>
      </c>
      <c r="J550" s="43"/>
    </row>
    <row r="551" spans="1:10" outlineLevel="3" x14ac:dyDescent="0.25">
      <c r="A551" s="36" t="s">
        <v>200</v>
      </c>
      <c r="B551" s="36" t="s">
        <v>530</v>
      </c>
      <c r="C551" s="37" t="s">
        <v>37</v>
      </c>
      <c r="D551" s="36" t="s">
        <v>47</v>
      </c>
      <c r="E551" s="46">
        <v>33160</v>
      </c>
      <c r="F551" s="39" t="str">
        <f>CHOOSE(MONTH(E551),"January","February","March","April","May","June","July","August","September","October","November","December")</f>
        <v>October</v>
      </c>
      <c r="G551" s="40">
        <f ca="1">DATEDIF(E551,TODAY(),"Y")</f>
        <v>26</v>
      </c>
      <c r="H551" s="41" t="s">
        <v>48</v>
      </c>
      <c r="I551" s="42">
        <v>39620</v>
      </c>
      <c r="J551" s="43">
        <v>5</v>
      </c>
    </row>
    <row r="552" spans="1:10" outlineLevel="3" x14ac:dyDescent="0.25">
      <c r="A552" s="36" t="s">
        <v>509</v>
      </c>
      <c r="B552" s="36" t="s">
        <v>530</v>
      </c>
      <c r="C552" s="37" t="s">
        <v>58</v>
      </c>
      <c r="D552" s="36" t="s">
        <v>47</v>
      </c>
      <c r="E552" s="38">
        <v>33349</v>
      </c>
      <c r="F552" s="39" t="str">
        <f>CHOOSE(MONTH(E552),"January","February","March","April","May","June","July","August","September","October","November","December")</f>
        <v>April</v>
      </c>
      <c r="G552" s="40">
        <f ca="1">DATEDIF(E552,TODAY(),"Y")</f>
        <v>25</v>
      </c>
      <c r="H552" s="41" t="s">
        <v>67</v>
      </c>
      <c r="I552" s="42">
        <v>16015</v>
      </c>
      <c r="J552" s="43">
        <v>3</v>
      </c>
    </row>
    <row r="553" spans="1:10" outlineLevel="3" x14ac:dyDescent="0.25">
      <c r="A553" s="36" t="s">
        <v>634</v>
      </c>
      <c r="B553" s="36" t="s">
        <v>530</v>
      </c>
      <c r="C553" s="37" t="s">
        <v>58</v>
      </c>
      <c r="D553" s="36" t="s">
        <v>47</v>
      </c>
      <c r="E553" s="38">
        <v>33112</v>
      </c>
      <c r="F553" s="39" t="str">
        <f>CHOOSE(MONTH(E553),"January","February","March","April","May","June","July","August","September","October","November","December")</f>
        <v>August</v>
      </c>
      <c r="G553" s="40">
        <f ca="1">DATEDIF(E553,TODAY(),"Y")</f>
        <v>26</v>
      </c>
      <c r="H553" s="41" t="s">
        <v>45</v>
      </c>
      <c r="I553" s="42">
        <v>24815</v>
      </c>
      <c r="J553" s="43">
        <v>1</v>
      </c>
    </row>
    <row r="554" spans="1:10" outlineLevel="2" x14ac:dyDescent="0.25">
      <c r="C554" s="37"/>
      <c r="D554" s="53" t="s">
        <v>833</v>
      </c>
      <c r="F554" s="39"/>
      <c r="G554" s="40">
        <f ca="1">SUBTOTAL(9,G551:G553)</f>
        <v>77</v>
      </c>
      <c r="H554" s="41"/>
      <c r="I554" s="42">
        <f>SUBTOTAL(9,I551:I553)</f>
        <v>80450</v>
      </c>
      <c r="J554" s="43"/>
    </row>
    <row r="555" spans="1:10" outlineLevel="3" x14ac:dyDescent="0.25">
      <c r="A555" s="36" t="s">
        <v>366</v>
      </c>
      <c r="B555" s="36" t="s">
        <v>530</v>
      </c>
      <c r="C555" s="37" t="s">
        <v>58</v>
      </c>
      <c r="D555" s="36" t="s">
        <v>51</v>
      </c>
      <c r="E555" s="38">
        <v>33158</v>
      </c>
      <c r="F555" s="39" t="str">
        <f>CHOOSE(MONTH(E555),"January","February","March","April","May","June","July","August","September","October","November","December")</f>
        <v>October</v>
      </c>
      <c r="G555" s="40">
        <f ca="1">DATEDIF(E555,TODAY(),"Y")</f>
        <v>26</v>
      </c>
      <c r="H555" s="41"/>
      <c r="I555" s="42">
        <v>33232</v>
      </c>
      <c r="J555" s="43">
        <v>4</v>
      </c>
    </row>
    <row r="556" spans="1:10" outlineLevel="2" x14ac:dyDescent="0.25">
      <c r="C556" s="37"/>
      <c r="D556" s="53" t="s">
        <v>834</v>
      </c>
      <c r="F556" s="39"/>
      <c r="G556" s="40">
        <f ca="1">SUBTOTAL(9,G555:G555)</f>
        <v>26</v>
      </c>
      <c r="H556" s="41"/>
      <c r="I556" s="42">
        <f>SUBTOTAL(9,I555:I555)</f>
        <v>33232</v>
      </c>
      <c r="J556" s="43"/>
    </row>
    <row r="557" spans="1:10" outlineLevel="1" x14ac:dyDescent="0.25">
      <c r="B557" s="53" t="s">
        <v>852</v>
      </c>
      <c r="C557" s="37"/>
      <c r="F557" s="39"/>
      <c r="G557" s="40">
        <f ca="1">SUBTOTAL(9,G537:G555)</f>
        <v>404</v>
      </c>
      <c r="H557" s="41"/>
      <c r="I557" s="42">
        <f>SUBTOTAL(9,I537:I555)</f>
        <v>792232</v>
      </c>
      <c r="J557" s="43"/>
    </row>
    <row r="558" spans="1:10" outlineLevel="3" x14ac:dyDescent="0.25">
      <c r="A558" s="36" t="s">
        <v>806</v>
      </c>
      <c r="B558" s="36" t="s">
        <v>547</v>
      </c>
      <c r="C558" s="37" t="s">
        <v>58</v>
      </c>
      <c r="D558" s="36" t="s">
        <v>42</v>
      </c>
      <c r="E558" s="38">
        <v>35301</v>
      </c>
      <c r="F558" s="39" t="str">
        <f t="shared" ref="F558:F581" si="48">CHOOSE(MONTH(E558),"January","February","March","April","May","June","July","August","September","October","November","December")</f>
        <v>August</v>
      </c>
      <c r="G558" s="40">
        <f t="shared" ref="G558:G581" ca="1" si="49">DATEDIF(E558,TODAY(),"Y")</f>
        <v>20</v>
      </c>
      <c r="H558" s="41"/>
      <c r="I558" s="42">
        <v>60070</v>
      </c>
      <c r="J558" s="43">
        <v>2</v>
      </c>
    </row>
    <row r="559" spans="1:10" outlineLevel="3" x14ac:dyDescent="0.25">
      <c r="A559" s="36" t="s">
        <v>552</v>
      </c>
      <c r="B559" s="36" t="s">
        <v>547</v>
      </c>
      <c r="C559" s="37" t="s">
        <v>53</v>
      </c>
      <c r="D559" s="36" t="s">
        <v>42</v>
      </c>
      <c r="E559" s="38">
        <v>37404</v>
      </c>
      <c r="F559" s="39" t="str">
        <f t="shared" si="48"/>
        <v>May</v>
      </c>
      <c r="G559" s="40">
        <f t="shared" ca="1" si="49"/>
        <v>14</v>
      </c>
      <c r="H559" s="41"/>
      <c r="I559" s="42">
        <v>60070</v>
      </c>
      <c r="J559" s="43">
        <v>3</v>
      </c>
    </row>
    <row r="560" spans="1:10" outlineLevel="3" x14ac:dyDescent="0.25">
      <c r="A560" s="36" t="s">
        <v>258</v>
      </c>
      <c r="B560" s="36" t="s">
        <v>547</v>
      </c>
      <c r="C560" s="37" t="s">
        <v>53</v>
      </c>
      <c r="D560" s="36" t="s">
        <v>42</v>
      </c>
      <c r="E560" s="38">
        <v>34726</v>
      </c>
      <c r="F560" s="39" t="str">
        <f t="shared" si="48"/>
        <v>January</v>
      </c>
      <c r="G560" s="40">
        <f t="shared" ca="1" si="49"/>
        <v>21</v>
      </c>
      <c r="H560" s="41"/>
      <c r="I560" s="42">
        <v>33120</v>
      </c>
      <c r="J560" s="43">
        <v>2</v>
      </c>
    </row>
    <row r="561" spans="1:10" outlineLevel="3" x14ac:dyDescent="0.25">
      <c r="A561" s="36" t="s">
        <v>565</v>
      </c>
      <c r="B561" s="36" t="s">
        <v>547</v>
      </c>
      <c r="C561" s="37" t="s">
        <v>53</v>
      </c>
      <c r="D561" s="36" t="s">
        <v>42</v>
      </c>
      <c r="E561" s="38">
        <v>36297</v>
      </c>
      <c r="F561" s="39" t="str">
        <f t="shared" si="48"/>
        <v>May</v>
      </c>
      <c r="G561" s="40">
        <f t="shared" ca="1" si="49"/>
        <v>17</v>
      </c>
      <c r="H561" s="41"/>
      <c r="I561" s="42">
        <v>57990</v>
      </c>
      <c r="J561" s="43">
        <v>5</v>
      </c>
    </row>
    <row r="562" spans="1:10" outlineLevel="3" x14ac:dyDescent="0.25">
      <c r="A562" s="36" t="s">
        <v>399</v>
      </c>
      <c r="B562" s="36" t="s">
        <v>547</v>
      </c>
      <c r="C562" s="37" t="s">
        <v>58</v>
      </c>
      <c r="D562" s="36" t="s">
        <v>42</v>
      </c>
      <c r="E562" s="38">
        <v>34658</v>
      </c>
      <c r="F562" s="39" t="str">
        <f t="shared" si="48"/>
        <v>November</v>
      </c>
      <c r="G562" s="40">
        <f t="shared" ca="1" si="49"/>
        <v>21</v>
      </c>
      <c r="H562" s="41"/>
      <c r="I562" s="42">
        <v>85980</v>
      </c>
      <c r="J562" s="43">
        <v>2</v>
      </c>
    </row>
    <row r="563" spans="1:10" outlineLevel="3" x14ac:dyDescent="0.25">
      <c r="A563" s="36" t="s">
        <v>241</v>
      </c>
      <c r="B563" s="36" t="s">
        <v>547</v>
      </c>
      <c r="C563" s="37" t="s">
        <v>37</v>
      </c>
      <c r="D563" s="36" t="s">
        <v>42</v>
      </c>
      <c r="E563" s="38">
        <v>33578</v>
      </c>
      <c r="F563" s="39" t="str">
        <f t="shared" si="48"/>
        <v>December</v>
      </c>
      <c r="G563" s="40">
        <f t="shared" ca="1" si="49"/>
        <v>24</v>
      </c>
      <c r="H563" s="41"/>
      <c r="I563" s="42">
        <v>50840</v>
      </c>
      <c r="J563" s="43">
        <v>4</v>
      </c>
    </row>
    <row r="564" spans="1:10" outlineLevel="3" x14ac:dyDescent="0.25">
      <c r="A564" s="45" t="s">
        <v>422</v>
      </c>
      <c r="B564" s="36" t="s">
        <v>547</v>
      </c>
      <c r="C564" s="37" t="s">
        <v>53</v>
      </c>
      <c r="D564" s="36" t="s">
        <v>42</v>
      </c>
      <c r="E564" s="38">
        <v>33402</v>
      </c>
      <c r="F564" s="39" t="str">
        <f t="shared" si="48"/>
        <v>June</v>
      </c>
      <c r="G564" s="40">
        <f t="shared" ca="1" si="49"/>
        <v>25</v>
      </c>
      <c r="H564" s="41"/>
      <c r="I564" s="42">
        <v>79380</v>
      </c>
      <c r="J564" s="43">
        <v>1</v>
      </c>
    </row>
    <row r="565" spans="1:10" outlineLevel="3" x14ac:dyDescent="0.25">
      <c r="A565" s="36" t="s">
        <v>753</v>
      </c>
      <c r="B565" s="36" t="s">
        <v>547</v>
      </c>
      <c r="C565" s="37" t="s">
        <v>37</v>
      </c>
      <c r="D565" s="36" t="s">
        <v>42</v>
      </c>
      <c r="E565" s="38">
        <v>33638</v>
      </c>
      <c r="F565" s="39" t="str">
        <f t="shared" si="48"/>
        <v>February</v>
      </c>
      <c r="G565" s="40">
        <f t="shared" ca="1" si="49"/>
        <v>24</v>
      </c>
      <c r="H565" s="41"/>
      <c r="I565" s="42">
        <v>47590</v>
      </c>
      <c r="J565" s="43">
        <v>3</v>
      </c>
    </row>
    <row r="566" spans="1:10" outlineLevel="3" x14ac:dyDescent="0.25">
      <c r="A566" s="36" t="s">
        <v>469</v>
      </c>
      <c r="B566" s="36" t="s">
        <v>547</v>
      </c>
      <c r="C566" s="37" t="s">
        <v>37</v>
      </c>
      <c r="D566" s="36" t="s">
        <v>42</v>
      </c>
      <c r="E566" s="38">
        <v>33658</v>
      </c>
      <c r="F566" s="39" t="str">
        <f t="shared" si="48"/>
        <v>February</v>
      </c>
      <c r="G566" s="40">
        <f t="shared" ca="1" si="49"/>
        <v>24</v>
      </c>
      <c r="H566" s="41"/>
      <c r="I566" s="42">
        <v>60550</v>
      </c>
      <c r="J566" s="43">
        <v>2</v>
      </c>
    </row>
    <row r="567" spans="1:10" outlineLevel="3" x14ac:dyDescent="0.25">
      <c r="A567" s="36" t="s">
        <v>242</v>
      </c>
      <c r="B567" s="36" t="s">
        <v>547</v>
      </c>
      <c r="C567" s="37" t="s">
        <v>53</v>
      </c>
      <c r="D567" s="36" t="s">
        <v>42</v>
      </c>
      <c r="E567" s="38">
        <v>33515</v>
      </c>
      <c r="F567" s="39" t="str">
        <f t="shared" si="48"/>
        <v>October</v>
      </c>
      <c r="G567" s="40">
        <f t="shared" ca="1" si="49"/>
        <v>25</v>
      </c>
      <c r="H567" s="41"/>
      <c r="I567" s="42">
        <v>52750</v>
      </c>
      <c r="J567" s="43">
        <v>1</v>
      </c>
    </row>
    <row r="568" spans="1:10" outlineLevel="3" x14ac:dyDescent="0.25">
      <c r="A568" s="36" t="s">
        <v>432</v>
      </c>
      <c r="B568" s="36" t="s">
        <v>547</v>
      </c>
      <c r="C568" s="37" t="s">
        <v>37</v>
      </c>
      <c r="D568" s="36" t="s">
        <v>42</v>
      </c>
      <c r="E568" s="38">
        <v>35541</v>
      </c>
      <c r="F568" s="39" t="str">
        <f t="shared" si="48"/>
        <v>April</v>
      </c>
      <c r="G568" s="40">
        <f t="shared" ca="1" si="49"/>
        <v>19</v>
      </c>
      <c r="H568" s="41"/>
      <c r="I568" s="42">
        <v>49530</v>
      </c>
      <c r="J568" s="43">
        <v>4</v>
      </c>
    </row>
    <row r="569" spans="1:10" outlineLevel="3" x14ac:dyDescent="0.25">
      <c r="A569" s="36" t="s">
        <v>508</v>
      </c>
      <c r="B569" s="36" t="s">
        <v>547</v>
      </c>
      <c r="C569" s="37" t="s">
        <v>50</v>
      </c>
      <c r="D569" s="36" t="s">
        <v>42</v>
      </c>
      <c r="E569" s="38">
        <v>35699</v>
      </c>
      <c r="F569" s="39" t="str">
        <f t="shared" si="48"/>
        <v>September</v>
      </c>
      <c r="G569" s="40">
        <f t="shared" ca="1" si="49"/>
        <v>19</v>
      </c>
      <c r="H569" s="41"/>
      <c r="I569" s="42">
        <v>36230</v>
      </c>
      <c r="J569" s="43">
        <v>2</v>
      </c>
    </row>
    <row r="570" spans="1:10" outlineLevel="3" x14ac:dyDescent="0.25">
      <c r="A570" s="36" t="s">
        <v>601</v>
      </c>
      <c r="B570" s="36" t="s">
        <v>547</v>
      </c>
      <c r="C570" s="37" t="s">
        <v>58</v>
      </c>
      <c r="D570" s="36" t="s">
        <v>42</v>
      </c>
      <c r="E570" s="38">
        <v>35146</v>
      </c>
      <c r="F570" s="39" t="str">
        <f t="shared" si="48"/>
        <v>March</v>
      </c>
      <c r="G570" s="40">
        <f t="shared" ca="1" si="49"/>
        <v>20</v>
      </c>
      <c r="H570" s="41"/>
      <c r="I570" s="42">
        <v>73190</v>
      </c>
      <c r="J570" s="43">
        <v>1</v>
      </c>
    </row>
    <row r="571" spans="1:10" outlineLevel="3" x14ac:dyDescent="0.25">
      <c r="A571" s="36" t="s">
        <v>607</v>
      </c>
      <c r="B571" s="36" t="s">
        <v>547</v>
      </c>
      <c r="C571" s="37" t="s">
        <v>37</v>
      </c>
      <c r="D571" s="36" t="s">
        <v>42</v>
      </c>
      <c r="E571" s="44">
        <v>40410</v>
      </c>
      <c r="F571" s="39" t="str">
        <f t="shared" si="48"/>
        <v>August</v>
      </c>
      <c r="G571" s="40">
        <f t="shared" ca="1" si="49"/>
        <v>6</v>
      </c>
      <c r="H571" s="41"/>
      <c r="I571" s="42">
        <v>57680</v>
      </c>
      <c r="J571" s="43">
        <v>4</v>
      </c>
    </row>
    <row r="572" spans="1:10" outlineLevel="3" x14ac:dyDescent="0.25">
      <c r="A572" s="36" t="s">
        <v>219</v>
      </c>
      <c r="B572" s="36" t="s">
        <v>547</v>
      </c>
      <c r="C572" s="37" t="s">
        <v>58</v>
      </c>
      <c r="D572" s="36" t="s">
        <v>42</v>
      </c>
      <c r="E572" s="38">
        <v>39343</v>
      </c>
      <c r="F572" s="39" t="str">
        <f t="shared" si="48"/>
        <v>September</v>
      </c>
      <c r="G572" s="40">
        <f t="shared" ca="1" si="49"/>
        <v>9</v>
      </c>
      <c r="H572" s="41"/>
      <c r="I572" s="42">
        <v>89640</v>
      </c>
      <c r="J572" s="43">
        <v>4</v>
      </c>
    </row>
    <row r="573" spans="1:10" outlineLevel="3" x14ac:dyDescent="0.25">
      <c r="A573" s="36" t="s">
        <v>404</v>
      </c>
      <c r="B573" s="36" t="s">
        <v>547</v>
      </c>
      <c r="C573" s="37" t="s">
        <v>58</v>
      </c>
      <c r="D573" s="36" t="s">
        <v>42</v>
      </c>
      <c r="E573" s="38">
        <v>37526</v>
      </c>
      <c r="F573" s="39" t="str">
        <f t="shared" si="48"/>
        <v>September</v>
      </c>
      <c r="G573" s="40">
        <f t="shared" ca="1" si="49"/>
        <v>14</v>
      </c>
      <c r="H573" s="41"/>
      <c r="I573" s="42">
        <v>61580</v>
      </c>
      <c r="J573" s="43">
        <v>3</v>
      </c>
    </row>
    <row r="574" spans="1:10" outlineLevel="3" x14ac:dyDescent="0.25">
      <c r="A574" s="36" t="s">
        <v>354</v>
      </c>
      <c r="B574" s="36" t="s">
        <v>547</v>
      </c>
      <c r="C574" s="37" t="s">
        <v>53</v>
      </c>
      <c r="D574" s="36" t="s">
        <v>42</v>
      </c>
      <c r="E574" s="44">
        <v>40404</v>
      </c>
      <c r="F574" s="39" t="str">
        <f t="shared" si="48"/>
        <v>August</v>
      </c>
      <c r="G574" s="40">
        <f t="shared" ca="1" si="49"/>
        <v>6</v>
      </c>
      <c r="H574" s="41"/>
      <c r="I574" s="42">
        <v>39550</v>
      </c>
      <c r="J574" s="43">
        <v>5</v>
      </c>
    </row>
    <row r="575" spans="1:10" outlineLevel="3" x14ac:dyDescent="0.25">
      <c r="A575" s="36" t="s">
        <v>786</v>
      </c>
      <c r="B575" s="36" t="s">
        <v>547</v>
      </c>
      <c r="C575" s="37" t="s">
        <v>37</v>
      </c>
      <c r="D575" s="36" t="s">
        <v>42</v>
      </c>
      <c r="E575" s="38">
        <v>33167</v>
      </c>
      <c r="F575" s="39" t="str">
        <f t="shared" si="48"/>
        <v>October</v>
      </c>
      <c r="G575" s="40">
        <f t="shared" ca="1" si="49"/>
        <v>26</v>
      </c>
      <c r="H575" s="41"/>
      <c r="I575" s="42">
        <v>23020</v>
      </c>
      <c r="J575" s="43">
        <v>4</v>
      </c>
    </row>
    <row r="576" spans="1:10" outlineLevel="3" x14ac:dyDescent="0.25">
      <c r="A576" s="36" t="s">
        <v>787</v>
      </c>
      <c r="B576" s="36" t="s">
        <v>547</v>
      </c>
      <c r="C576" s="37" t="s">
        <v>37</v>
      </c>
      <c r="D576" s="36" t="s">
        <v>42</v>
      </c>
      <c r="E576" s="38">
        <v>36086</v>
      </c>
      <c r="F576" s="39" t="str">
        <f t="shared" si="48"/>
        <v>October</v>
      </c>
      <c r="G576" s="40">
        <f t="shared" ca="1" si="49"/>
        <v>18</v>
      </c>
      <c r="H576" s="41"/>
      <c r="I576" s="42">
        <v>47520</v>
      </c>
      <c r="J576" s="43">
        <v>1</v>
      </c>
    </row>
    <row r="577" spans="1:10" outlineLevel="3" x14ac:dyDescent="0.25">
      <c r="A577" s="36" t="s">
        <v>473</v>
      </c>
      <c r="B577" s="36" t="s">
        <v>547</v>
      </c>
      <c r="C577" s="37" t="s">
        <v>44</v>
      </c>
      <c r="D577" s="36" t="s">
        <v>42</v>
      </c>
      <c r="E577" s="38">
        <v>36375</v>
      </c>
      <c r="F577" s="39" t="str">
        <f t="shared" si="48"/>
        <v>August</v>
      </c>
      <c r="G577" s="40">
        <f t="shared" ca="1" si="49"/>
        <v>17</v>
      </c>
      <c r="H577" s="41"/>
      <c r="I577" s="42">
        <v>71300</v>
      </c>
      <c r="J577" s="43">
        <v>5</v>
      </c>
    </row>
    <row r="578" spans="1:10" outlineLevel="3" x14ac:dyDescent="0.25">
      <c r="A578" s="36" t="s">
        <v>789</v>
      </c>
      <c r="B578" s="36" t="s">
        <v>547</v>
      </c>
      <c r="C578" s="37" t="s">
        <v>53</v>
      </c>
      <c r="D578" s="36" t="s">
        <v>42</v>
      </c>
      <c r="E578" s="38">
        <v>34478</v>
      </c>
      <c r="F578" s="39" t="str">
        <f t="shared" si="48"/>
        <v>May</v>
      </c>
      <c r="G578" s="40">
        <f t="shared" ca="1" si="49"/>
        <v>22</v>
      </c>
      <c r="H578" s="41"/>
      <c r="I578" s="42">
        <v>56650</v>
      </c>
      <c r="J578" s="43">
        <v>1</v>
      </c>
    </row>
    <row r="579" spans="1:10" outlineLevel="3" x14ac:dyDescent="0.25">
      <c r="A579" s="36" t="s">
        <v>625</v>
      </c>
      <c r="B579" s="36" t="s">
        <v>547</v>
      </c>
      <c r="C579" s="37" t="s">
        <v>56</v>
      </c>
      <c r="D579" s="36" t="s">
        <v>42</v>
      </c>
      <c r="E579" s="38">
        <v>34915</v>
      </c>
      <c r="F579" s="39" t="str">
        <f t="shared" si="48"/>
        <v>August</v>
      </c>
      <c r="G579" s="40">
        <f t="shared" ca="1" si="49"/>
        <v>21</v>
      </c>
      <c r="H579" s="41"/>
      <c r="I579" s="42">
        <v>76870</v>
      </c>
      <c r="J579" s="43">
        <v>5</v>
      </c>
    </row>
    <row r="580" spans="1:10" outlineLevel="3" x14ac:dyDescent="0.25">
      <c r="A580" s="36" t="s">
        <v>792</v>
      </c>
      <c r="B580" s="36" t="s">
        <v>547</v>
      </c>
      <c r="C580" s="37" t="s">
        <v>53</v>
      </c>
      <c r="D580" s="36" t="s">
        <v>42</v>
      </c>
      <c r="E580" s="38">
        <v>33234</v>
      </c>
      <c r="F580" s="39" t="str">
        <f t="shared" si="48"/>
        <v>December</v>
      </c>
      <c r="G580" s="40">
        <f t="shared" ca="1" si="49"/>
        <v>25</v>
      </c>
      <c r="H580" s="41"/>
      <c r="I580" s="42">
        <v>58650</v>
      </c>
      <c r="J580" s="43">
        <v>4</v>
      </c>
    </row>
    <row r="581" spans="1:10" outlineLevel="3" x14ac:dyDescent="0.25">
      <c r="A581" s="36" t="s">
        <v>234</v>
      </c>
      <c r="B581" s="36" t="s">
        <v>547</v>
      </c>
      <c r="C581" s="37" t="s">
        <v>53</v>
      </c>
      <c r="D581" s="36" t="s">
        <v>42</v>
      </c>
      <c r="E581" s="38">
        <v>33949</v>
      </c>
      <c r="F581" s="39" t="str">
        <f t="shared" si="48"/>
        <v>December</v>
      </c>
      <c r="G581" s="40">
        <f t="shared" ca="1" si="49"/>
        <v>23</v>
      </c>
      <c r="H581" s="41"/>
      <c r="I581" s="42">
        <v>44720</v>
      </c>
      <c r="J581" s="43">
        <v>2</v>
      </c>
    </row>
    <row r="582" spans="1:10" outlineLevel="2" x14ac:dyDescent="0.25">
      <c r="C582" s="37"/>
      <c r="D582" s="53" t="s">
        <v>831</v>
      </c>
      <c r="F582" s="39"/>
      <c r="G582" s="40">
        <f ca="1">SUBTOTAL(9,G558:G581)</f>
        <v>460</v>
      </c>
      <c r="H582" s="41"/>
      <c r="I582" s="42">
        <f>SUBTOTAL(9,I558:I581)</f>
        <v>1374470</v>
      </c>
      <c r="J582" s="43"/>
    </row>
    <row r="583" spans="1:10" outlineLevel="3" x14ac:dyDescent="0.25">
      <c r="A583" s="36" t="s">
        <v>251</v>
      </c>
      <c r="B583" s="36" t="s">
        <v>547</v>
      </c>
      <c r="C583" s="37" t="s">
        <v>53</v>
      </c>
      <c r="D583" s="36" t="s">
        <v>39</v>
      </c>
      <c r="E583" s="38">
        <v>40624</v>
      </c>
      <c r="F583" s="39" t="str">
        <f t="shared" ref="F583:F629" si="50">CHOOSE(MONTH(E583),"January","February","March","April","May","June","July","August","September","October","November","December")</f>
        <v>March</v>
      </c>
      <c r="G583" s="40">
        <f t="shared" ref="G583:G629" ca="1" si="51">DATEDIF(E583,TODAY(),"Y")</f>
        <v>5</v>
      </c>
      <c r="H583" s="41" t="s">
        <v>67</v>
      </c>
      <c r="I583" s="42">
        <v>86500</v>
      </c>
      <c r="J583" s="43">
        <v>1</v>
      </c>
    </row>
    <row r="584" spans="1:10" outlineLevel="3" x14ac:dyDescent="0.25">
      <c r="A584" s="36" t="s">
        <v>642</v>
      </c>
      <c r="B584" s="36" t="s">
        <v>547</v>
      </c>
      <c r="C584" s="37" t="s">
        <v>44</v>
      </c>
      <c r="D584" s="36" t="s">
        <v>39</v>
      </c>
      <c r="E584" s="38">
        <v>39217</v>
      </c>
      <c r="F584" s="39" t="str">
        <f t="shared" si="50"/>
        <v>May</v>
      </c>
      <c r="G584" s="40">
        <f t="shared" ca="1" si="51"/>
        <v>9</v>
      </c>
      <c r="H584" s="41" t="s">
        <v>40</v>
      </c>
      <c r="I584" s="42">
        <v>73830</v>
      </c>
      <c r="J584" s="43">
        <v>2</v>
      </c>
    </row>
    <row r="585" spans="1:10" outlineLevel="3" x14ac:dyDescent="0.25">
      <c r="A585" s="45" t="s">
        <v>261</v>
      </c>
      <c r="B585" s="36" t="s">
        <v>547</v>
      </c>
      <c r="C585" s="37" t="s">
        <v>53</v>
      </c>
      <c r="D585" s="36" t="s">
        <v>39</v>
      </c>
      <c r="E585" s="38">
        <v>34061</v>
      </c>
      <c r="F585" s="39" t="str">
        <f t="shared" si="50"/>
        <v>April</v>
      </c>
      <c r="G585" s="40">
        <f t="shared" ca="1" si="51"/>
        <v>23</v>
      </c>
      <c r="H585" s="41" t="s">
        <v>40</v>
      </c>
      <c r="I585" s="42">
        <v>23320</v>
      </c>
      <c r="J585" s="43">
        <v>4</v>
      </c>
    </row>
    <row r="586" spans="1:10" outlineLevel="3" x14ac:dyDescent="0.25">
      <c r="A586" s="36" t="s">
        <v>722</v>
      </c>
      <c r="B586" s="36" t="s">
        <v>547</v>
      </c>
      <c r="C586" s="37" t="s">
        <v>37</v>
      </c>
      <c r="D586" s="36" t="s">
        <v>39</v>
      </c>
      <c r="E586" s="38">
        <v>35821</v>
      </c>
      <c r="F586" s="39" t="str">
        <f t="shared" si="50"/>
        <v>January</v>
      </c>
      <c r="G586" s="40">
        <f t="shared" ca="1" si="51"/>
        <v>18</v>
      </c>
      <c r="H586" s="41" t="s">
        <v>45</v>
      </c>
      <c r="I586" s="42">
        <v>22870</v>
      </c>
      <c r="J586" s="43">
        <v>3</v>
      </c>
    </row>
    <row r="587" spans="1:10" outlineLevel="3" x14ac:dyDescent="0.25">
      <c r="A587" s="36" t="s">
        <v>647</v>
      </c>
      <c r="B587" s="36" t="s">
        <v>547</v>
      </c>
      <c r="C587" s="37" t="s">
        <v>37</v>
      </c>
      <c r="D587" s="36" t="s">
        <v>39</v>
      </c>
      <c r="E587" s="38">
        <v>35094</v>
      </c>
      <c r="F587" s="39" t="str">
        <f t="shared" si="50"/>
        <v>January</v>
      </c>
      <c r="G587" s="40">
        <f t="shared" ca="1" si="51"/>
        <v>20</v>
      </c>
      <c r="H587" s="41" t="s">
        <v>48</v>
      </c>
      <c r="I587" s="42">
        <v>61148</v>
      </c>
      <c r="J587" s="43">
        <v>2</v>
      </c>
    </row>
    <row r="588" spans="1:10" outlineLevel="3" x14ac:dyDescent="0.25">
      <c r="A588" s="36" t="s">
        <v>649</v>
      </c>
      <c r="B588" s="36" t="s">
        <v>547</v>
      </c>
      <c r="C588" s="37" t="s">
        <v>58</v>
      </c>
      <c r="D588" s="36" t="s">
        <v>39</v>
      </c>
      <c r="E588" s="38">
        <v>35958</v>
      </c>
      <c r="F588" s="39" t="str">
        <f t="shared" si="50"/>
        <v>June</v>
      </c>
      <c r="G588" s="40">
        <f t="shared" ca="1" si="51"/>
        <v>18</v>
      </c>
      <c r="H588" s="41" t="s">
        <v>62</v>
      </c>
      <c r="I588" s="42">
        <v>61420</v>
      </c>
      <c r="J588" s="43">
        <v>4</v>
      </c>
    </row>
    <row r="589" spans="1:10" outlineLevel="3" x14ac:dyDescent="0.25">
      <c r="A589" s="36" t="s">
        <v>563</v>
      </c>
      <c r="B589" s="36" t="s">
        <v>547</v>
      </c>
      <c r="C589" s="37" t="s">
        <v>58</v>
      </c>
      <c r="D589" s="36" t="s">
        <v>39</v>
      </c>
      <c r="E589" s="38">
        <v>37568</v>
      </c>
      <c r="F589" s="39" t="str">
        <f t="shared" si="50"/>
        <v>November</v>
      </c>
      <c r="G589" s="40">
        <f t="shared" ca="1" si="51"/>
        <v>13</v>
      </c>
      <c r="H589" s="41" t="s">
        <v>48</v>
      </c>
      <c r="I589" s="42">
        <v>45100</v>
      </c>
      <c r="J589" s="43">
        <v>2</v>
      </c>
    </row>
    <row r="590" spans="1:10" outlineLevel="3" x14ac:dyDescent="0.25">
      <c r="A590" s="36" t="s">
        <v>725</v>
      </c>
      <c r="B590" s="36" t="s">
        <v>547</v>
      </c>
      <c r="C590" s="37" t="s">
        <v>53</v>
      </c>
      <c r="D590" s="36" t="s">
        <v>39</v>
      </c>
      <c r="E590" s="38">
        <v>34169</v>
      </c>
      <c r="F590" s="39" t="str">
        <f t="shared" si="50"/>
        <v>July</v>
      </c>
      <c r="G590" s="40">
        <f t="shared" ca="1" si="51"/>
        <v>23</v>
      </c>
      <c r="H590" s="41" t="s">
        <v>45</v>
      </c>
      <c r="I590" s="42">
        <v>69420</v>
      </c>
      <c r="J590" s="43">
        <v>2</v>
      </c>
    </row>
    <row r="591" spans="1:10" outlineLevel="3" x14ac:dyDescent="0.25">
      <c r="A591" s="36" t="s">
        <v>202</v>
      </c>
      <c r="B591" s="36" t="s">
        <v>547</v>
      </c>
      <c r="C591" s="37" t="s">
        <v>50</v>
      </c>
      <c r="D591" s="36" t="s">
        <v>39</v>
      </c>
      <c r="E591" s="38">
        <v>35918</v>
      </c>
      <c r="F591" s="39" t="str">
        <f t="shared" si="50"/>
        <v>May</v>
      </c>
      <c r="G591" s="40">
        <f t="shared" ca="1" si="51"/>
        <v>18</v>
      </c>
      <c r="H591" s="41" t="s">
        <v>48</v>
      </c>
      <c r="I591" s="42">
        <v>73740</v>
      </c>
      <c r="J591" s="43">
        <v>4</v>
      </c>
    </row>
    <row r="592" spans="1:10" outlineLevel="3" x14ac:dyDescent="0.25">
      <c r="A592" s="36" t="s">
        <v>461</v>
      </c>
      <c r="B592" s="36" t="s">
        <v>547</v>
      </c>
      <c r="C592" s="37" t="s">
        <v>53</v>
      </c>
      <c r="D592" s="36" t="s">
        <v>39</v>
      </c>
      <c r="E592" s="38">
        <v>34222</v>
      </c>
      <c r="F592" s="39" t="str">
        <f t="shared" si="50"/>
        <v>September</v>
      </c>
      <c r="G592" s="40">
        <f t="shared" ca="1" si="51"/>
        <v>23</v>
      </c>
      <c r="H592" s="41" t="s">
        <v>40</v>
      </c>
      <c r="I592" s="42">
        <v>62688</v>
      </c>
      <c r="J592" s="43">
        <v>2</v>
      </c>
    </row>
    <row r="593" spans="1:10" outlineLevel="3" x14ac:dyDescent="0.25">
      <c r="A593" s="36" t="s">
        <v>490</v>
      </c>
      <c r="B593" s="36" t="s">
        <v>547</v>
      </c>
      <c r="C593" s="37" t="s">
        <v>53</v>
      </c>
      <c r="D593" s="36" t="s">
        <v>39</v>
      </c>
      <c r="E593" s="38">
        <v>36673</v>
      </c>
      <c r="F593" s="39" t="str">
        <f t="shared" si="50"/>
        <v>May</v>
      </c>
      <c r="G593" s="40">
        <f t="shared" ca="1" si="51"/>
        <v>16</v>
      </c>
      <c r="H593" s="41" t="s">
        <v>67</v>
      </c>
      <c r="I593" s="42">
        <v>48330</v>
      </c>
      <c r="J593" s="43">
        <v>1</v>
      </c>
    </row>
    <row r="594" spans="1:10" outlineLevel="3" x14ac:dyDescent="0.25">
      <c r="A594" s="36" t="s">
        <v>52</v>
      </c>
      <c r="B594" s="36" t="s">
        <v>547</v>
      </c>
      <c r="C594" s="37" t="s">
        <v>53</v>
      </c>
      <c r="D594" s="36" t="s">
        <v>39</v>
      </c>
      <c r="E594" s="38">
        <v>37138</v>
      </c>
      <c r="F594" s="39" t="str">
        <f t="shared" si="50"/>
        <v>September</v>
      </c>
      <c r="G594" s="40">
        <f t="shared" ca="1" si="51"/>
        <v>15</v>
      </c>
      <c r="H594" s="41" t="s">
        <v>40</v>
      </c>
      <c r="I594" s="42">
        <v>29130</v>
      </c>
      <c r="J594" s="43">
        <v>1</v>
      </c>
    </row>
    <row r="595" spans="1:10" outlineLevel="3" x14ac:dyDescent="0.25">
      <c r="A595" s="36" t="s">
        <v>493</v>
      </c>
      <c r="B595" s="36" t="s">
        <v>547</v>
      </c>
      <c r="C595" s="37" t="s">
        <v>58</v>
      </c>
      <c r="D595" s="36" t="s">
        <v>39</v>
      </c>
      <c r="E595" s="38">
        <v>33573</v>
      </c>
      <c r="F595" s="39" t="str">
        <f t="shared" si="50"/>
        <v>December</v>
      </c>
      <c r="G595" s="40">
        <f t="shared" ca="1" si="51"/>
        <v>24</v>
      </c>
      <c r="H595" s="41" t="s">
        <v>67</v>
      </c>
      <c r="I595" s="42">
        <v>71680</v>
      </c>
      <c r="J595" s="43">
        <v>4</v>
      </c>
    </row>
    <row r="596" spans="1:10" outlineLevel="3" x14ac:dyDescent="0.25">
      <c r="A596" s="36" t="s">
        <v>417</v>
      </c>
      <c r="B596" s="36" t="s">
        <v>547</v>
      </c>
      <c r="C596" s="37" t="s">
        <v>53</v>
      </c>
      <c r="D596" s="36" t="s">
        <v>39</v>
      </c>
      <c r="E596" s="38">
        <v>39047</v>
      </c>
      <c r="F596" s="39" t="str">
        <f t="shared" si="50"/>
        <v>November</v>
      </c>
      <c r="G596" s="40">
        <f t="shared" ca="1" si="51"/>
        <v>9</v>
      </c>
      <c r="H596" s="41" t="s">
        <v>62</v>
      </c>
      <c r="I596" s="42">
        <v>65880</v>
      </c>
      <c r="J596" s="43">
        <v>5</v>
      </c>
    </row>
    <row r="597" spans="1:10" outlineLevel="3" x14ac:dyDescent="0.25">
      <c r="A597" s="45" t="s">
        <v>238</v>
      </c>
      <c r="B597" s="36" t="s">
        <v>547</v>
      </c>
      <c r="C597" s="37" t="s">
        <v>50</v>
      </c>
      <c r="D597" s="36" t="s">
        <v>39</v>
      </c>
      <c r="E597" s="38">
        <v>36136</v>
      </c>
      <c r="F597" s="39" t="str">
        <f t="shared" si="50"/>
        <v>December</v>
      </c>
      <c r="G597" s="40">
        <f t="shared" ca="1" si="51"/>
        <v>17</v>
      </c>
      <c r="H597" s="41" t="s">
        <v>62</v>
      </c>
      <c r="I597" s="42">
        <v>45000</v>
      </c>
      <c r="J597" s="43">
        <v>4</v>
      </c>
    </row>
    <row r="598" spans="1:10" outlineLevel="3" x14ac:dyDescent="0.25">
      <c r="A598" s="36" t="s">
        <v>210</v>
      </c>
      <c r="B598" s="36" t="s">
        <v>547</v>
      </c>
      <c r="C598" s="37" t="s">
        <v>44</v>
      </c>
      <c r="D598" s="36" t="s">
        <v>39</v>
      </c>
      <c r="E598" s="38">
        <v>38423</v>
      </c>
      <c r="F598" s="39" t="str">
        <f t="shared" si="50"/>
        <v>March</v>
      </c>
      <c r="G598" s="40">
        <f t="shared" ca="1" si="51"/>
        <v>11</v>
      </c>
      <c r="H598" s="41" t="s">
        <v>67</v>
      </c>
      <c r="I598" s="42">
        <v>61330</v>
      </c>
      <c r="J598" s="43">
        <v>2</v>
      </c>
    </row>
    <row r="599" spans="1:10" outlineLevel="3" x14ac:dyDescent="0.25">
      <c r="A599" s="36" t="s">
        <v>300</v>
      </c>
      <c r="B599" s="36" t="s">
        <v>547</v>
      </c>
      <c r="C599" s="37" t="s">
        <v>44</v>
      </c>
      <c r="D599" s="36" t="s">
        <v>39</v>
      </c>
      <c r="E599" s="38">
        <v>38790</v>
      </c>
      <c r="F599" s="39" t="str">
        <f t="shared" si="50"/>
        <v>March</v>
      </c>
      <c r="G599" s="40">
        <f t="shared" ca="1" si="51"/>
        <v>10</v>
      </c>
      <c r="H599" s="41" t="s">
        <v>48</v>
      </c>
      <c r="I599" s="42">
        <v>62688</v>
      </c>
      <c r="J599" s="43">
        <v>3</v>
      </c>
    </row>
    <row r="600" spans="1:10" outlineLevel="3" x14ac:dyDescent="0.25">
      <c r="A600" s="36" t="s">
        <v>240</v>
      </c>
      <c r="B600" s="36" t="s">
        <v>547</v>
      </c>
      <c r="C600" s="37" t="s">
        <v>53</v>
      </c>
      <c r="D600" s="36" t="s">
        <v>39</v>
      </c>
      <c r="E600" s="38">
        <v>36195</v>
      </c>
      <c r="F600" s="39" t="str">
        <f t="shared" si="50"/>
        <v>February</v>
      </c>
      <c r="G600" s="40">
        <f t="shared" ca="1" si="51"/>
        <v>17</v>
      </c>
      <c r="H600" s="41" t="s">
        <v>45</v>
      </c>
      <c r="I600" s="42">
        <v>46360</v>
      </c>
      <c r="J600" s="43">
        <v>5</v>
      </c>
    </row>
    <row r="601" spans="1:10" outlineLevel="3" x14ac:dyDescent="0.25">
      <c r="A601" s="36" t="s">
        <v>309</v>
      </c>
      <c r="B601" s="36" t="s">
        <v>547</v>
      </c>
      <c r="C601" s="37" t="s">
        <v>58</v>
      </c>
      <c r="D601" s="36" t="s">
        <v>39</v>
      </c>
      <c r="E601" s="38">
        <v>39864</v>
      </c>
      <c r="F601" s="39" t="str">
        <f t="shared" si="50"/>
        <v>February</v>
      </c>
      <c r="G601" s="40">
        <f t="shared" ca="1" si="51"/>
        <v>7</v>
      </c>
      <c r="H601" s="41" t="s">
        <v>40</v>
      </c>
      <c r="I601" s="42">
        <v>64320</v>
      </c>
      <c r="J601" s="43">
        <v>5</v>
      </c>
    </row>
    <row r="602" spans="1:10" outlineLevel="3" x14ac:dyDescent="0.25">
      <c r="A602" s="36" t="s">
        <v>311</v>
      </c>
      <c r="B602" s="36" t="s">
        <v>547</v>
      </c>
      <c r="C602" s="37" t="s">
        <v>37</v>
      </c>
      <c r="D602" s="36" t="s">
        <v>39</v>
      </c>
      <c r="E602" s="38">
        <v>39899</v>
      </c>
      <c r="F602" s="39" t="str">
        <f t="shared" si="50"/>
        <v>March</v>
      </c>
      <c r="G602" s="40">
        <f t="shared" ca="1" si="51"/>
        <v>7</v>
      </c>
      <c r="H602" s="41" t="s">
        <v>40</v>
      </c>
      <c r="I602" s="42">
        <v>24790</v>
      </c>
      <c r="J602" s="43">
        <v>3</v>
      </c>
    </row>
    <row r="603" spans="1:10" outlineLevel="3" x14ac:dyDescent="0.25">
      <c r="A603" s="36" t="s">
        <v>314</v>
      </c>
      <c r="B603" s="36" t="s">
        <v>547</v>
      </c>
      <c r="C603" s="37" t="s">
        <v>53</v>
      </c>
      <c r="D603" s="36" t="s">
        <v>39</v>
      </c>
      <c r="E603" s="38">
        <v>36536</v>
      </c>
      <c r="F603" s="39" t="str">
        <f t="shared" si="50"/>
        <v>January</v>
      </c>
      <c r="G603" s="40">
        <f t="shared" ca="1" si="51"/>
        <v>16</v>
      </c>
      <c r="H603" s="41" t="s">
        <v>40</v>
      </c>
      <c r="I603" s="42">
        <v>62400</v>
      </c>
      <c r="J603" s="43">
        <v>4</v>
      </c>
    </row>
    <row r="604" spans="1:10" outlineLevel="3" x14ac:dyDescent="0.25">
      <c r="A604" s="36" t="s">
        <v>400</v>
      </c>
      <c r="B604" s="36" t="s">
        <v>547</v>
      </c>
      <c r="C604" s="37" t="s">
        <v>53</v>
      </c>
      <c r="D604" s="36" t="s">
        <v>39</v>
      </c>
      <c r="E604" s="38">
        <v>33510</v>
      </c>
      <c r="F604" s="39" t="str">
        <f t="shared" si="50"/>
        <v>September</v>
      </c>
      <c r="G604" s="40">
        <f t="shared" ca="1" si="51"/>
        <v>25</v>
      </c>
      <c r="H604" s="41" t="s">
        <v>48</v>
      </c>
      <c r="I604" s="42">
        <v>54500</v>
      </c>
      <c r="J604" s="43">
        <v>5</v>
      </c>
    </row>
    <row r="605" spans="1:10" outlineLevel="3" x14ac:dyDescent="0.25">
      <c r="A605" s="36" t="s">
        <v>592</v>
      </c>
      <c r="B605" s="36" t="s">
        <v>547</v>
      </c>
      <c r="C605" s="37" t="s">
        <v>53</v>
      </c>
      <c r="D605" s="36" t="s">
        <v>39</v>
      </c>
      <c r="E605" s="38">
        <v>36393</v>
      </c>
      <c r="F605" s="39" t="str">
        <f t="shared" si="50"/>
        <v>August</v>
      </c>
      <c r="G605" s="40">
        <f t="shared" ca="1" si="51"/>
        <v>17</v>
      </c>
      <c r="H605" s="41" t="s">
        <v>62</v>
      </c>
      <c r="I605" s="42">
        <v>65910</v>
      </c>
      <c r="J605" s="43">
        <v>5</v>
      </c>
    </row>
    <row r="606" spans="1:10" outlineLevel="3" x14ac:dyDescent="0.25">
      <c r="A606" s="36" t="s">
        <v>121</v>
      </c>
      <c r="B606" s="36" t="s">
        <v>547</v>
      </c>
      <c r="C606" s="37" t="s">
        <v>37</v>
      </c>
      <c r="D606" s="36" t="s">
        <v>39</v>
      </c>
      <c r="E606" s="38">
        <v>35286</v>
      </c>
      <c r="F606" s="39" t="str">
        <f t="shared" si="50"/>
        <v>August</v>
      </c>
      <c r="G606" s="40">
        <f t="shared" ca="1" si="51"/>
        <v>20</v>
      </c>
      <c r="H606" s="41" t="s">
        <v>48</v>
      </c>
      <c r="I606" s="42">
        <v>72700</v>
      </c>
      <c r="J606" s="43">
        <v>5</v>
      </c>
    </row>
    <row r="607" spans="1:10" outlineLevel="3" x14ac:dyDescent="0.25">
      <c r="A607" s="36" t="s">
        <v>428</v>
      </c>
      <c r="B607" s="36" t="s">
        <v>547</v>
      </c>
      <c r="C607" s="37" t="s">
        <v>58</v>
      </c>
      <c r="D607" s="36" t="s">
        <v>39</v>
      </c>
      <c r="E607" s="38">
        <v>40438</v>
      </c>
      <c r="F607" s="39" t="str">
        <f t="shared" si="50"/>
        <v>September</v>
      </c>
      <c r="G607" s="40">
        <f t="shared" ca="1" si="51"/>
        <v>6</v>
      </c>
      <c r="H607" s="41" t="s">
        <v>45</v>
      </c>
      <c r="I607" s="42">
        <v>59150</v>
      </c>
      <c r="J607" s="43">
        <v>4</v>
      </c>
    </row>
    <row r="608" spans="1:10" outlineLevel="3" x14ac:dyDescent="0.25">
      <c r="A608" s="36" t="s">
        <v>604</v>
      </c>
      <c r="B608" s="36" t="s">
        <v>547</v>
      </c>
      <c r="C608" s="37" t="s">
        <v>37</v>
      </c>
      <c r="D608" s="36" t="s">
        <v>39</v>
      </c>
      <c r="E608" s="38">
        <v>35151</v>
      </c>
      <c r="F608" s="39" t="str">
        <f t="shared" si="50"/>
        <v>March</v>
      </c>
      <c r="G608" s="40">
        <f t="shared" ca="1" si="51"/>
        <v>20</v>
      </c>
      <c r="H608" s="41" t="s">
        <v>67</v>
      </c>
      <c r="I608" s="42">
        <v>29760</v>
      </c>
      <c r="J608" s="43">
        <v>2</v>
      </c>
    </row>
    <row r="609" spans="1:10" outlineLevel="3" x14ac:dyDescent="0.25">
      <c r="A609" s="36" t="s">
        <v>679</v>
      </c>
      <c r="B609" s="36" t="s">
        <v>547</v>
      </c>
      <c r="C609" s="37" t="s">
        <v>53</v>
      </c>
      <c r="D609" s="36" t="s">
        <v>39</v>
      </c>
      <c r="E609" s="38">
        <v>33098</v>
      </c>
      <c r="F609" s="39" t="str">
        <f t="shared" si="50"/>
        <v>August</v>
      </c>
      <c r="G609" s="40">
        <f t="shared" ca="1" si="51"/>
        <v>26</v>
      </c>
      <c r="H609" s="41" t="s">
        <v>40</v>
      </c>
      <c r="I609" s="42">
        <v>48080</v>
      </c>
      <c r="J609" s="43">
        <v>2</v>
      </c>
    </row>
    <row r="610" spans="1:10" outlineLevel="3" x14ac:dyDescent="0.25">
      <c r="A610" s="36" t="s">
        <v>512</v>
      </c>
      <c r="B610" s="36" t="s">
        <v>547</v>
      </c>
      <c r="C610" s="37" t="s">
        <v>58</v>
      </c>
      <c r="D610" s="36" t="s">
        <v>39</v>
      </c>
      <c r="E610" s="38">
        <v>35528</v>
      </c>
      <c r="F610" s="39" t="str">
        <f t="shared" si="50"/>
        <v>April</v>
      </c>
      <c r="G610" s="40">
        <f t="shared" ca="1" si="51"/>
        <v>19</v>
      </c>
      <c r="H610" s="41" t="s">
        <v>40</v>
      </c>
      <c r="I610" s="42">
        <v>63270</v>
      </c>
      <c r="J610" s="43">
        <v>1</v>
      </c>
    </row>
    <row r="611" spans="1:10" outlineLevel="3" x14ac:dyDescent="0.25">
      <c r="A611" s="36" t="s">
        <v>347</v>
      </c>
      <c r="B611" s="36" t="s">
        <v>547</v>
      </c>
      <c r="C611" s="37" t="s">
        <v>56</v>
      </c>
      <c r="D611" s="36" t="s">
        <v>39</v>
      </c>
      <c r="E611" s="38">
        <v>37848</v>
      </c>
      <c r="F611" s="39" t="str">
        <f t="shared" si="50"/>
        <v>August</v>
      </c>
      <c r="G611" s="40">
        <f t="shared" ca="1" si="51"/>
        <v>13</v>
      </c>
      <c r="H611" s="41" t="s">
        <v>48</v>
      </c>
      <c r="I611" s="42">
        <v>76910</v>
      </c>
      <c r="J611" s="43">
        <v>2</v>
      </c>
    </row>
    <row r="612" spans="1:10" outlineLevel="3" x14ac:dyDescent="0.25">
      <c r="A612" s="36" t="s">
        <v>352</v>
      </c>
      <c r="B612" s="36" t="s">
        <v>547</v>
      </c>
      <c r="C612" s="37" t="s">
        <v>53</v>
      </c>
      <c r="D612" s="36" t="s">
        <v>39</v>
      </c>
      <c r="E612" s="38">
        <v>33460</v>
      </c>
      <c r="F612" s="39" t="str">
        <f t="shared" si="50"/>
        <v>August</v>
      </c>
      <c r="G612" s="40">
        <f t="shared" ca="1" si="51"/>
        <v>25</v>
      </c>
      <c r="H612" s="41" t="s">
        <v>45</v>
      </c>
      <c r="I612" s="42">
        <v>77740</v>
      </c>
      <c r="J612" s="43">
        <v>1</v>
      </c>
    </row>
    <row r="613" spans="1:10" outlineLevel="3" x14ac:dyDescent="0.25">
      <c r="A613" s="36" t="s">
        <v>687</v>
      </c>
      <c r="B613" s="36" t="s">
        <v>547</v>
      </c>
      <c r="C613" s="37" t="s">
        <v>58</v>
      </c>
      <c r="D613" s="36" t="s">
        <v>39</v>
      </c>
      <c r="E613" s="38">
        <v>34149</v>
      </c>
      <c r="F613" s="39" t="str">
        <f t="shared" si="50"/>
        <v>June</v>
      </c>
      <c r="G613" s="40">
        <f t="shared" ca="1" si="51"/>
        <v>23</v>
      </c>
      <c r="H613" s="41" t="s">
        <v>67</v>
      </c>
      <c r="I613" s="42">
        <v>63440</v>
      </c>
      <c r="J613" s="43">
        <v>3</v>
      </c>
    </row>
    <row r="614" spans="1:10" outlineLevel="3" x14ac:dyDescent="0.25">
      <c r="A614" s="36" t="s">
        <v>358</v>
      </c>
      <c r="B614" s="36" t="s">
        <v>547</v>
      </c>
      <c r="C614" s="37" t="s">
        <v>53</v>
      </c>
      <c r="D614" s="36" t="s">
        <v>39</v>
      </c>
      <c r="E614" s="38">
        <v>40137</v>
      </c>
      <c r="F614" s="39" t="str">
        <f t="shared" si="50"/>
        <v>November</v>
      </c>
      <c r="G614" s="40">
        <f t="shared" ca="1" si="51"/>
        <v>6</v>
      </c>
      <c r="H614" s="41" t="s">
        <v>40</v>
      </c>
      <c r="I614" s="42">
        <v>54190</v>
      </c>
      <c r="J614" s="43">
        <v>4</v>
      </c>
    </row>
    <row r="615" spans="1:10" outlineLevel="3" x14ac:dyDescent="0.25">
      <c r="A615" s="36" t="s">
        <v>360</v>
      </c>
      <c r="B615" s="36" t="s">
        <v>547</v>
      </c>
      <c r="C615" s="37" t="s">
        <v>58</v>
      </c>
      <c r="D615" s="36" t="s">
        <v>39</v>
      </c>
      <c r="E615" s="38">
        <v>39446</v>
      </c>
      <c r="F615" s="39" t="str">
        <f t="shared" si="50"/>
        <v>December</v>
      </c>
      <c r="G615" s="40">
        <f t="shared" ca="1" si="51"/>
        <v>8</v>
      </c>
      <c r="H615" s="41" t="s">
        <v>40</v>
      </c>
      <c r="I615" s="42">
        <v>44650</v>
      </c>
      <c r="J615" s="43">
        <v>1</v>
      </c>
    </row>
    <row r="616" spans="1:10" outlineLevel="3" x14ac:dyDescent="0.25">
      <c r="A616" s="36" t="s">
        <v>69</v>
      </c>
      <c r="B616" s="36" t="s">
        <v>547</v>
      </c>
      <c r="C616" s="37" t="s">
        <v>58</v>
      </c>
      <c r="D616" s="36" t="s">
        <v>39</v>
      </c>
      <c r="E616" s="38">
        <v>40477</v>
      </c>
      <c r="F616" s="39" t="str">
        <f t="shared" si="50"/>
        <v>October</v>
      </c>
      <c r="G616" s="40">
        <f t="shared" ca="1" si="51"/>
        <v>6</v>
      </c>
      <c r="H616" s="41" t="s">
        <v>45</v>
      </c>
      <c r="I616" s="42">
        <v>63206</v>
      </c>
      <c r="J616" s="43">
        <v>1</v>
      </c>
    </row>
    <row r="617" spans="1:10" outlineLevel="3" x14ac:dyDescent="0.25">
      <c r="A617" s="36" t="s">
        <v>621</v>
      </c>
      <c r="B617" s="36" t="s">
        <v>547</v>
      </c>
      <c r="C617" s="37" t="s">
        <v>58</v>
      </c>
      <c r="D617" s="36" t="s">
        <v>39</v>
      </c>
      <c r="E617" s="38">
        <v>33128</v>
      </c>
      <c r="F617" s="39" t="str">
        <f t="shared" si="50"/>
        <v>September</v>
      </c>
      <c r="G617" s="40">
        <f t="shared" ca="1" si="51"/>
        <v>26</v>
      </c>
      <c r="H617" s="41" t="s">
        <v>45</v>
      </c>
      <c r="I617" s="42">
        <v>46110</v>
      </c>
      <c r="J617" s="43">
        <v>4</v>
      </c>
    </row>
    <row r="618" spans="1:10" outlineLevel="3" x14ac:dyDescent="0.25">
      <c r="A618" s="36" t="s">
        <v>826</v>
      </c>
      <c r="B618" s="36" t="s">
        <v>547</v>
      </c>
      <c r="C618" s="37" t="s">
        <v>58</v>
      </c>
      <c r="D618" s="36" t="s">
        <v>39</v>
      </c>
      <c r="E618" s="38">
        <v>35169</v>
      </c>
      <c r="F618" s="39" t="str">
        <f t="shared" si="50"/>
        <v>April</v>
      </c>
      <c r="G618" s="40">
        <f t="shared" ca="1" si="51"/>
        <v>20</v>
      </c>
      <c r="H618" s="41" t="s">
        <v>67</v>
      </c>
      <c r="I618" s="42">
        <v>72640</v>
      </c>
      <c r="J618" s="43">
        <v>3</v>
      </c>
    </row>
    <row r="619" spans="1:10" outlineLevel="3" x14ac:dyDescent="0.25">
      <c r="A619" s="36" t="s">
        <v>231</v>
      </c>
      <c r="B619" s="36" t="s">
        <v>547</v>
      </c>
      <c r="C619" s="37" t="s">
        <v>53</v>
      </c>
      <c r="D619" s="36" t="s">
        <v>39</v>
      </c>
      <c r="E619" s="38">
        <v>35219</v>
      </c>
      <c r="F619" s="39" t="str">
        <f t="shared" si="50"/>
        <v>June</v>
      </c>
      <c r="G619" s="40">
        <f t="shared" ca="1" si="51"/>
        <v>20</v>
      </c>
      <c r="H619" s="41" t="s">
        <v>40</v>
      </c>
      <c r="I619" s="42">
        <v>47340</v>
      </c>
      <c r="J619" s="43">
        <v>2</v>
      </c>
    </row>
    <row r="620" spans="1:10" outlineLevel="3" x14ac:dyDescent="0.25">
      <c r="A620" s="36" t="s">
        <v>373</v>
      </c>
      <c r="B620" s="36" t="s">
        <v>547</v>
      </c>
      <c r="C620" s="37" t="s">
        <v>53</v>
      </c>
      <c r="D620" s="36" t="s">
        <v>39</v>
      </c>
      <c r="E620" s="38">
        <v>35990</v>
      </c>
      <c r="F620" s="39" t="str">
        <f t="shared" si="50"/>
        <v>July</v>
      </c>
      <c r="G620" s="40">
        <f t="shared" ca="1" si="51"/>
        <v>18</v>
      </c>
      <c r="H620" s="41" t="s">
        <v>67</v>
      </c>
      <c r="I620" s="42">
        <v>36890</v>
      </c>
      <c r="J620" s="43">
        <v>1</v>
      </c>
    </row>
    <row r="621" spans="1:10" outlineLevel="3" x14ac:dyDescent="0.25">
      <c r="A621" s="36" t="s">
        <v>526</v>
      </c>
      <c r="B621" s="36" t="s">
        <v>547</v>
      </c>
      <c r="C621" s="37" t="s">
        <v>37</v>
      </c>
      <c r="D621" s="36" t="s">
        <v>39</v>
      </c>
      <c r="E621" s="38">
        <v>34989</v>
      </c>
      <c r="F621" s="39" t="str">
        <f t="shared" si="50"/>
        <v>October</v>
      </c>
      <c r="G621" s="40">
        <f t="shared" ca="1" si="51"/>
        <v>21</v>
      </c>
      <c r="H621" s="41" t="s">
        <v>40</v>
      </c>
      <c r="I621" s="42">
        <v>50570</v>
      </c>
      <c r="J621" s="43">
        <v>4</v>
      </c>
    </row>
    <row r="622" spans="1:10" outlineLevel="3" x14ac:dyDescent="0.25">
      <c r="A622" s="36" t="s">
        <v>378</v>
      </c>
      <c r="B622" s="36" t="s">
        <v>547</v>
      </c>
      <c r="C622" s="37" t="s">
        <v>53</v>
      </c>
      <c r="D622" s="36" t="s">
        <v>39</v>
      </c>
      <c r="E622" s="38">
        <v>33361</v>
      </c>
      <c r="F622" s="39" t="str">
        <f t="shared" si="50"/>
        <v>May</v>
      </c>
      <c r="G622" s="40">
        <f t="shared" ca="1" si="51"/>
        <v>25</v>
      </c>
      <c r="H622" s="41" t="s">
        <v>40</v>
      </c>
      <c r="I622" s="42">
        <v>24090</v>
      </c>
      <c r="J622" s="43">
        <v>4</v>
      </c>
    </row>
    <row r="623" spans="1:10" outlineLevel="3" x14ac:dyDescent="0.25">
      <c r="A623" s="36" t="s">
        <v>627</v>
      </c>
      <c r="B623" s="36" t="s">
        <v>547</v>
      </c>
      <c r="C623" s="37" t="s">
        <v>53</v>
      </c>
      <c r="D623" s="36" t="s">
        <v>39</v>
      </c>
      <c r="E623" s="38">
        <v>33526</v>
      </c>
      <c r="F623" s="39" t="str">
        <f t="shared" si="50"/>
        <v>October</v>
      </c>
      <c r="G623" s="40">
        <f t="shared" ca="1" si="51"/>
        <v>25</v>
      </c>
      <c r="H623" s="41" t="s">
        <v>45</v>
      </c>
      <c r="I623" s="42">
        <v>79400</v>
      </c>
      <c r="J623" s="43">
        <v>4</v>
      </c>
    </row>
    <row r="624" spans="1:10" outlineLevel="3" x14ac:dyDescent="0.25">
      <c r="A624" s="36" t="s">
        <v>384</v>
      </c>
      <c r="B624" s="36" t="s">
        <v>547</v>
      </c>
      <c r="C624" s="37" t="s">
        <v>53</v>
      </c>
      <c r="D624" s="36" t="s">
        <v>39</v>
      </c>
      <c r="E624" s="38">
        <v>36088</v>
      </c>
      <c r="F624" s="39" t="str">
        <f t="shared" si="50"/>
        <v>October</v>
      </c>
      <c r="G624" s="40">
        <f t="shared" ca="1" si="51"/>
        <v>18</v>
      </c>
      <c r="H624" s="41" t="s">
        <v>45</v>
      </c>
      <c r="I624" s="42">
        <v>54580</v>
      </c>
      <c r="J624" s="43">
        <v>4</v>
      </c>
    </row>
    <row r="625" spans="1:10" outlineLevel="3" x14ac:dyDescent="0.25">
      <c r="A625" s="36" t="s">
        <v>700</v>
      </c>
      <c r="B625" s="36" t="s">
        <v>547</v>
      </c>
      <c r="C625" s="37" t="s">
        <v>58</v>
      </c>
      <c r="D625" s="36" t="s">
        <v>39</v>
      </c>
      <c r="E625" s="38">
        <v>37701</v>
      </c>
      <c r="F625" s="39" t="str">
        <f t="shared" si="50"/>
        <v>March</v>
      </c>
      <c r="G625" s="40">
        <f t="shared" ca="1" si="51"/>
        <v>13</v>
      </c>
      <c r="H625" s="41" t="s">
        <v>48</v>
      </c>
      <c r="I625" s="42">
        <v>23560</v>
      </c>
      <c r="J625" s="43">
        <v>3</v>
      </c>
    </row>
    <row r="626" spans="1:10" outlineLevel="3" x14ac:dyDescent="0.25">
      <c r="A626" s="36" t="s">
        <v>149</v>
      </c>
      <c r="B626" s="36" t="s">
        <v>547</v>
      </c>
      <c r="C626" s="37" t="s">
        <v>58</v>
      </c>
      <c r="D626" s="36" t="s">
        <v>39</v>
      </c>
      <c r="E626" s="38">
        <v>35693</v>
      </c>
      <c r="F626" s="39" t="str">
        <f t="shared" si="50"/>
        <v>September</v>
      </c>
      <c r="G626" s="40">
        <f t="shared" ca="1" si="51"/>
        <v>19</v>
      </c>
      <c r="H626" s="41" t="s">
        <v>48</v>
      </c>
      <c r="I626" s="42">
        <v>24340</v>
      </c>
      <c r="J626" s="43">
        <v>4</v>
      </c>
    </row>
    <row r="627" spans="1:10" outlineLevel="3" x14ac:dyDescent="0.25">
      <c r="A627" s="36" t="s">
        <v>706</v>
      </c>
      <c r="B627" s="36" t="s">
        <v>547</v>
      </c>
      <c r="C627" s="37" t="s">
        <v>58</v>
      </c>
      <c r="D627" s="36" t="s">
        <v>39</v>
      </c>
      <c r="E627" s="38">
        <v>35616</v>
      </c>
      <c r="F627" s="39" t="str">
        <f t="shared" si="50"/>
        <v>July</v>
      </c>
      <c r="G627" s="40">
        <f t="shared" ca="1" si="51"/>
        <v>19</v>
      </c>
      <c r="H627" s="41" t="s">
        <v>62</v>
      </c>
      <c r="I627" s="42">
        <v>34060</v>
      </c>
      <c r="J627" s="43">
        <v>2</v>
      </c>
    </row>
    <row r="628" spans="1:10" outlineLevel="3" x14ac:dyDescent="0.25">
      <c r="A628" s="36" t="s">
        <v>483</v>
      </c>
      <c r="B628" s="36" t="s">
        <v>547</v>
      </c>
      <c r="C628" s="37" t="s">
        <v>58</v>
      </c>
      <c r="D628" s="36" t="s">
        <v>39</v>
      </c>
      <c r="E628" s="38">
        <v>39362</v>
      </c>
      <c r="F628" s="39" t="str">
        <f t="shared" si="50"/>
        <v>October</v>
      </c>
      <c r="G628" s="40">
        <f t="shared" ca="1" si="51"/>
        <v>9</v>
      </c>
      <c r="H628" s="41" t="s">
        <v>48</v>
      </c>
      <c r="I628" s="42">
        <v>42020</v>
      </c>
      <c r="J628" s="43">
        <v>5</v>
      </c>
    </row>
    <row r="629" spans="1:10" outlineLevel="3" x14ac:dyDescent="0.25">
      <c r="A629" s="36" t="s">
        <v>830</v>
      </c>
      <c r="B629" s="36" t="s">
        <v>547</v>
      </c>
      <c r="C629" s="37" t="s">
        <v>56</v>
      </c>
      <c r="D629" s="36" t="s">
        <v>39</v>
      </c>
      <c r="E629" s="38">
        <v>34693</v>
      </c>
      <c r="F629" s="39" t="str">
        <f t="shared" si="50"/>
        <v>December</v>
      </c>
      <c r="G629" s="40">
        <f t="shared" ca="1" si="51"/>
        <v>21</v>
      </c>
      <c r="H629" s="41" t="s">
        <v>48</v>
      </c>
      <c r="I629" s="42">
        <v>88820</v>
      </c>
      <c r="J629" s="43">
        <v>2</v>
      </c>
    </row>
    <row r="630" spans="1:10" outlineLevel="2" x14ac:dyDescent="0.25">
      <c r="C630" s="37"/>
      <c r="D630" s="53" t="s">
        <v>832</v>
      </c>
      <c r="F630" s="39"/>
      <c r="G630" s="40">
        <f ca="1">SUBTOTAL(9,G583:G629)</f>
        <v>787</v>
      </c>
      <c r="H630" s="41"/>
      <c r="I630" s="42">
        <f>SUBTOTAL(9,I583:I629)</f>
        <v>2559870</v>
      </c>
      <c r="J630" s="43"/>
    </row>
    <row r="631" spans="1:10" outlineLevel="3" x14ac:dyDescent="0.25">
      <c r="A631" s="36" t="s">
        <v>295</v>
      </c>
      <c r="B631" s="36" t="s">
        <v>547</v>
      </c>
      <c r="C631" s="37" t="s">
        <v>56</v>
      </c>
      <c r="D631" s="36" t="s">
        <v>47</v>
      </c>
      <c r="E631" s="38">
        <v>36217</v>
      </c>
      <c r="F631" s="39" t="str">
        <f t="shared" ref="F631:F643" si="52">CHOOSE(MONTH(E631),"January","February","March","April","May","June","July","August","September","October","November","December")</f>
        <v>February</v>
      </c>
      <c r="G631" s="40">
        <f t="shared" ref="G631:G643" ca="1" si="53">DATEDIF(E631,TODAY(),"Y")</f>
        <v>17</v>
      </c>
      <c r="H631" s="41" t="s">
        <v>62</v>
      </c>
      <c r="I631" s="42">
        <v>22475</v>
      </c>
      <c r="J631" s="43">
        <v>4</v>
      </c>
    </row>
    <row r="632" spans="1:10" outlineLevel="3" x14ac:dyDescent="0.25">
      <c r="A632" s="36" t="s">
        <v>419</v>
      </c>
      <c r="B632" s="36" t="s">
        <v>547</v>
      </c>
      <c r="C632" s="37" t="s">
        <v>58</v>
      </c>
      <c r="D632" s="36" t="s">
        <v>47</v>
      </c>
      <c r="E632" s="38">
        <v>36084</v>
      </c>
      <c r="F632" s="39" t="str">
        <f t="shared" si="52"/>
        <v>October</v>
      </c>
      <c r="G632" s="40">
        <f t="shared" ca="1" si="53"/>
        <v>18</v>
      </c>
      <c r="H632" s="41" t="s">
        <v>48</v>
      </c>
      <c r="I632" s="42">
        <v>45750</v>
      </c>
      <c r="J632" s="43">
        <v>5</v>
      </c>
    </row>
    <row r="633" spans="1:10" outlineLevel="3" x14ac:dyDescent="0.25">
      <c r="A633" s="36" t="s">
        <v>743</v>
      </c>
      <c r="B633" s="36" t="s">
        <v>547</v>
      </c>
      <c r="C633" s="37" t="s">
        <v>56</v>
      </c>
      <c r="D633" s="36" t="s">
        <v>47</v>
      </c>
      <c r="E633" s="38">
        <v>39728</v>
      </c>
      <c r="F633" s="39" t="str">
        <f t="shared" si="52"/>
        <v>October</v>
      </c>
      <c r="G633" s="40">
        <f t="shared" ca="1" si="53"/>
        <v>8</v>
      </c>
      <c r="H633" s="41" t="s">
        <v>40</v>
      </c>
      <c r="I633" s="42">
        <v>45565</v>
      </c>
      <c r="J633" s="43">
        <v>1</v>
      </c>
    </row>
    <row r="634" spans="1:10" outlineLevel="3" x14ac:dyDescent="0.25">
      <c r="A634" s="36" t="s">
        <v>310</v>
      </c>
      <c r="B634" s="36" t="s">
        <v>547</v>
      </c>
      <c r="C634" s="37" t="s">
        <v>53</v>
      </c>
      <c r="D634" s="36" t="s">
        <v>47</v>
      </c>
      <c r="E634" s="38">
        <v>40166</v>
      </c>
      <c r="F634" s="39" t="str">
        <f t="shared" si="52"/>
        <v>December</v>
      </c>
      <c r="G634" s="40">
        <f t="shared" ca="1" si="53"/>
        <v>6</v>
      </c>
      <c r="H634" s="41" t="s">
        <v>67</v>
      </c>
      <c r="I634" s="42">
        <v>25245</v>
      </c>
      <c r="J634" s="43">
        <v>5</v>
      </c>
    </row>
    <row r="635" spans="1:10" outlineLevel="3" x14ac:dyDescent="0.25">
      <c r="A635" s="36" t="s">
        <v>323</v>
      </c>
      <c r="B635" s="36" t="s">
        <v>547</v>
      </c>
      <c r="C635" s="37" t="s">
        <v>37</v>
      </c>
      <c r="D635" s="36" t="s">
        <v>47</v>
      </c>
      <c r="E635" s="38">
        <v>34793</v>
      </c>
      <c r="F635" s="39" t="str">
        <f t="shared" si="52"/>
        <v>April</v>
      </c>
      <c r="G635" s="40">
        <f t="shared" ca="1" si="53"/>
        <v>21</v>
      </c>
      <c r="H635" s="41" t="s">
        <v>62</v>
      </c>
      <c r="I635" s="42">
        <v>10700</v>
      </c>
      <c r="J635" s="43">
        <v>4</v>
      </c>
    </row>
    <row r="636" spans="1:10" outlineLevel="3" x14ac:dyDescent="0.25">
      <c r="A636" s="36" t="s">
        <v>470</v>
      </c>
      <c r="B636" s="36" t="s">
        <v>547</v>
      </c>
      <c r="C636" s="37" t="s">
        <v>37</v>
      </c>
      <c r="D636" s="36" t="s">
        <v>47</v>
      </c>
      <c r="E636" s="38">
        <v>33671</v>
      </c>
      <c r="F636" s="39" t="str">
        <f t="shared" si="52"/>
        <v>March</v>
      </c>
      <c r="G636" s="40">
        <f t="shared" ca="1" si="53"/>
        <v>24</v>
      </c>
      <c r="H636" s="41" t="s">
        <v>40</v>
      </c>
      <c r="I636" s="42">
        <v>46380</v>
      </c>
      <c r="J636" s="43">
        <v>3</v>
      </c>
    </row>
    <row r="637" spans="1:10" outlineLevel="3" x14ac:dyDescent="0.25">
      <c r="A637" s="36" t="s">
        <v>332</v>
      </c>
      <c r="B637" s="36" t="s">
        <v>547</v>
      </c>
      <c r="C637" s="37" t="s">
        <v>37</v>
      </c>
      <c r="D637" s="36" t="s">
        <v>47</v>
      </c>
      <c r="E637" s="44">
        <v>40421</v>
      </c>
      <c r="F637" s="39" t="str">
        <f t="shared" si="52"/>
        <v>August</v>
      </c>
      <c r="G637" s="40">
        <f t="shared" ca="1" si="53"/>
        <v>6</v>
      </c>
      <c r="H637" s="41" t="s">
        <v>48</v>
      </c>
      <c r="I637" s="42">
        <v>49355</v>
      </c>
      <c r="J637" s="43">
        <v>5</v>
      </c>
    </row>
    <row r="638" spans="1:10" outlineLevel="3" x14ac:dyDescent="0.25">
      <c r="A638" s="36" t="s">
        <v>220</v>
      </c>
      <c r="B638" s="36" t="s">
        <v>547</v>
      </c>
      <c r="C638" s="37" t="s">
        <v>44</v>
      </c>
      <c r="D638" s="36" t="s">
        <v>47</v>
      </c>
      <c r="E638" s="38">
        <v>38723</v>
      </c>
      <c r="F638" s="39" t="str">
        <f t="shared" si="52"/>
        <v>January</v>
      </c>
      <c r="G638" s="40">
        <f t="shared" ca="1" si="53"/>
        <v>10</v>
      </c>
      <c r="H638" s="41" t="s">
        <v>62</v>
      </c>
      <c r="I638" s="42">
        <v>10630</v>
      </c>
      <c r="J638" s="43">
        <v>3</v>
      </c>
    </row>
    <row r="639" spans="1:10" outlineLevel="3" x14ac:dyDescent="0.25">
      <c r="A639" s="36" t="s">
        <v>80</v>
      </c>
      <c r="B639" s="36" t="s">
        <v>547</v>
      </c>
      <c r="C639" s="37" t="s">
        <v>58</v>
      </c>
      <c r="D639" s="36" t="s">
        <v>47</v>
      </c>
      <c r="E639" s="46">
        <v>38173</v>
      </c>
      <c r="F639" s="39" t="str">
        <f t="shared" si="52"/>
        <v>July</v>
      </c>
      <c r="G639" s="40">
        <f t="shared" ca="1" si="53"/>
        <v>12</v>
      </c>
      <c r="H639" s="41" t="s">
        <v>62</v>
      </c>
      <c r="I639" s="42">
        <v>32900</v>
      </c>
      <c r="J639" s="43">
        <v>2</v>
      </c>
    </row>
    <row r="640" spans="1:10" outlineLevel="3" x14ac:dyDescent="0.25">
      <c r="A640" s="36" t="s">
        <v>356</v>
      </c>
      <c r="B640" s="36" t="s">
        <v>547</v>
      </c>
      <c r="C640" s="37" t="s">
        <v>56</v>
      </c>
      <c r="D640" s="36" t="s">
        <v>47</v>
      </c>
      <c r="E640" s="38">
        <v>35826</v>
      </c>
      <c r="F640" s="39" t="str">
        <f t="shared" si="52"/>
        <v>January</v>
      </c>
      <c r="G640" s="40">
        <f t="shared" ca="1" si="53"/>
        <v>18</v>
      </c>
      <c r="H640" s="41" t="s">
        <v>40</v>
      </c>
      <c r="I640" s="42">
        <v>31205</v>
      </c>
      <c r="J640" s="43">
        <v>2</v>
      </c>
    </row>
    <row r="641" spans="1:10" outlineLevel="3" x14ac:dyDescent="0.25">
      <c r="A641" s="36" t="s">
        <v>365</v>
      </c>
      <c r="B641" s="36" t="s">
        <v>547</v>
      </c>
      <c r="C641" s="37" t="s">
        <v>53</v>
      </c>
      <c r="D641" s="36" t="s">
        <v>47</v>
      </c>
      <c r="E641" s="38">
        <v>37249</v>
      </c>
      <c r="F641" s="39" t="str">
        <f t="shared" si="52"/>
        <v>December</v>
      </c>
      <c r="G641" s="40">
        <f t="shared" ca="1" si="53"/>
        <v>14</v>
      </c>
      <c r="H641" s="41" t="s">
        <v>67</v>
      </c>
      <c r="I641" s="42">
        <v>12545</v>
      </c>
      <c r="J641" s="43">
        <v>4</v>
      </c>
    </row>
    <row r="642" spans="1:10" outlineLevel="3" x14ac:dyDescent="0.25">
      <c r="A642" s="36" t="s">
        <v>375</v>
      </c>
      <c r="B642" s="36" t="s">
        <v>547</v>
      </c>
      <c r="C642" s="37" t="s">
        <v>50</v>
      </c>
      <c r="D642" s="36" t="s">
        <v>47</v>
      </c>
      <c r="E642" s="44">
        <v>40254</v>
      </c>
      <c r="F642" s="39" t="str">
        <f t="shared" si="52"/>
        <v>March</v>
      </c>
      <c r="G642" s="40">
        <f t="shared" ca="1" si="53"/>
        <v>6</v>
      </c>
      <c r="H642" s="41" t="s">
        <v>62</v>
      </c>
      <c r="I642" s="42">
        <v>48700</v>
      </c>
      <c r="J642" s="43">
        <v>3</v>
      </c>
    </row>
    <row r="643" spans="1:10" outlineLevel="3" x14ac:dyDescent="0.25">
      <c r="A643" s="36" t="s">
        <v>377</v>
      </c>
      <c r="B643" s="36" t="s">
        <v>547</v>
      </c>
      <c r="C643" s="37" t="s">
        <v>44</v>
      </c>
      <c r="D643" s="36" t="s">
        <v>47</v>
      </c>
      <c r="E643" s="38">
        <v>40293</v>
      </c>
      <c r="F643" s="39" t="str">
        <f t="shared" si="52"/>
        <v>April</v>
      </c>
      <c r="G643" s="40">
        <f t="shared" ca="1" si="53"/>
        <v>6</v>
      </c>
      <c r="H643" s="41" t="s">
        <v>40</v>
      </c>
      <c r="I643" s="42">
        <v>11810</v>
      </c>
      <c r="J643" s="43">
        <v>1</v>
      </c>
    </row>
    <row r="644" spans="1:10" outlineLevel="2" x14ac:dyDescent="0.25">
      <c r="C644" s="37"/>
      <c r="D644" s="53" t="s">
        <v>833</v>
      </c>
      <c r="F644" s="39"/>
      <c r="G644" s="40">
        <f ca="1">SUBTOTAL(9,G631:G643)</f>
        <v>166</v>
      </c>
      <c r="H644" s="41"/>
      <c r="I644" s="42">
        <f>SUBTOTAL(9,I631:I643)</f>
        <v>393260</v>
      </c>
      <c r="J644" s="43"/>
    </row>
    <row r="645" spans="1:10" outlineLevel="3" x14ac:dyDescent="0.25">
      <c r="A645" s="36" t="s">
        <v>652</v>
      </c>
      <c r="B645" s="36" t="s">
        <v>547</v>
      </c>
      <c r="C645" s="37" t="s">
        <v>58</v>
      </c>
      <c r="D645" s="36" t="s">
        <v>51</v>
      </c>
      <c r="E645" s="38">
        <v>36028</v>
      </c>
      <c r="F645" s="39" t="str">
        <f>CHOOSE(MONTH(E645),"January","February","March","April","May","June","July","August","September","October","November","December")</f>
        <v>August</v>
      </c>
      <c r="G645" s="40">
        <f ca="1">DATEDIF(E645,TODAY(),"Y")</f>
        <v>18</v>
      </c>
      <c r="H645" s="41"/>
      <c r="I645" s="42">
        <v>16688</v>
      </c>
      <c r="J645" s="43">
        <v>3</v>
      </c>
    </row>
    <row r="646" spans="1:10" outlineLevel="3" x14ac:dyDescent="0.25">
      <c r="A646" s="36" t="s">
        <v>285</v>
      </c>
      <c r="B646" s="36" t="s">
        <v>547</v>
      </c>
      <c r="C646" s="37" t="s">
        <v>58</v>
      </c>
      <c r="D646" s="36" t="s">
        <v>51</v>
      </c>
      <c r="E646" s="38">
        <v>36340</v>
      </c>
      <c r="F646" s="39" t="str">
        <f>CHOOSE(MONTH(E646),"January","February","March","April","May","June","July","August","September","October","November","December")</f>
        <v>June</v>
      </c>
      <c r="G646" s="40">
        <f ca="1">DATEDIF(E646,TODAY(),"Y")</f>
        <v>17</v>
      </c>
      <c r="H646" s="41"/>
      <c r="I646" s="42">
        <v>37016</v>
      </c>
      <c r="J646" s="43">
        <v>4</v>
      </c>
    </row>
    <row r="647" spans="1:10" outlineLevel="3" x14ac:dyDescent="0.25">
      <c r="A647" s="36" t="s">
        <v>791</v>
      </c>
      <c r="B647" s="36" t="s">
        <v>547</v>
      </c>
      <c r="C647" s="37" t="s">
        <v>53</v>
      </c>
      <c r="D647" s="36" t="s">
        <v>51</v>
      </c>
      <c r="E647" s="38">
        <v>36380</v>
      </c>
      <c r="F647" s="39" t="str">
        <f>CHOOSE(MONTH(E647),"January","February","March","April","May","June","July","August","September","October","November","December")</f>
        <v>August</v>
      </c>
      <c r="G647" s="40">
        <f ca="1">DATEDIF(E647,TODAY(),"Y")</f>
        <v>17</v>
      </c>
      <c r="H647" s="41"/>
      <c r="I647" s="42">
        <v>36052</v>
      </c>
      <c r="J647" s="43">
        <v>5</v>
      </c>
    </row>
    <row r="648" spans="1:10" outlineLevel="3" x14ac:dyDescent="0.25">
      <c r="A648" s="36" t="s">
        <v>391</v>
      </c>
      <c r="B648" s="36" t="s">
        <v>547</v>
      </c>
      <c r="C648" s="37" t="s">
        <v>37</v>
      </c>
      <c r="D648" s="36" t="s">
        <v>51</v>
      </c>
      <c r="E648" s="38">
        <v>35946</v>
      </c>
      <c r="F648" s="39" t="str">
        <f>CHOOSE(MONTH(E648),"January","February","March","April","May","June","July","August","September","October","November","December")</f>
        <v>May</v>
      </c>
      <c r="G648" s="40">
        <f ca="1">DATEDIF(E648,TODAY(),"Y")</f>
        <v>18</v>
      </c>
      <c r="H648" s="41"/>
      <c r="I648" s="42">
        <v>14332</v>
      </c>
      <c r="J648" s="43">
        <v>5</v>
      </c>
    </row>
    <row r="649" spans="1:10" outlineLevel="2" x14ac:dyDescent="0.25">
      <c r="C649" s="37"/>
      <c r="D649" s="53" t="s">
        <v>834</v>
      </c>
      <c r="F649" s="39"/>
      <c r="G649" s="40">
        <f ca="1">SUBTOTAL(9,G645:G648)</f>
        <v>70</v>
      </c>
      <c r="H649" s="41"/>
      <c r="I649" s="42">
        <f>SUBTOTAL(9,I645:I648)</f>
        <v>104088</v>
      </c>
      <c r="J649" s="43"/>
    </row>
    <row r="650" spans="1:10" outlineLevel="1" x14ac:dyDescent="0.25">
      <c r="B650" s="53" t="s">
        <v>853</v>
      </c>
      <c r="C650" s="37"/>
      <c r="F650" s="39"/>
      <c r="G650" s="40">
        <f ca="1">SUBTOTAL(9,G558:G648)</f>
        <v>1483</v>
      </c>
      <c r="H650" s="41"/>
      <c r="I650" s="42">
        <f>SUBTOTAL(9,I558:I648)</f>
        <v>4431688</v>
      </c>
      <c r="J650" s="43"/>
    </row>
    <row r="651" spans="1:10" outlineLevel="3" x14ac:dyDescent="0.25">
      <c r="A651" s="36" t="s">
        <v>196</v>
      </c>
      <c r="B651" s="36" t="s">
        <v>636</v>
      </c>
      <c r="C651" s="37" t="s">
        <v>53</v>
      </c>
      <c r="D651" s="36" t="s">
        <v>42</v>
      </c>
      <c r="E651" s="38">
        <v>35806</v>
      </c>
      <c r="F651" s="39" t="str">
        <f t="shared" ref="F651:F664" si="54">CHOOSE(MONTH(E651),"January","February","March","April","May","June","July","August","September","October","November","December")</f>
        <v>January</v>
      </c>
      <c r="G651" s="40">
        <f t="shared" ref="G651:G664" ca="1" si="55">DATEDIF(E651,TODAY(),"Y")</f>
        <v>18</v>
      </c>
      <c r="H651" s="41"/>
      <c r="I651" s="42">
        <v>86100</v>
      </c>
      <c r="J651" s="43">
        <v>4</v>
      </c>
    </row>
    <row r="652" spans="1:10" outlineLevel="3" x14ac:dyDescent="0.25">
      <c r="A652" s="36" t="s">
        <v>715</v>
      </c>
      <c r="B652" s="36" t="s">
        <v>636</v>
      </c>
      <c r="C652" s="37" t="s">
        <v>53</v>
      </c>
      <c r="D652" s="36" t="s">
        <v>42</v>
      </c>
      <c r="E652" s="38">
        <v>36406</v>
      </c>
      <c r="F652" s="39" t="str">
        <f t="shared" si="54"/>
        <v>September</v>
      </c>
      <c r="G652" s="40">
        <f t="shared" ca="1" si="55"/>
        <v>17</v>
      </c>
      <c r="H652" s="41"/>
      <c r="I652" s="42">
        <v>60800</v>
      </c>
      <c r="J652" s="43">
        <v>4</v>
      </c>
    </row>
    <row r="653" spans="1:10" outlineLevel="3" x14ac:dyDescent="0.25">
      <c r="A653" s="36" t="s">
        <v>557</v>
      </c>
      <c r="B653" s="36" t="s">
        <v>636</v>
      </c>
      <c r="C653" s="37" t="s">
        <v>37</v>
      </c>
      <c r="D653" s="36" t="s">
        <v>42</v>
      </c>
      <c r="E653" s="38">
        <v>36070</v>
      </c>
      <c r="F653" s="39" t="str">
        <f t="shared" si="54"/>
        <v>October</v>
      </c>
      <c r="G653" s="40">
        <f t="shared" ca="1" si="55"/>
        <v>18</v>
      </c>
      <c r="H653" s="41"/>
      <c r="I653" s="42">
        <v>59050</v>
      </c>
      <c r="J653" s="43">
        <v>4</v>
      </c>
    </row>
    <row r="654" spans="1:10" outlineLevel="3" x14ac:dyDescent="0.25">
      <c r="A654" s="36" t="s">
        <v>190</v>
      </c>
      <c r="B654" s="36" t="s">
        <v>636</v>
      </c>
      <c r="C654" s="37" t="s">
        <v>50</v>
      </c>
      <c r="D654" s="36" t="s">
        <v>42</v>
      </c>
      <c r="E654" s="38">
        <v>38027</v>
      </c>
      <c r="F654" s="39" t="str">
        <f t="shared" si="54"/>
        <v>February</v>
      </c>
      <c r="G654" s="40">
        <f t="shared" ca="1" si="55"/>
        <v>12</v>
      </c>
      <c r="H654" s="41"/>
      <c r="I654" s="42">
        <v>64590</v>
      </c>
      <c r="J654" s="43">
        <v>1</v>
      </c>
    </row>
    <row r="655" spans="1:10" outlineLevel="3" x14ac:dyDescent="0.25">
      <c r="A655" s="36" t="s">
        <v>115</v>
      </c>
      <c r="B655" s="36" t="s">
        <v>636</v>
      </c>
      <c r="C655" s="37" t="s">
        <v>58</v>
      </c>
      <c r="D655" s="36" t="s">
        <v>42</v>
      </c>
      <c r="E655" s="38">
        <v>36214</v>
      </c>
      <c r="F655" s="39" t="str">
        <f t="shared" si="54"/>
        <v>February</v>
      </c>
      <c r="G655" s="40">
        <f t="shared" ca="1" si="55"/>
        <v>17</v>
      </c>
      <c r="H655" s="41"/>
      <c r="I655" s="42">
        <v>53310</v>
      </c>
      <c r="J655" s="43">
        <v>5</v>
      </c>
    </row>
    <row r="656" spans="1:10" outlineLevel="3" x14ac:dyDescent="0.25">
      <c r="A656" s="36" t="s">
        <v>537</v>
      </c>
      <c r="B656" s="36" t="s">
        <v>636</v>
      </c>
      <c r="C656" s="37" t="s">
        <v>50</v>
      </c>
      <c r="D656" s="36" t="s">
        <v>42</v>
      </c>
      <c r="E656" s="38">
        <v>33282</v>
      </c>
      <c r="F656" s="39" t="str">
        <f t="shared" si="54"/>
        <v>February</v>
      </c>
      <c r="G656" s="40">
        <f t="shared" ca="1" si="55"/>
        <v>25</v>
      </c>
      <c r="H656" s="41"/>
      <c r="I656" s="42">
        <v>89450</v>
      </c>
      <c r="J656" s="43">
        <v>2</v>
      </c>
    </row>
    <row r="657" spans="1:10" outlineLevel="3" x14ac:dyDescent="0.25">
      <c r="A657" s="36" t="s">
        <v>595</v>
      </c>
      <c r="B657" s="36" t="s">
        <v>636</v>
      </c>
      <c r="C657" s="37" t="s">
        <v>53</v>
      </c>
      <c r="D657" s="36" t="s">
        <v>42</v>
      </c>
      <c r="E657" s="38">
        <v>33421</v>
      </c>
      <c r="F657" s="39" t="str">
        <f t="shared" si="54"/>
        <v>July</v>
      </c>
      <c r="G657" s="40">
        <f t="shared" ca="1" si="55"/>
        <v>25</v>
      </c>
      <c r="H657" s="41"/>
      <c r="I657" s="42">
        <v>46650</v>
      </c>
      <c r="J657" s="43">
        <v>2</v>
      </c>
    </row>
    <row r="658" spans="1:10" outlineLevel="3" x14ac:dyDescent="0.25">
      <c r="A658" s="36" t="s">
        <v>760</v>
      </c>
      <c r="B658" s="36" t="s">
        <v>636</v>
      </c>
      <c r="C658" s="37" t="s">
        <v>53</v>
      </c>
      <c r="D658" s="36" t="s">
        <v>42</v>
      </c>
      <c r="E658" s="38">
        <v>36642</v>
      </c>
      <c r="F658" s="39" t="str">
        <f t="shared" si="54"/>
        <v>April</v>
      </c>
      <c r="G658" s="40">
        <f t="shared" ca="1" si="55"/>
        <v>16</v>
      </c>
      <c r="H658" s="41"/>
      <c r="I658" s="42">
        <v>77760</v>
      </c>
      <c r="J658" s="43">
        <v>3</v>
      </c>
    </row>
    <row r="659" spans="1:10" outlineLevel="3" x14ac:dyDescent="0.25">
      <c r="A659" s="36" t="s">
        <v>675</v>
      </c>
      <c r="B659" s="36" t="s">
        <v>636</v>
      </c>
      <c r="C659" s="37" t="s">
        <v>58</v>
      </c>
      <c r="D659" s="36" t="s">
        <v>42</v>
      </c>
      <c r="E659" s="38">
        <v>39720</v>
      </c>
      <c r="F659" s="39" t="str">
        <f t="shared" si="54"/>
        <v>September</v>
      </c>
      <c r="G659" s="40">
        <f t="shared" ca="1" si="55"/>
        <v>8</v>
      </c>
      <c r="H659" s="41"/>
      <c r="I659" s="42">
        <v>43320</v>
      </c>
      <c r="J659" s="43">
        <v>5</v>
      </c>
    </row>
    <row r="660" spans="1:10" outlineLevel="3" x14ac:dyDescent="0.25">
      <c r="A660" s="36" t="s">
        <v>599</v>
      </c>
      <c r="B660" s="36" t="s">
        <v>636</v>
      </c>
      <c r="C660" s="37" t="s">
        <v>53</v>
      </c>
      <c r="D660" s="36" t="s">
        <v>42</v>
      </c>
      <c r="E660" s="38">
        <v>40350</v>
      </c>
      <c r="F660" s="39" t="str">
        <f t="shared" si="54"/>
        <v>June</v>
      </c>
      <c r="G660" s="40">
        <f t="shared" ca="1" si="55"/>
        <v>6</v>
      </c>
      <c r="H660" s="41"/>
      <c r="I660" s="42">
        <v>21580</v>
      </c>
      <c r="J660" s="43">
        <v>3</v>
      </c>
    </row>
    <row r="661" spans="1:10" outlineLevel="3" x14ac:dyDescent="0.25">
      <c r="A661" s="36" t="s">
        <v>775</v>
      </c>
      <c r="B661" s="36" t="s">
        <v>636</v>
      </c>
      <c r="C661" s="37" t="s">
        <v>50</v>
      </c>
      <c r="D661" s="36" t="s">
        <v>42</v>
      </c>
      <c r="E661" s="38">
        <v>37082</v>
      </c>
      <c r="F661" s="39" t="str">
        <f t="shared" si="54"/>
        <v>July</v>
      </c>
      <c r="G661" s="40">
        <f t="shared" ca="1" si="55"/>
        <v>15</v>
      </c>
      <c r="H661" s="41"/>
      <c r="I661" s="42">
        <v>46780</v>
      </c>
      <c r="J661" s="43">
        <v>2</v>
      </c>
    </row>
    <row r="662" spans="1:10" outlineLevel="3" x14ac:dyDescent="0.25">
      <c r="A662" s="36" t="s">
        <v>442</v>
      </c>
      <c r="B662" s="36" t="s">
        <v>636</v>
      </c>
      <c r="C662" s="37" t="s">
        <v>58</v>
      </c>
      <c r="D662" s="36" t="s">
        <v>42</v>
      </c>
      <c r="E662" s="38">
        <v>38793</v>
      </c>
      <c r="F662" s="39" t="str">
        <f t="shared" si="54"/>
        <v>March</v>
      </c>
      <c r="G662" s="40">
        <f t="shared" ca="1" si="55"/>
        <v>10</v>
      </c>
      <c r="H662" s="41"/>
      <c r="I662" s="42">
        <v>85930</v>
      </c>
      <c r="J662" s="43">
        <v>2</v>
      </c>
    </row>
    <row r="663" spans="1:10" outlineLevel="3" x14ac:dyDescent="0.25">
      <c r="A663" s="36" t="s">
        <v>82</v>
      </c>
      <c r="B663" s="36" t="s">
        <v>636</v>
      </c>
      <c r="C663" s="37" t="s">
        <v>58</v>
      </c>
      <c r="D663" s="36" t="s">
        <v>42</v>
      </c>
      <c r="E663" s="38">
        <v>36479</v>
      </c>
      <c r="F663" s="39" t="str">
        <f t="shared" si="54"/>
        <v>November</v>
      </c>
      <c r="G663" s="40">
        <f t="shared" ca="1" si="55"/>
        <v>16</v>
      </c>
      <c r="H663" s="41"/>
      <c r="I663" s="42">
        <v>54840</v>
      </c>
      <c r="J663" s="43">
        <v>4</v>
      </c>
    </row>
    <row r="664" spans="1:10" outlineLevel="3" x14ac:dyDescent="0.25">
      <c r="A664" s="36" t="s">
        <v>797</v>
      </c>
      <c r="B664" s="36" t="s">
        <v>636</v>
      </c>
      <c r="C664" s="37" t="s">
        <v>58</v>
      </c>
      <c r="D664" s="36" t="s">
        <v>42</v>
      </c>
      <c r="E664" s="38">
        <v>33914</v>
      </c>
      <c r="F664" s="39" t="str">
        <f t="shared" si="54"/>
        <v>November</v>
      </c>
      <c r="G664" s="40">
        <f t="shared" ca="1" si="55"/>
        <v>23</v>
      </c>
      <c r="H664" s="41"/>
      <c r="I664" s="42">
        <v>55690</v>
      </c>
      <c r="J664" s="43">
        <v>2</v>
      </c>
    </row>
    <row r="665" spans="1:10" outlineLevel="2" x14ac:dyDescent="0.25">
      <c r="C665" s="37"/>
      <c r="D665" s="53" t="s">
        <v>831</v>
      </c>
      <c r="F665" s="39"/>
      <c r="G665" s="40">
        <f ca="1">SUBTOTAL(9,G651:G664)</f>
        <v>226</v>
      </c>
      <c r="H665" s="41"/>
      <c r="I665" s="42">
        <f>SUBTOTAL(9,I651:I664)</f>
        <v>845850</v>
      </c>
      <c r="J665" s="43"/>
    </row>
    <row r="666" spans="1:10" outlineLevel="3" x14ac:dyDescent="0.25">
      <c r="A666" s="36" t="s">
        <v>250</v>
      </c>
      <c r="B666" s="36" t="s">
        <v>636</v>
      </c>
      <c r="C666" s="37" t="s">
        <v>44</v>
      </c>
      <c r="D666" s="36" t="s">
        <v>39</v>
      </c>
      <c r="E666" s="38">
        <v>37625</v>
      </c>
      <c r="F666" s="39" t="str">
        <f t="shared" ref="F666:F708" si="56">CHOOSE(MONTH(E666),"January","February","March","April","May","June","July","August","September","October","November","December")</f>
        <v>January</v>
      </c>
      <c r="G666" s="40">
        <f t="shared" ref="G666:G708" ca="1" si="57">DATEDIF(E666,TODAY(),"Y")</f>
        <v>13</v>
      </c>
      <c r="H666" s="41" t="s">
        <v>62</v>
      </c>
      <c r="I666" s="42">
        <v>82490</v>
      </c>
      <c r="J666" s="43">
        <v>5</v>
      </c>
    </row>
    <row r="667" spans="1:10" outlineLevel="3" x14ac:dyDescent="0.25">
      <c r="A667" s="36" t="s">
        <v>86</v>
      </c>
      <c r="B667" s="36" t="s">
        <v>636</v>
      </c>
      <c r="C667" s="37" t="s">
        <v>37</v>
      </c>
      <c r="D667" s="36" t="s">
        <v>39</v>
      </c>
      <c r="E667" s="38">
        <v>39153</v>
      </c>
      <c r="F667" s="39" t="str">
        <f t="shared" si="56"/>
        <v>March</v>
      </c>
      <c r="G667" s="40">
        <f t="shared" ca="1" si="57"/>
        <v>9</v>
      </c>
      <c r="H667" s="41" t="s">
        <v>62</v>
      </c>
      <c r="I667" s="42">
        <v>43600</v>
      </c>
      <c r="J667" s="43">
        <v>5</v>
      </c>
    </row>
    <row r="668" spans="1:10" outlineLevel="3" x14ac:dyDescent="0.25">
      <c r="A668" s="36" t="s">
        <v>457</v>
      </c>
      <c r="B668" s="36" t="s">
        <v>636</v>
      </c>
      <c r="C668" s="37" t="s">
        <v>37</v>
      </c>
      <c r="D668" s="36" t="s">
        <v>39</v>
      </c>
      <c r="E668" s="38">
        <v>36081</v>
      </c>
      <c r="F668" s="39" t="str">
        <f t="shared" si="56"/>
        <v>October</v>
      </c>
      <c r="G668" s="40">
        <f t="shared" ca="1" si="57"/>
        <v>18</v>
      </c>
      <c r="H668" s="41" t="s">
        <v>62</v>
      </c>
      <c r="I668" s="42">
        <v>67407</v>
      </c>
      <c r="J668" s="43">
        <v>5</v>
      </c>
    </row>
    <row r="669" spans="1:10" outlineLevel="3" x14ac:dyDescent="0.25">
      <c r="A669" s="36" t="s">
        <v>640</v>
      </c>
      <c r="B669" s="36" t="s">
        <v>636</v>
      </c>
      <c r="C669" s="37" t="s">
        <v>53</v>
      </c>
      <c r="D669" s="36" t="s">
        <v>39</v>
      </c>
      <c r="E669" s="38">
        <v>36078</v>
      </c>
      <c r="F669" s="39" t="str">
        <f t="shared" si="56"/>
        <v>October</v>
      </c>
      <c r="G669" s="40">
        <f t="shared" ca="1" si="57"/>
        <v>18</v>
      </c>
      <c r="H669" s="41" t="s">
        <v>67</v>
      </c>
      <c r="I669" s="42">
        <v>79610</v>
      </c>
      <c r="J669" s="43">
        <v>2</v>
      </c>
    </row>
    <row r="670" spans="1:10" outlineLevel="3" x14ac:dyDescent="0.25">
      <c r="A670" s="36" t="s">
        <v>256</v>
      </c>
      <c r="B670" s="36" t="s">
        <v>636</v>
      </c>
      <c r="C670" s="37" t="s">
        <v>58</v>
      </c>
      <c r="D670" s="36" t="s">
        <v>39</v>
      </c>
      <c r="E670" s="38">
        <v>33222</v>
      </c>
      <c r="F670" s="39" t="str">
        <f t="shared" si="56"/>
        <v>December</v>
      </c>
      <c r="G670" s="40">
        <f t="shared" ca="1" si="57"/>
        <v>25</v>
      </c>
      <c r="H670" s="41" t="s">
        <v>40</v>
      </c>
      <c r="I670" s="42">
        <v>53900</v>
      </c>
      <c r="J670" s="43">
        <v>5</v>
      </c>
    </row>
    <row r="671" spans="1:10" outlineLevel="3" x14ac:dyDescent="0.25">
      <c r="A671" s="36" t="s">
        <v>717</v>
      </c>
      <c r="B671" s="36" t="s">
        <v>636</v>
      </c>
      <c r="C671" s="37" t="s">
        <v>50</v>
      </c>
      <c r="D671" s="36" t="s">
        <v>39</v>
      </c>
      <c r="E671" s="38">
        <v>33454</v>
      </c>
      <c r="F671" s="39" t="str">
        <f t="shared" si="56"/>
        <v>August</v>
      </c>
      <c r="G671" s="40">
        <f t="shared" ca="1" si="57"/>
        <v>25</v>
      </c>
      <c r="H671" s="41" t="s">
        <v>40</v>
      </c>
      <c r="I671" s="42">
        <v>67920</v>
      </c>
      <c r="J671" s="43">
        <v>4</v>
      </c>
    </row>
    <row r="672" spans="1:10" outlineLevel="3" x14ac:dyDescent="0.25">
      <c r="A672" s="36" t="s">
        <v>201</v>
      </c>
      <c r="B672" s="36" t="s">
        <v>636</v>
      </c>
      <c r="C672" s="37" t="s">
        <v>44</v>
      </c>
      <c r="D672" s="36" t="s">
        <v>39</v>
      </c>
      <c r="E672" s="38">
        <v>36514</v>
      </c>
      <c r="F672" s="39" t="str">
        <f t="shared" si="56"/>
        <v>December</v>
      </c>
      <c r="G672" s="40">
        <f t="shared" ca="1" si="57"/>
        <v>16</v>
      </c>
      <c r="H672" s="41" t="s">
        <v>62</v>
      </c>
      <c r="I672" s="42">
        <v>48250</v>
      </c>
      <c r="J672" s="43">
        <v>3</v>
      </c>
    </row>
    <row r="673" spans="1:10" outlineLevel="3" x14ac:dyDescent="0.25">
      <c r="A673" s="36" t="s">
        <v>268</v>
      </c>
      <c r="B673" s="36" t="s">
        <v>636</v>
      </c>
      <c r="C673" s="37" t="s">
        <v>58</v>
      </c>
      <c r="D673" s="36" t="s">
        <v>39</v>
      </c>
      <c r="E673" s="38">
        <v>33269</v>
      </c>
      <c r="F673" s="39" t="str">
        <f t="shared" si="56"/>
        <v>January</v>
      </c>
      <c r="G673" s="40">
        <f t="shared" ca="1" si="57"/>
        <v>25</v>
      </c>
      <c r="H673" s="41" t="s">
        <v>62</v>
      </c>
      <c r="I673" s="42">
        <v>24840</v>
      </c>
      <c r="J673" s="43">
        <v>1</v>
      </c>
    </row>
    <row r="674" spans="1:10" outlineLevel="3" x14ac:dyDescent="0.25">
      <c r="A674" s="36" t="s">
        <v>562</v>
      </c>
      <c r="B674" s="36" t="s">
        <v>636</v>
      </c>
      <c r="C674" s="37" t="s">
        <v>56</v>
      </c>
      <c r="D674" s="36" t="s">
        <v>39</v>
      </c>
      <c r="E674" s="38">
        <v>38353</v>
      </c>
      <c r="F674" s="39" t="str">
        <f t="shared" si="56"/>
        <v>January</v>
      </c>
      <c r="G674" s="40">
        <f t="shared" ca="1" si="57"/>
        <v>11</v>
      </c>
      <c r="H674" s="41" t="s">
        <v>62</v>
      </c>
      <c r="I674" s="42">
        <v>83710</v>
      </c>
      <c r="J674" s="43">
        <v>3</v>
      </c>
    </row>
    <row r="675" spans="1:10" outlineLevel="3" x14ac:dyDescent="0.25">
      <c r="A675" s="36" t="s">
        <v>274</v>
      </c>
      <c r="B675" s="36" t="s">
        <v>636</v>
      </c>
      <c r="C675" s="37" t="s">
        <v>56</v>
      </c>
      <c r="D675" s="36" t="s">
        <v>39</v>
      </c>
      <c r="E675" s="38">
        <v>40078</v>
      </c>
      <c r="F675" s="39" t="str">
        <f t="shared" si="56"/>
        <v>September</v>
      </c>
      <c r="G675" s="40">
        <f t="shared" ca="1" si="57"/>
        <v>7</v>
      </c>
      <c r="H675" s="41" t="s">
        <v>62</v>
      </c>
      <c r="I675" s="42">
        <v>23190</v>
      </c>
      <c r="J675" s="43">
        <v>5</v>
      </c>
    </row>
    <row r="676" spans="1:10" outlineLevel="3" x14ac:dyDescent="0.25">
      <c r="A676" s="36" t="s">
        <v>728</v>
      </c>
      <c r="B676" s="36" t="s">
        <v>636</v>
      </c>
      <c r="C676" s="37" t="s">
        <v>37</v>
      </c>
      <c r="D676" s="36" t="s">
        <v>39</v>
      </c>
      <c r="E676" s="38">
        <v>36290</v>
      </c>
      <c r="F676" s="39" t="str">
        <f t="shared" si="56"/>
        <v>May</v>
      </c>
      <c r="G676" s="40">
        <f t="shared" ca="1" si="57"/>
        <v>17</v>
      </c>
      <c r="H676" s="41" t="s">
        <v>62</v>
      </c>
      <c r="I676" s="42">
        <v>39000</v>
      </c>
      <c r="J676" s="43">
        <v>3</v>
      </c>
    </row>
    <row r="677" spans="1:10" outlineLevel="3" x14ac:dyDescent="0.25">
      <c r="A677" s="36" t="s">
        <v>205</v>
      </c>
      <c r="B677" s="36" t="s">
        <v>636</v>
      </c>
      <c r="C677" s="37" t="s">
        <v>56</v>
      </c>
      <c r="D677" s="36" t="s">
        <v>39</v>
      </c>
      <c r="E677" s="38">
        <v>37793</v>
      </c>
      <c r="F677" s="39" t="str">
        <f t="shared" si="56"/>
        <v>June</v>
      </c>
      <c r="G677" s="40">
        <f t="shared" ca="1" si="57"/>
        <v>13</v>
      </c>
      <c r="H677" s="41" t="s">
        <v>40</v>
      </c>
      <c r="I677" s="42">
        <v>29210</v>
      </c>
      <c r="J677" s="43">
        <v>5</v>
      </c>
    </row>
    <row r="678" spans="1:10" outlineLevel="3" x14ac:dyDescent="0.25">
      <c r="A678" s="36" t="s">
        <v>163</v>
      </c>
      <c r="B678" s="36" t="s">
        <v>636</v>
      </c>
      <c r="C678" s="37" t="s">
        <v>58</v>
      </c>
      <c r="D678" s="36" t="s">
        <v>39</v>
      </c>
      <c r="E678" s="38">
        <v>35569</v>
      </c>
      <c r="F678" s="39" t="str">
        <f t="shared" si="56"/>
        <v>May</v>
      </c>
      <c r="G678" s="40">
        <f t="shared" ca="1" si="57"/>
        <v>19</v>
      </c>
      <c r="H678" s="41" t="s">
        <v>62</v>
      </c>
      <c r="I678" s="42">
        <v>37770</v>
      </c>
      <c r="J678" s="43">
        <v>5</v>
      </c>
    </row>
    <row r="679" spans="1:10" outlineLevel="3" x14ac:dyDescent="0.25">
      <c r="A679" s="36" t="s">
        <v>733</v>
      </c>
      <c r="B679" s="36" t="s">
        <v>636</v>
      </c>
      <c r="C679" s="37" t="s">
        <v>53</v>
      </c>
      <c r="D679" s="36" t="s">
        <v>39</v>
      </c>
      <c r="E679" s="38">
        <v>35356</v>
      </c>
      <c r="F679" s="39" t="str">
        <f t="shared" si="56"/>
        <v>October</v>
      </c>
      <c r="G679" s="40">
        <f t="shared" ca="1" si="57"/>
        <v>20</v>
      </c>
      <c r="H679" s="41" t="s">
        <v>48</v>
      </c>
      <c r="I679" s="42">
        <v>63030</v>
      </c>
      <c r="J679" s="43">
        <v>1</v>
      </c>
    </row>
    <row r="680" spans="1:10" outlineLevel="3" x14ac:dyDescent="0.25">
      <c r="A680" s="36" t="s">
        <v>654</v>
      </c>
      <c r="B680" s="36" t="s">
        <v>636</v>
      </c>
      <c r="C680" s="37" t="s">
        <v>58</v>
      </c>
      <c r="D680" s="36" t="s">
        <v>39</v>
      </c>
      <c r="E680" s="38">
        <v>36526</v>
      </c>
      <c r="F680" s="39" t="str">
        <f t="shared" si="56"/>
        <v>January</v>
      </c>
      <c r="G680" s="40">
        <f t="shared" ca="1" si="57"/>
        <v>16</v>
      </c>
      <c r="H680" s="41" t="s">
        <v>40</v>
      </c>
      <c r="I680" s="42">
        <v>29260</v>
      </c>
      <c r="J680" s="43">
        <v>4</v>
      </c>
    </row>
    <row r="681" spans="1:10" outlineLevel="3" x14ac:dyDescent="0.25">
      <c r="A681" s="36" t="s">
        <v>572</v>
      </c>
      <c r="B681" s="36" t="s">
        <v>636</v>
      </c>
      <c r="C681" s="37" t="s">
        <v>53</v>
      </c>
      <c r="D681" s="36" t="s">
        <v>39</v>
      </c>
      <c r="E681" s="38">
        <v>33852</v>
      </c>
      <c r="F681" s="39" t="str">
        <f t="shared" si="56"/>
        <v>September</v>
      </c>
      <c r="G681" s="40">
        <f t="shared" ca="1" si="57"/>
        <v>24</v>
      </c>
      <c r="H681" s="41" t="s">
        <v>67</v>
      </c>
      <c r="I681" s="42">
        <v>86240</v>
      </c>
      <c r="J681" s="43">
        <v>1</v>
      </c>
    </row>
    <row r="682" spans="1:10" outlineLevel="3" x14ac:dyDescent="0.25">
      <c r="A682" s="36" t="s">
        <v>573</v>
      </c>
      <c r="B682" s="36" t="s">
        <v>636</v>
      </c>
      <c r="C682" s="37" t="s">
        <v>56</v>
      </c>
      <c r="D682" s="36" t="s">
        <v>39</v>
      </c>
      <c r="E682" s="38">
        <v>35715</v>
      </c>
      <c r="F682" s="39" t="str">
        <f t="shared" si="56"/>
        <v>October</v>
      </c>
      <c r="G682" s="40">
        <f t="shared" ca="1" si="57"/>
        <v>19</v>
      </c>
      <c r="H682" s="41" t="s">
        <v>62</v>
      </c>
      <c r="I682" s="42">
        <v>32120</v>
      </c>
      <c r="J682" s="43">
        <v>1</v>
      </c>
    </row>
    <row r="683" spans="1:10" outlineLevel="3" x14ac:dyDescent="0.25">
      <c r="A683" s="36" t="s">
        <v>575</v>
      </c>
      <c r="B683" s="36" t="s">
        <v>636</v>
      </c>
      <c r="C683" s="37" t="s">
        <v>37</v>
      </c>
      <c r="D683" s="36" t="s">
        <v>39</v>
      </c>
      <c r="E683" s="38">
        <v>35451</v>
      </c>
      <c r="F683" s="39" t="str">
        <f t="shared" si="56"/>
        <v>January</v>
      </c>
      <c r="G683" s="40">
        <f t="shared" ca="1" si="57"/>
        <v>19</v>
      </c>
      <c r="H683" s="41" t="s">
        <v>67</v>
      </c>
      <c r="I683" s="42">
        <v>62965</v>
      </c>
      <c r="J683" s="43">
        <v>1</v>
      </c>
    </row>
    <row r="684" spans="1:10" outlineLevel="3" x14ac:dyDescent="0.25">
      <c r="A684" s="36" t="s">
        <v>418</v>
      </c>
      <c r="B684" s="36" t="s">
        <v>636</v>
      </c>
      <c r="C684" s="37" t="s">
        <v>58</v>
      </c>
      <c r="D684" s="36" t="s">
        <v>39</v>
      </c>
      <c r="E684" s="38">
        <v>35896</v>
      </c>
      <c r="F684" s="39" t="str">
        <f t="shared" si="56"/>
        <v>April</v>
      </c>
      <c r="G684" s="40">
        <f t="shared" ca="1" si="57"/>
        <v>18</v>
      </c>
      <c r="H684" s="41" t="s">
        <v>62</v>
      </c>
      <c r="I684" s="42">
        <v>70280</v>
      </c>
      <c r="J684" s="43">
        <v>3</v>
      </c>
    </row>
    <row r="685" spans="1:10" outlineLevel="3" x14ac:dyDescent="0.25">
      <c r="A685" s="36" t="s">
        <v>463</v>
      </c>
      <c r="B685" s="36" t="s">
        <v>636</v>
      </c>
      <c r="C685" s="37" t="s">
        <v>53</v>
      </c>
      <c r="D685" s="36" t="s">
        <v>39</v>
      </c>
      <c r="E685" s="38">
        <v>34285</v>
      </c>
      <c r="F685" s="39" t="str">
        <f t="shared" si="56"/>
        <v>November</v>
      </c>
      <c r="G685" s="40">
        <f t="shared" ca="1" si="57"/>
        <v>22</v>
      </c>
      <c r="H685" s="41" t="s">
        <v>45</v>
      </c>
      <c r="I685" s="42">
        <v>48490</v>
      </c>
      <c r="J685" s="43">
        <v>2</v>
      </c>
    </row>
    <row r="686" spans="1:10" outlineLevel="3" x14ac:dyDescent="0.25">
      <c r="A686" s="36" t="s">
        <v>301</v>
      </c>
      <c r="B686" s="36" t="s">
        <v>636</v>
      </c>
      <c r="C686" s="37" t="s">
        <v>58</v>
      </c>
      <c r="D686" s="36" t="s">
        <v>39</v>
      </c>
      <c r="E686" s="38">
        <v>33711</v>
      </c>
      <c r="F686" s="39" t="str">
        <f t="shared" si="56"/>
        <v>April</v>
      </c>
      <c r="G686" s="40">
        <f t="shared" ca="1" si="57"/>
        <v>24</v>
      </c>
      <c r="H686" s="41" t="s">
        <v>40</v>
      </c>
      <c r="I686" s="42">
        <v>68470</v>
      </c>
      <c r="J686" s="43">
        <v>4</v>
      </c>
    </row>
    <row r="687" spans="1:10" outlineLevel="3" x14ac:dyDescent="0.25">
      <c r="A687" s="36" t="s">
        <v>466</v>
      </c>
      <c r="B687" s="36" t="s">
        <v>636</v>
      </c>
      <c r="C687" s="37" t="s">
        <v>58</v>
      </c>
      <c r="D687" s="36" t="s">
        <v>39</v>
      </c>
      <c r="E687" s="38">
        <v>39745</v>
      </c>
      <c r="F687" s="39" t="str">
        <f t="shared" si="56"/>
        <v>October</v>
      </c>
      <c r="G687" s="40">
        <f t="shared" ca="1" si="57"/>
        <v>8</v>
      </c>
      <c r="H687" s="41" t="s">
        <v>62</v>
      </c>
      <c r="I687" s="42">
        <v>29330</v>
      </c>
      <c r="J687" s="43">
        <v>5</v>
      </c>
    </row>
    <row r="688" spans="1:10" outlineLevel="3" x14ac:dyDescent="0.25">
      <c r="A688" s="36" t="s">
        <v>585</v>
      </c>
      <c r="B688" s="36" t="s">
        <v>636</v>
      </c>
      <c r="C688" s="37" t="s">
        <v>53</v>
      </c>
      <c r="D688" s="36" t="s">
        <v>39</v>
      </c>
      <c r="E688" s="38">
        <v>35373</v>
      </c>
      <c r="F688" s="39" t="str">
        <f t="shared" si="56"/>
        <v>November</v>
      </c>
      <c r="G688" s="40">
        <f t="shared" ca="1" si="57"/>
        <v>19</v>
      </c>
      <c r="H688" s="41" t="s">
        <v>62</v>
      </c>
      <c r="I688" s="42">
        <v>66440</v>
      </c>
      <c r="J688" s="43">
        <v>3</v>
      </c>
    </row>
    <row r="689" spans="1:10" outlineLevel="3" x14ac:dyDescent="0.25">
      <c r="A689" s="36" t="s">
        <v>59</v>
      </c>
      <c r="B689" s="36" t="s">
        <v>636</v>
      </c>
      <c r="C689" s="37" t="s">
        <v>58</v>
      </c>
      <c r="D689" s="36" t="s">
        <v>39</v>
      </c>
      <c r="E689" s="38">
        <v>33604</v>
      </c>
      <c r="F689" s="39" t="str">
        <f t="shared" si="56"/>
        <v>January</v>
      </c>
      <c r="G689" s="40">
        <f t="shared" ca="1" si="57"/>
        <v>24</v>
      </c>
      <c r="H689" s="41" t="s">
        <v>40</v>
      </c>
      <c r="I689" s="42">
        <v>54830</v>
      </c>
      <c r="J689" s="43">
        <v>1</v>
      </c>
    </row>
    <row r="690" spans="1:10" outlineLevel="3" x14ac:dyDescent="0.25">
      <c r="A690" s="36" t="s">
        <v>590</v>
      </c>
      <c r="B690" s="36" t="s">
        <v>636</v>
      </c>
      <c r="C690" s="37" t="s">
        <v>58</v>
      </c>
      <c r="D690" s="36" t="s">
        <v>39</v>
      </c>
      <c r="E690" s="38">
        <v>34160</v>
      </c>
      <c r="F690" s="39" t="str">
        <f t="shared" si="56"/>
        <v>July</v>
      </c>
      <c r="G690" s="40">
        <f t="shared" ca="1" si="57"/>
        <v>23</v>
      </c>
      <c r="H690" s="41" t="s">
        <v>40</v>
      </c>
      <c r="I690" s="42">
        <v>54200</v>
      </c>
      <c r="J690" s="43">
        <v>4</v>
      </c>
    </row>
    <row r="691" spans="1:10" outlineLevel="3" x14ac:dyDescent="0.25">
      <c r="A691" s="36" t="s">
        <v>752</v>
      </c>
      <c r="B691" s="36" t="s">
        <v>636</v>
      </c>
      <c r="C691" s="37" t="s">
        <v>58</v>
      </c>
      <c r="D691" s="36" t="s">
        <v>39</v>
      </c>
      <c r="E691" s="38">
        <v>36245</v>
      </c>
      <c r="F691" s="39" t="str">
        <f t="shared" si="56"/>
        <v>March</v>
      </c>
      <c r="G691" s="40">
        <f t="shared" ca="1" si="57"/>
        <v>17</v>
      </c>
      <c r="H691" s="41" t="s">
        <v>40</v>
      </c>
      <c r="I691" s="42">
        <v>58410</v>
      </c>
      <c r="J691" s="43">
        <v>5</v>
      </c>
    </row>
    <row r="692" spans="1:10" outlineLevel="3" x14ac:dyDescent="0.25">
      <c r="A692" s="36" t="s">
        <v>670</v>
      </c>
      <c r="B692" s="36" t="s">
        <v>636</v>
      </c>
      <c r="C692" s="37" t="s">
        <v>58</v>
      </c>
      <c r="D692" s="36" t="s">
        <v>39</v>
      </c>
      <c r="E692" s="38">
        <v>35408</v>
      </c>
      <c r="F692" s="39" t="str">
        <f t="shared" si="56"/>
        <v>December</v>
      </c>
      <c r="G692" s="40">
        <f t="shared" ca="1" si="57"/>
        <v>19</v>
      </c>
      <c r="H692" s="41" t="s">
        <v>62</v>
      </c>
      <c r="I692" s="42">
        <v>34330</v>
      </c>
      <c r="J692" s="43">
        <v>3</v>
      </c>
    </row>
    <row r="693" spans="1:10" outlineLevel="3" x14ac:dyDescent="0.25">
      <c r="A693" s="36" t="s">
        <v>430</v>
      </c>
      <c r="B693" s="36" t="s">
        <v>636</v>
      </c>
      <c r="C693" s="37" t="s">
        <v>37</v>
      </c>
      <c r="D693" s="36" t="s">
        <v>39</v>
      </c>
      <c r="E693" s="38">
        <v>39815</v>
      </c>
      <c r="F693" s="39" t="str">
        <f t="shared" si="56"/>
        <v>January</v>
      </c>
      <c r="G693" s="40">
        <f t="shared" ca="1" si="57"/>
        <v>7</v>
      </c>
      <c r="H693" s="41" t="s">
        <v>62</v>
      </c>
      <c r="I693" s="42">
        <v>72060</v>
      </c>
      <c r="J693" s="43">
        <v>2</v>
      </c>
    </row>
    <row r="694" spans="1:10" outlineLevel="3" x14ac:dyDescent="0.25">
      <c r="A694" s="36" t="s">
        <v>600</v>
      </c>
      <c r="B694" s="36" t="s">
        <v>636</v>
      </c>
      <c r="C694" s="37" t="s">
        <v>53</v>
      </c>
      <c r="D694" s="36" t="s">
        <v>39</v>
      </c>
      <c r="E694" s="38">
        <v>34754</v>
      </c>
      <c r="F694" s="39" t="str">
        <f t="shared" si="56"/>
        <v>February</v>
      </c>
      <c r="G694" s="40">
        <f t="shared" ca="1" si="57"/>
        <v>21</v>
      </c>
      <c r="H694" s="41" t="s">
        <v>40</v>
      </c>
      <c r="I694" s="42">
        <v>39000</v>
      </c>
      <c r="J694" s="43">
        <v>5</v>
      </c>
    </row>
    <row r="695" spans="1:10" outlineLevel="3" x14ac:dyDescent="0.25">
      <c r="A695" s="36" t="s">
        <v>335</v>
      </c>
      <c r="B695" s="36" t="s">
        <v>636</v>
      </c>
      <c r="C695" s="37" t="s">
        <v>50</v>
      </c>
      <c r="D695" s="36" t="s">
        <v>39</v>
      </c>
      <c r="E695" s="38">
        <v>34021</v>
      </c>
      <c r="F695" s="39" t="str">
        <f t="shared" si="56"/>
        <v>February</v>
      </c>
      <c r="G695" s="40">
        <f t="shared" ca="1" si="57"/>
        <v>23</v>
      </c>
      <c r="H695" s="41" t="s">
        <v>62</v>
      </c>
      <c r="I695" s="42">
        <v>45110</v>
      </c>
      <c r="J695" s="43">
        <v>2</v>
      </c>
    </row>
    <row r="696" spans="1:10" outlineLevel="3" x14ac:dyDescent="0.25">
      <c r="A696" s="36" t="s">
        <v>156</v>
      </c>
      <c r="B696" s="36" t="s">
        <v>636</v>
      </c>
      <c r="C696" s="37" t="s">
        <v>58</v>
      </c>
      <c r="D696" s="36" t="s">
        <v>39</v>
      </c>
      <c r="E696" s="38">
        <v>40581</v>
      </c>
      <c r="F696" s="39" t="str">
        <f t="shared" si="56"/>
        <v>February</v>
      </c>
      <c r="G696" s="40">
        <f t="shared" ca="1" si="57"/>
        <v>5</v>
      </c>
      <c r="H696" s="41" t="s">
        <v>45</v>
      </c>
      <c r="I696" s="42">
        <v>80260</v>
      </c>
      <c r="J696" s="43">
        <v>3</v>
      </c>
    </row>
    <row r="697" spans="1:10" outlineLevel="3" x14ac:dyDescent="0.25">
      <c r="A697" s="36" t="s">
        <v>678</v>
      </c>
      <c r="B697" s="36" t="s">
        <v>636</v>
      </c>
      <c r="C697" s="37" t="s">
        <v>58</v>
      </c>
      <c r="D697" s="36" t="s">
        <v>39</v>
      </c>
      <c r="E697" s="38">
        <v>38902</v>
      </c>
      <c r="F697" s="39" t="str">
        <f t="shared" si="56"/>
        <v>July</v>
      </c>
      <c r="G697" s="40">
        <f t="shared" ca="1" si="57"/>
        <v>10</v>
      </c>
      <c r="H697" s="41" t="s">
        <v>40</v>
      </c>
      <c r="I697" s="42">
        <v>73560</v>
      </c>
      <c r="J697" s="43">
        <v>3</v>
      </c>
    </row>
    <row r="698" spans="1:10" outlineLevel="3" x14ac:dyDescent="0.25">
      <c r="A698" s="36" t="s">
        <v>539</v>
      </c>
      <c r="B698" s="36" t="s">
        <v>636</v>
      </c>
      <c r="C698" s="37" t="s">
        <v>44</v>
      </c>
      <c r="D698" s="36" t="s">
        <v>39</v>
      </c>
      <c r="E698" s="38">
        <v>33548</v>
      </c>
      <c r="F698" s="39" t="str">
        <f t="shared" si="56"/>
        <v>November</v>
      </c>
      <c r="G698" s="40">
        <f t="shared" ca="1" si="57"/>
        <v>24</v>
      </c>
      <c r="H698" s="41" t="s">
        <v>62</v>
      </c>
      <c r="I698" s="42">
        <v>63050</v>
      </c>
      <c r="J698" s="43">
        <v>3</v>
      </c>
    </row>
    <row r="699" spans="1:10" outlineLevel="3" x14ac:dyDescent="0.25">
      <c r="A699" s="36" t="s">
        <v>680</v>
      </c>
      <c r="B699" s="36" t="s">
        <v>636</v>
      </c>
      <c r="C699" s="37" t="s">
        <v>37</v>
      </c>
      <c r="D699" s="36" t="s">
        <v>39</v>
      </c>
      <c r="E699" s="38">
        <v>34010</v>
      </c>
      <c r="F699" s="39" t="str">
        <f t="shared" si="56"/>
        <v>February</v>
      </c>
      <c r="G699" s="40">
        <f t="shared" ca="1" si="57"/>
        <v>23</v>
      </c>
      <c r="H699" s="41" t="s">
        <v>40</v>
      </c>
      <c r="I699" s="42">
        <v>54270</v>
      </c>
      <c r="J699" s="43">
        <v>3</v>
      </c>
    </row>
    <row r="700" spans="1:10" outlineLevel="3" x14ac:dyDescent="0.25">
      <c r="A700" s="36" t="s">
        <v>343</v>
      </c>
      <c r="B700" s="36" t="s">
        <v>636</v>
      </c>
      <c r="C700" s="37" t="s">
        <v>58</v>
      </c>
      <c r="D700" s="36" t="s">
        <v>39</v>
      </c>
      <c r="E700" s="38">
        <v>36312</v>
      </c>
      <c r="F700" s="39" t="str">
        <f t="shared" si="56"/>
        <v>June</v>
      </c>
      <c r="G700" s="40">
        <f t="shared" ca="1" si="57"/>
        <v>17</v>
      </c>
      <c r="H700" s="41" t="s">
        <v>40</v>
      </c>
      <c r="I700" s="42">
        <v>69200</v>
      </c>
      <c r="J700" s="43">
        <v>4</v>
      </c>
    </row>
    <row r="701" spans="1:10" outlineLevel="3" x14ac:dyDescent="0.25">
      <c r="A701" s="36" t="s">
        <v>612</v>
      </c>
      <c r="B701" s="36" t="s">
        <v>636</v>
      </c>
      <c r="C701" s="37" t="s">
        <v>53</v>
      </c>
      <c r="D701" s="36" t="s">
        <v>39</v>
      </c>
      <c r="E701" s="38">
        <v>34028</v>
      </c>
      <c r="F701" s="39" t="str">
        <f t="shared" si="56"/>
        <v>February</v>
      </c>
      <c r="G701" s="40">
        <f t="shared" ca="1" si="57"/>
        <v>23</v>
      </c>
      <c r="H701" s="41" t="s">
        <v>62</v>
      </c>
      <c r="I701" s="42">
        <v>66824</v>
      </c>
      <c r="J701" s="43">
        <v>2</v>
      </c>
    </row>
    <row r="702" spans="1:10" outlineLevel="3" x14ac:dyDescent="0.25">
      <c r="A702" s="36" t="s">
        <v>777</v>
      </c>
      <c r="B702" s="36" t="s">
        <v>636</v>
      </c>
      <c r="C702" s="37" t="s">
        <v>58</v>
      </c>
      <c r="D702" s="36" t="s">
        <v>39</v>
      </c>
      <c r="E702" s="38">
        <v>33685</v>
      </c>
      <c r="F702" s="39" t="str">
        <f t="shared" si="56"/>
        <v>March</v>
      </c>
      <c r="G702" s="40">
        <f t="shared" ca="1" si="57"/>
        <v>24</v>
      </c>
      <c r="H702" s="41" t="s">
        <v>40</v>
      </c>
      <c r="I702" s="42">
        <v>65571</v>
      </c>
      <c r="J702" s="43">
        <v>3</v>
      </c>
    </row>
    <row r="703" spans="1:10" outlineLevel="3" x14ac:dyDescent="0.25">
      <c r="A703" s="36" t="s">
        <v>778</v>
      </c>
      <c r="B703" s="36" t="s">
        <v>636</v>
      </c>
      <c r="C703" s="37" t="s">
        <v>53</v>
      </c>
      <c r="D703" s="36" t="s">
        <v>39</v>
      </c>
      <c r="E703" s="38">
        <v>36012</v>
      </c>
      <c r="F703" s="39" t="str">
        <f t="shared" si="56"/>
        <v>August</v>
      </c>
      <c r="G703" s="40">
        <f t="shared" ca="1" si="57"/>
        <v>18</v>
      </c>
      <c r="H703" s="41" t="s">
        <v>48</v>
      </c>
      <c r="I703" s="42">
        <v>78950</v>
      </c>
      <c r="J703" s="43">
        <v>1</v>
      </c>
    </row>
    <row r="704" spans="1:10" outlineLevel="3" x14ac:dyDescent="0.25">
      <c r="A704" s="36" t="s">
        <v>623</v>
      </c>
      <c r="B704" s="36" t="s">
        <v>636</v>
      </c>
      <c r="C704" s="37" t="s">
        <v>37</v>
      </c>
      <c r="D704" s="36" t="s">
        <v>39</v>
      </c>
      <c r="E704" s="38">
        <v>36360</v>
      </c>
      <c r="F704" s="39" t="str">
        <f t="shared" si="56"/>
        <v>July</v>
      </c>
      <c r="G704" s="40">
        <f t="shared" ca="1" si="57"/>
        <v>17</v>
      </c>
      <c r="H704" s="41" t="s">
        <v>62</v>
      </c>
      <c r="I704" s="42">
        <v>67020</v>
      </c>
      <c r="J704" s="43">
        <v>1</v>
      </c>
    </row>
    <row r="705" spans="1:10" outlineLevel="3" x14ac:dyDescent="0.25">
      <c r="A705" s="36" t="s">
        <v>793</v>
      </c>
      <c r="B705" s="36" t="s">
        <v>636</v>
      </c>
      <c r="C705" s="37" t="s">
        <v>58</v>
      </c>
      <c r="D705" s="36" t="s">
        <v>39</v>
      </c>
      <c r="E705" s="38">
        <v>35497</v>
      </c>
      <c r="F705" s="39" t="str">
        <f t="shared" si="56"/>
        <v>March</v>
      </c>
      <c r="G705" s="40">
        <f t="shared" ca="1" si="57"/>
        <v>19</v>
      </c>
      <c r="H705" s="41" t="s">
        <v>40</v>
      </c>
      <c r="I705" s="42">
        <v>78710</v>
      </c>
      <c r="J705" s="43">
        <v>4</v>
      </c>
    </row>
    <row r="706" spans="1:10" outlineLevel="3" x14ac:dyDescent="0.25">
      <c r="A706" s="36" t="s">
        <v>795</v>
      </c>
      <c r="B706" s="36" t="s">
        <v>636</v>
      </c>
      <c r="C706" s="37" t="s">
        <v>37</v>
      </c>
      <c r="D706" s="36" t="s">
        <v>39</v>
      </c>
      <c r="E706" s="38">
        <v>38237</v>
      </c>
      <c r="F706" s="39" t="str">
        <f t="shared" si="56"/>
        <v>September</v>
      </c>
      <c r="G706" s="40">
        <f t="shared" ca="1" si="57"/>
        <v>12</v>
      </c>
      <c r="H706" s="41" t="s">
        <v>62</v>
      </c>
      <c r="I706" s="42">
        <v>31910</v>
      </c>
      <c r="J706" s="43">
        <v>5</v>
      </c>
    </row>
    <row r="707" spans="1:10" outlineLevel="3" x14ac:dyDescent="0.25">
      <c r="A707" s="36" t="s">
        <v>388</v>
      </c>
      <c r="B707" s="36" t="s">
        <v>636</v>
      </c>
      <c r="C707" s="37" t="s">
        <v>58</v>
      </c>
      <c r="D707" s="36" t="s">
        <v>39</v>
      </c>
      <c r="E707" s="38">
        <v>34800</v>
      </c>
      <c r="F707" s="39" t="str">
        <f t="shared" si="56"/>
        <v>April</v>
      </c>
      <c r="G707" s="40">
        <f t="shared" ca="1" si="57"/>
        <v>21</v>
      </c>
      <c r="H707" s="41" t="s">
        <v>48</v>
      </c>
      <c r="I707" s="42">
        <v>82700</v>
      </c>
      <c r="J707" s="43">
        <v>3</v>
      </c>
    </row>
    <row r="708" spans="1:10" outlineLevel="3" x14ac:dyDescent="0.25">
      <c r="A708" s="36" t="s">
        <v>829</v>
      </c>
      <c r="B708" s="36" t="s">
        <v>636</v>
      </c>
      <c r="C708" s="37" t="s">
        <v>58</v>
      </c>
      <c r="D708" s="36" t="s">
        <v>39</v>
      </c>
      <c r="E708" s="38">
        <v>36407</v>
      </c>
      <c r="F708" s="39" t="str">
        <f t="shared" si="56"/>
        <v>September</v>
      </c>
      <c r="G708" s="40">
        <f t="shared" ca="1" si="57"/>
        <v>17</v>
      </c>
      <c r="H708" s="41" t="s">
        <v>48</v>
      </c>
      <c r="I708" s="42">
        <v>45880</v>
      </c>
      <c r="J708" s="43">
        <v>5</v>
      </c>
    </row>
    <row r="709" spans="1:10" outlineLevel="2" x14ac:dyDescent="0.25">
      <c r="C709" s="37"/>
      <c r="D709" s="53" t="s">
        <v>832</v>
      </c>
      <c r="F709" s="39"/>
      <c r="G709" s="40">
        <f ca="1">SUBTOTAL(9,G666:G708)</f>
        <v>769</v>
      </c>
      <c r="H709" s="41"/>
      <c r="I709" s="42">
        <f>SUBTOTAL(9,I666:I708)</f>
        <v>2453367</v>
      </c>
      <c r="J709" s="43"/>
    </row>
    <row r="710" spans="1:10" outlineLevel="3" x14ac:dyDescent="0.25">
      <c r="A710" s="36" t="s">
        <v>409</v>
      </c>
      <c r="B710" s="36" t="s">
        <v>636</v>
      </c>
      <c r="C710" s="37" t="s">
        <v>58</v>
      </c>
      <c r="D710" s="36" t="s">
        <v>47</v>
      </c>
      <c r="E710" s="38">
        <v>36423</v>
      </c>
      <c r="F710" s="39" t="str">
        <f t="shared" ref="F710:F717" si="58">CHOOSE(MONTH(E710),"January","February","March","April","May","June","July","August","September","October","November","December")</f>
        <v>September</v>
      </c>
      <c r="G710" s="40">
        <f t="shared" ref="G710:G717" ca="1" si="59">DATEDIF(E710,TODAY(),"Y")</f>
        <v>17</v>
      </c>
      <c r="H710" s="41" t="s">
        <v>67</v>
      </c>
      <c r="I710" s="42">
        <v>47350</v>
      </c>
      <c r="J710" s="43">
        <v>1</v>
      </c>
    </row>
    <row r="711" spans="1:10" outlineLevel="3" x14ac:dyDescent="0.25">
      <c r="A711" s="36" t="s">
        <v>97</v>
      </c>
      <c r="B711" s="36" t="s">
        <v>636</v>
      </c>
      <c r="C711" s="37" t="s">
        <v>56</v>
      </c>
      <c r="D711" s="36" t="s">
        <v>47</v>
      </c>
      <c r="E711" s="38">
        <v>35842</v>
      </c>
      <c r="F711" s="39" t="str">
        <f t="shared" si="58"/>
        <v>February</v>
      </c>
      <c r="G711" s="40">
        <f t="shared" ca="1" si="59"/>
        <v>18</v>
      </c>
      <c r="H711" s="41" t="s">
        <v>45</v>
      </c>
      <c r="I711" s="42">
        <v>39530</v>
      </c>
      <c r="J711" s="43">
        <v>5</v>
      </c>
    </row>
    <row r="712" spans="1:10" outlineLevel="3" x14ac:dyDescent="0.25">
      <c r="A712" s="36" t="s">
        <v>495</v>
      </c>
      <c r="B712" s="36" t="s">
        <v>636</v>
      </c>
      <c r="C712" s="37" t="s">
        <v>53</v>
      </c>
      <c r="D712" s="36" t="s">
        <v>47</v>
      </c>
      <c r="E712" s="38">
        <v>35688</v>
      </c>
      <c r="F712" s="39" t="str">
        <f t="shared" si="58"/>
        <v>September</v>
      </c>
      <c r="G712" s="40">
        <f t="shared" ca="1" si="59"/>
        <v>19</v>
      </c>
      <c r="H712" s="41" t="s">
        <v>62</v>
      </c>
      <c r="I712" s="42">
        <v>42740</v>
      </c>
      <c r="J712" s="43">
        <v>2</v>
      </c>
    </row>
    <row r="713" spans="1:10" outlineLevel="3" x14ac:dyDescent="0.25">
      <c r="A713" s="36" t="s">
        <v>124</v>
      </c>
      <c r="B713" s="36" t="s">
        <v>636</v>
      </c>
      <c r="C713" s="37" t="s">
        <v>53</v>
      </c>
      <c r="D713" s="36" t="s">
        <v>47</v>
      </c>
      <c r="E713" s="38">
        <v>36531</v>
      </c>
      <c r="F713" s="39" t="str">
        <f t="shared" si="58"/>
        <v>January</v>
      </c>
      <c r="G713" s="40">
        <f t="shared" ca="1" si="59"/>
        <v>16</v>
      </c>
      <c r="H713" s="41" t="s">
        <v>45</v>
      </c>
      <c r="I713" s="42">
        <v>20990</v>
      </c>
      <c r="J713" s="43">
        <v>4</v>
      </c>
    </row>
    <row r="714" spans="1:10" outlineLevel="3" x14ac:dyDescent="0.25">
      <c r="A714" s="36" t="s">
        <v>349</v>
      </c>
      <c r="B714" s="36" t="s">
        <v>636</v>
      </c>
      <c r="C714" s="37" t="s">
        <v>53</v>
      </c>
      <c r="D714" s="36" t="s">
        <v>47</v>
      </c>
      <c r="E714" s="38">
        <v>36196</v>
      </c>
      <c r="F714" s="39" t="str">
        <f t="shared" si="58"/>
        <v>February</v>
      </c>
      <c r="G714" s="40">
        <f t="shared" ca="1" si="59"/>
        <v>17</v>
      </c>
      <c r="H714" s="41" t="s">
        <v>40</v>
      </c>
      <c r="I714" s="42">
        <v>34980</v>
      </c>
      <c r="J714" s="43">
        <v>2</v>
      </c>
    </row>
    <row r="715" spans="1:10" outlineLevel="3" x14ac:dyDescent="0.25">
      <c r="A715" s="36" t="s">
        <v>828</v>
      </c>
      <c r="B715" s="36" t="s">
        <v>636</v>
      </c>
      <c r="C715" s="37" t="s">
        <v>37</v>
      </c>
      <c r="D715" s="36" t="s">
        <v>47</v>
      </c>
      <c r="E715" s="38">
        <v>37775</v>
      </c>
      <c r="F715" s="39" t="str">
        <f t="shared" si="58"/>
        <v>June</v>
      </c>
      <c r="G715" s="40">
        <f t="shared" ca="1" si="59"/>
        <v>13</v>
      </c>
      <c r="H715" s="41" t="s">
        <v>48</v>
      </c>
      <c r="I715" s="42">
        <v>28525</v>
      </c>
      <c r="J715" s="43">
        <v>4</v>
      </c>
    </row>
    <row r="716" spans="1:10" outlineLevel="3" x14ac:dyDescent="0.25">
      <c r="A716" s="36" t="s">
        <v>477</v>
      </c>
      <c r="B716" s="36" t="s">
        <v>636</v>
      </c>
      <c r="C716" s="37" t="s">
        <v>56</v>
      </c>
      <c r="D716" s="36" t="s">
        <v>47</v>
      </c>
      <c r="E716" s="38">
        <v>37815</v>
      </c>
      <c r="F716" s="39" t="str">
        <f t="shared" si="58"/>
        <v>July</v>
      </c>
      <c r="G716" s="40">
        <f t="shared" ca="1" si="59"/>
        <v>13</v>
      </c>
      <c r="H716" s="41" t="s">
        <v>40</v>
      </c>
      <c r="I716" s="42">
        <v>48740</v>
      </c>
      <c r="J716" s="43">
        <v>1</v>
      </c>
    </row>
    <row r="717" spans="1:10" outlineLevel="3" x14ac:dyDescent="0.25">
      <c r="A717" s="36" t="s">
        <v>85</v>
      </c>
      <c r="B717" s="36" t="s">
        <v>636</v>
      </c>
      <c r="C717" s="37" t="s">
        <v>44</v>
      </c>
      <c r="D717" s="36" t="s">
        <v>47</v>
      </c>
      <c r="E717" s="38">
        <v>33890</v>
      </c>
      <c r="F717" s="39" t="str">
        <f t="shared" si="58"/>
        <v>October</v>
      </c>
      <c r="G717" s="40">
        <f t="shared" ca="1" si="59"/>
        <v>24</v>
      </c>
      <c r="H717" s="41" t="s">
        <v>62</v>
      </c>
      <c r="I717" s="42">
        <v>25885</v>
      </c>
      <c r="J717" s="43">
        <v>5</v>
      </c>
    </row>
    <row r="718" spans="1:10" outlineLevel="2" x14ac:dyDescent="0.25">
      <c r="C718" s="37"/>
      <c r="D718" s="53" t="s">
        <v>833</v>
      </c>
      <c r="F718" s="39"/>
      <c r="G718" s="40">
        <f ca="1">SUBTOTAL(9,G710:G717)</f>
        <v>137</v>
      </c>
      <c r="H718" s="41"/>
      <c r="I718" s="42">
        <f>SUBTOTAL(9,I710:I717)</f>
        <v>288740</v>
      </c>
      <c r="J718" s="43"/>
    </row>
    <row r="719" spans="1:10" outlineLevel="3" x14ac:dyDescent="0.25">
      <c r="A719" s="36" t="s">
        <v>208</v>
      </c>
      <c r="B719" s="36" t="s">
        <v>636</v>
      </c>
      <c r="C719" s="37" t="s">
        <v>53</v>
      </c>
      <c r="D719" s="36" t="s">
        <v>51</v>
      </c>
      <c r="E719" s="38">
        <v>35861</v>
      </c>
      <c r="F719" s="39" t="str">
        <f t="shared" ref="F719:F726" si="60">CHOOSE(MONTH(E719),"January","February","March","April","May","June","July","August","September","October","November","December")</f>
        <v>March</v>
      </c>
      <c r="G719" s="40">
        <f t="shared" ref="G719:G726" ca="1" si="61">DATEDIF(E719,TODAY(),"Y")</f>
        <v>18</v>
      </c>
      <c r="H719" s="41"/>
      <c r="I719" s="42">
        <v>12836</v>
      </c>
      <c r="J719" s="43">
        <v>5</v>
      </c>
    </row>
    <row r="720" spans="1:10" outlineLevel="3" x14ac:dyDescent="0.25">
      <c r="A720" s="36" t="s">
        <v>110</v>
      </c>
      <c r="B720" s="36" t="s">
        <v>636</v>
      </c>
      <c r="C720" s="37" t="s">
        <v>44</v>
      </c>
      <c r="D720" s="36" t="s">
        <v>51</v>
      </c>
      <c r="E720" s="38">
        <v>35034</v>
      </c>
      <c r="F720" s="39" t="str">
        <f t="shared" si="60"/>
        <v>December</v>
      </c>
      <c r="G720" s="40">
        <f t="shared" ca="1" si="61"/>
        <v>20</v>
      </c>
      <c r="H720" s="41"/>
      <c r="I720" s="42">
        <v>23692</v>
      </c>
      <c r="J720" s="43">
        <v>4</v>
      </c>
    </row>
    <row r="721" spans="1:10" outlineLevel="3" x14ac:dyDescent="0.25">
      <c r="A721" s="36" t="s">
        <v>122</v>
      </c>
      <c r="B721" s="36" t="s">
        <v>636</v>
      </c>
      <c r="C721" s="37" t="s">
        <v>53</v>
      </c>
      <c r="D721" s="36" t="s">
        <v>51</v>
      </c>
      <c r="E721" s="38">
        <v>34180</v>
      </c>
      <c r="F721" s="39" t="str">
        <f t="shared" si="60"/>
        <v>July</v>
      </c>
      <c r="G721" s="40">
        <f t="shared" ca="1" si="61"/>
        <v>23</v>
      </c>
      <c r="H721" s="41"/>
      <c r="I721" s="42">
        <v>26484</v>
      </c>
      <c r="J721" s="43">
        <v>5</v>
      </c>
    </row>
    <row r="722" spans="1:10" outlineLevel="3" x14ac:dyDescent="0.25">
      <c r="A722" s="36" t="s">
        <v>757</v>
      </c>
      <c r="B722" s="36" t="s">
        <v>636</v>
      </c>
      <c r="C722" s="37" t="s">
        <v>44</v>
      </c>
      <c r="D722" s="36" t="s">
        <v>51</v>
      </c>
      <c r="E722" s="38">
        <v>36557</v>
      </c>
      <c r="F722" s="39" t="str">
        <f t="shared" si="60"/>
        <v>February</v>
      </c>
      <c r="G722" s="40">
        <f t="shared" ca="1" si="61"/>
        <v>16</v>
      </c>
      <c r="H722" s="41"/>
      <c r="I722" s="42">
        <v>15552</v>
      </c>
      <c r="J722" s="43">
        <v>4</v>
      </c>
    </row>
    <row r="723" spans="1:10" outlineLevel="3" x14ac:dyDescent="0.25">
      <c r="A723" s="36" t="s">
        <v>63</v>
      </c>
      <c r="B723" s="36" t="s">
        <v>636</v>
      </c>
      <c r="C723" s="37" t="s">
        <v>53</v>
      </c>
      <c r="D723" s="36" t="s">
        <v>51</v>
      </c>
      <c r="E723" s="38">
        <v>34345</v>
      </c>
      <c r="F723" s="39" t="str">
        <f t="shared" si="60"/>
        <v>January</v>
      </c>
      <c r="G723" s="40">
        <f t="shared" ca="1" si="61"/>
        <v>22</v>
      </c>
      <c r="H723" s="41"/>
      <c r="I723" s="42">
        <v>36788</v>
      </c>
      <c r="J723" s="43">
        <v>4</v>
      </c>
    </row>
    <row r="724" spans="1:10" outlineLevel="3" x14ac:dyDescent="0.25">
      <c r="A724" s="36" t="s">
        <v>132</v>
      </c>
      <c r="B724" s="36" t="s">
        <v>636</v>
      </c>
      <c r="C724" s="37" t="s">
        <v>53</v>
      </c>
      <c r="D724" s="36" t="s">
        <v>51</v>
      </c>
      <c r="E724" s="38">
        <v>35402</v>
      </c>
      <c r="F724" s="39" t="str">
        <f t="shared" si="60"/>
        <v>December</v>
      </c>
      <c r="G724" s="40">
        <f t="shared" ca="1" si="61"/>
        <v>19</v>
      </c>
      <c r="H724" s="41"/>
      <c r="I724" s="42">
        <v>33508</v>
      </c>
      <c r="J724" s="43">
        <v>4</v>
      </c>
    </row>
    <row r="725" spans="1:10" outlineLevel="3" x14ac:dyDescent="0.25">
      <c r="A725" s="36" t="s">
        <v>776</v>
      </c>
      <c r="B725" s="36" t="s">
        <v>636</v>
      </c>
      <c r="C725" s="37" t="s">
        <v>37</v>
      </c>
      <c r="D725" s="36" t="s">
        <v>51</v>
      </c>
      <c r="E725" s="38">
        <v>33256</v>
      </c>
      <c r="F725" s="39" t="str">
        <f t="shared" si="60"/>
        <v>January</v>
      </c>
      <c r="G725" s="40">
        <f t="shared" ca="1" si="61"/>
        <v>25</v>
      </c>
      <c r="H725" s="41"/>
      <c r="I725" s="42">
        <v>30468</v>
      </c>
      <c r="J725" s="43">
        <v>2</v>
      </c>
    </row>
    <row r="726" spans="1:10" outlineLevel="3" x14ac:dyDescent="0.25">
      <c r="A726" s="36" t="s">
        <v>371</v>
      </c>
      <c r="B726" s="36" t="s">
        <v>636</v>
      </c>
      <c r="C726" s="37" t="s">
        <v>37</v>
      </c>
      <c r="D726" s="36" t="s">
        <v>51</v>
      </c>
      <c r="E726" s="38">
        <v>35869</v>
      </c>
      <c r="F726" s="39" t="str">
        <f t="shared" si="60"/>
        <v>March</v>
      </c>
      <c r="G726" s="40">
        <f t="shared" ca="1" si="61"/>
        <v>18</v>
      </c>
      <c r="H726" s="41"/>
      <c r="I726" s="42">
        <v>17912</v>
      </c>
      <c r="J726" s="43">
        <v>5</v>
      </c>
    </row>
    <row r="727" spans="1:10" outlineLevel="2" x14ac:dyDescent="0.25">
      <c r="C727" s="37"/>
      <c r="D727" s="53" t="s">
        <v>834</v>
      </c>
      <c r="F727" s="39"/>
      <c r="G727" s="40">
        <f ca="1">SUBTOTAL(9,G719:G726)</f>
        <v>161</v>
      </c>
      <c r="H727" s="41"/>
      <c r="I727" s="42">
        <f>SUBTOTAL(9,I719:I726)</f>
        <v>197240</v>
      </c>
      <c r="J727" s="43"/>
    </row>
    <row r="728" spans="1:10" outlineLevel="1" x14ac:dyDescent="0.25">
      <c r="B728" s="53" t="s">
        <v>854</v>
      </c>
      <c r="C728" s="37"/>
      <c r="F728" s="39"/>
      <c r="G728" s="40">
        <f ca="1">SUBTOTAL(9,G651:G726)</f>
        <v>1293</v>
      </c>
      <c r="H728" s="41"/>
      <c r="I728" s="42">
        <f>SUBTOTAL(9,I651:I726)</f>
        <v>3785197</v>
      </c>
      <c r="J728" s="43"/>
    </row>
    <row r="729" spans="1:10" outlineLevel="3" x14ac:dyDescent="0.25">
      <c r="A729" s="36" t="s">
        <v>549</v>
      </c>
      <c r="B729" s="36" t="s">
        <v>710</v>
      </c>
      <c r="C729" s="37" t="s">
        <v>44</v>
      </c>
      <c r="D729" s="36" t="s">
        <v>42</v>
      </c>
      <c r="E729" s="38">
        <v>37453</v>
      </c>
      <c r="F729" s="39" t="str">
        <f t="shared" ref="F729:F759" si="62">CHOOSE(MONTH(E729),"January","February","March","April","May","June","July","August","September","October","November","December")</f>
        <v>July</v>
      </c>
      <c r="G729" s="40">
        <f t="shared" ref="G729:G759" ca="1" si="63">DATEDIF(E729,TODAY(),"Y")</f>
        <v>14</v>
      </c>
      <c r="H729" s="41"/>
      <c r="I729" s="42">
        <v>49090</v>
      </c>
      <c r="J729" s="43">
        <v>4</v>
      </c>
    </row>
    <row r="730" spans="1:10" outlineLevel="3" x14ac:dyDescent="0.25">
      <c r="A730" s="36" t="s">
        <v>249</v>
      </c>
      <c r="B730" s="36" t="s">
        <v>710</v>
      </c>
      <c r="C730" s="37" t="s">
        <v>53</v>
      </c>
      <c r="D730" s="36" t="s">
        <v>42</v>
      </c>
      <c r="E730" s="38">
        <v>33977</v>
      </c>
      <c r="F730" s="39" t="str">
        <f t="shared" si="62"/>
        <v>January</v>
      </c>
      <c r="G730" s="40">
        <f t="shared" ca="1" si="63"/>
        <v>23</v>
      </c>
      <c r="H730" s="41"/>
      <c r="I730" s="42">
        <v>63290</v>
      </c>
      <c r="J730" s="43">
        <v>5</v>
      </c>
    </row>
    <row r="731" spans="1:10" outlineLevel="3" x14ac:dyDescent="0.25">
      <c r="A731" s="36" t="s">
        <v>407</v>
      </c>
      <c r="B731" s="36" t="s">
        <v>710</v>
      </c>
      <c r="C731" s="37" t="s">
        <v>58</v>
      </c>
      <c r="D731" s="36" t="s">
        <v>42</v>
      </c>
      <c r="E731" s="38">
        <v>34534</v>
      </c>
      <c r="F731" s="39" t="str">
        <f t="shared" si="62"/>
        <v>July</v>
      </c>
      <c r="G731" s="40">
        <f t="shared" ca="1" si="63"/>
        <v>22</v>
      </c>
      <c r="H731" s="41"/>
      <c r="I731" s="42">
        <v>45105</v>
      </c>
      <c r="J731" s="43">
        <v>1</v>
      </c>
    </row>
    <row r="732" spans="1:10" outlineLevel="3" x14ac:dyDescent="0.25">
      <c r="A732" s="36" t="s">
        <v>529</v>
      </c>
      <c r="B732" s="36" t="s">
        <v>710</v>
      </c>
      <c r="C732" s="37" t="s">
        <v>37</v>
      </c>
      <c r="D732" s="36" t="s">
        <v>42</v>
      </c>
      <c r="E732" s="38">
        <v>33401</v>
      </c>
      <c r="F732" s="39" t="str">
        <f t="shared" si="62"/>
        <v>June</v>
      </c>
      <c r="G732" s="40">
        <f t="shared" ca="1" si="63"/>
        <v>25</v>
      </c>
      <c r="H732" s="41"/>
      <c r="I732" s="42">
        <v>34680</v>
      </c>
      <c r="J732" s="43">
        <v>5</v>
      </c>
    </row>
    <row r="733" spans="1:10" outlineLevel="3" x14ac:dyDescent="0.25">
      <c r="A733" s="36" t="s">
        <v>253</v>
      </c>
      <c r="B733" s="36" t="s">
        <v>710</v>
      </c>
      <c r="C733" s="37" t="s">
        <v>56</v>
      </c>
      <c r="D733" s="36" t="s">
        <v>42</v>
      </c>
      <c r="E733" s="38">
        <v>34159</v>
      </c>
      <c r="F733" s="39" t="str">
        <f t="shared" si="62"/>
        <v>July</v>
      </c>
      <c r="G733" s="40">
        <f t="shared" ca="1" si="63"/>
        <v>23</v>
      </c>
      <c r="H733" s="41"/>
      <c r="I733" s="42">
        <v>35240</v>
      </c>
      <c r="J733" s="43">
        <v>3</v>
      </c>
    </row>
    <row r="734" spans="1:10" outlineLevel="3" x14ac:dyDescent="0.25">
      <c r="A734" s="36" t="s">
        <v>151</v>
      </c>
      <c r="B734" s="36" t="s">
        <v>710</v>
      </c>
      <c r="C734" s="37" t="s">
        <v>58</v>
      </c>
      <c r="D734" s="36" t="s">
        <v>42</v>
      </c>
      <c r="E734" s="38">
        <v>33974</v>
      </c>
      <c r="F734" s="39" t="str">
        <f t="shared" si="62"/>
        <v>January</v>
      </c>
      <c r="G734" s="40">
        <f t="shared" ca="1" si="63"/>
        <v>23</v>
      </c>
      <c r="H734" s="41"/>
      <c r="I734" s="42">
        <v>70150</v>
      </c>
      <c r="J734" s="43">
        <v>2</v>
      </c>
    </row>
    <row r="735" spans="1:10" outlineLevel="3" x14ac:dyDescent="0.25">
      <c r="A735" s="36" t="s">
        <v>643</v>
      </c>
      <c r="B735" s="36" t="s">
        <v>710</v>
      </c>
      <c r="C735" s="37" t="s">
        <v>53</v>
      </c>
      <c r="D735" s="36" t="s">
        <v>42</v>
      </c>
      <c r="E735" s="46">
        <v>37099</v>
      </c>
      <c r="F735" s="39" t="str">
        <f t="shared" si="62"/>
        <v>July</v>
      </c>
      <c r="G735" s="40">
        <f t="shared" ca="1" si="63"/>
        <v>15</v>
      </c>
      <c r="H735" s="41"/>
      <c r="I735" s="42">
        <v>28270</v>
      </c>
      <c r="J735" s="43">
        <v>5</v>
      </c>
    </row>
    <row r="736" spans="1:10" outlineLevel="3" x14ac:dyDescent="0.25">
      <c r="A736" s="45" t="s">
        <v>160</v>
      </c>
      <c r="B736" s="36" t="s">
        <v>710</v>
      </c>
      <c r="C736" s="37" t="s">
        <v>56</v>
      </c>
      <c r="D736" s="36" t="s">
        <v>42</v>
      </c>
      <c r="E736" s="38">
        <v>34135</v>
      </c>
      <c r="F736" s="39" t="str">
        <f t="shared" si="62"/>
        <v>June</v>
      </c>
      <c r="G736" s="40">
        <f t="shared" ca="1" si="63"/>
        <v>23</v>
      </c>
      <c r="H736" s="41"/>
      <c r="I736" s="42">
        <v>78590</v>
      </c>
      <c r="J736" s="43">
        <v>1</v>
      </c>
    </row>
    <row r="737" spans="1:10" outlineLevel="3" x14ac:dyDescent="0.25">
      <c r="A737" s="36" t="s">
        <v>162</v>
      </c>
      <c r="B737" s="36" t="s">
        <v>710</v>
      </c>
      <c r="C737" s="37" t="s">
        <v>37</v>
      </c>
      <c r="D737" s="36" t="s">
        <v>42</v>
      </c>
      <c r="E737" s="38">
        <v>39728</v>
      </c>
      <c r="F737" s="39" t="str">
        <f t="shared" si="62"/>
        <v>October</v>
      </c>
      <c r="G737" s="40">
        <f t="shared" ca="1" si="63"/>
        <v>8</v>
      </c>
      <c r="H737" s="41"/>
      <c r="I737" s="42">
        <v>86040</v>
      </c>
      <c r="J737" s="43">
        <v>5</v>
      </c>
    </row>
    <row r="738" spans="1:10" outlineLevel="3" x14ac:dyDescent="0.25">
      <c r="A738" s="36" t="s">
        <v>567</v>
      </c>
      <c r="B738" s="36" t="s">
        <v>710</v>
      </c>
      <c r="C738" s="37" t="s">
        <v>56</v>
      </c>
      <c r="D738" s="36" t="s">
        <v>42</v>
      </c>
      <c r="E738" s="38">
        <v>38438</v>
      </c>
      <c r="F738" s="39" t="str">
        <f t="shared" si="62"/>
        <v>March</v>
      </c>
      <c r="G738" s="40">
        <f t="shared" ca="1" si="63"/>
        <v>11</v>
      </c>
      <c r="H738" s="41"/>
      <c r="I738" s="42">
        <v>32880</v>
      </c>
      <c r="J738" s="43">
        <v>3</v>
      </c>
    </row>
    <row r="739" spans="1:10" outlineLevel="3" x14ac:dyDescent="0.25">
      <c r="A739" s="36" t="s">
        <v>154</v>
      </c>
      <c r="B739" s="36" t="s">
        <v>710</v>
      </c>
      <c r="C739" s="37" t="s">
        <v>44</v>
      </c>
      <c r="D739" s="36" t="s">
        <v>42</v>
      </c>
      <c r="E739" s="38">
        <v>37065</v>
      </c>
      <c r="F739" s="39" t="str">
        <f t="shared" si="62"/>
        <v>June</v>
      </c>
      <c r="G739" s="40">
        <f t="shared" ca="1" si="63"/>
        <v>15</v>
      </c>
      <c r="H739" s="41"/>
      <c r="I739" s="42">
        <v>77136</v>
      </c>
      <c r="J739" s="43">
        <v>5</v>
      </c>
    </row>
    <row r="740" spans="1:10" outlineLevel="3" x14ac:dyDescent="0.25">
      <c r="A740" s="36" t="s">
        <v>284</v>
      </c>
      <c r="B740" s="36" t="s">
        <v>710</v>
      </c>
      <c r="C740" s="37" t="s">
        <v>37</v>
      </c>
      <c r="D740" s="36" t="s">
        <v>42</v>
      </c>
      <c r="E740" s="38">
        <v>33820</v>
      </c>
      <c r="F740" s="39" t="str">
        <f t="shared" si="62"/>
        <v>August</v>
      </c>
      <c r="G740" s="40">
        <f t="shared" ca="1" si="63"/>
        <v>24</v>
      </c>
      <c r="H740" s="41"/>
      <c r="I740" s="42">
        <v>70300</v>
      </c>
      <c r="J740" s="43">
        <v>3</v>
      </c>
    </row>
    <row r="741" spans="1:10" outlineLevel="3" x14ac:dyDescent="0.25">
      <c r="A741" s="36" t="s">
        <v>736</v>
      </c>
      <c r="B741" s="36" t="s">
        <v>710</v>
      </c>
      <c r="C741" s="37" t="s">
        <v>53</v>
      </c>
      <c r="D741" s="36" t="s">
        <v>42</v>
      </c>
      <c r="E741" s="38">
        <v>34723</v>
      </c>
      <c r="F741" s="39" t="str">
        <f t="shared" si="62"/>
        <v>January</v>
      </c>
      <c r="G741" s="40">
        <f t="shared" ca="1" si="63"/>
        <v>21</v>
      </c>
      <c r="H741" s="41"/>
      <c r="I741" s="42">
        <v>64263</v>
      </c>
      <c r="J741" s="43">
        <v>3</v>
      </c>
    </row>
    <row r="742" spans="1:10" outlineLevel="3" x14ac:dyDescent="0.25">
      <c r="A742" s="36" t="s">
        <v>112</v>
      </c>
      <c r="B742" s="36" t="s">
        <v>710</v>
      </c>
      <c r="C742" s="37" t="s">
        <v>53</v>
      </c>
      <c r="D742" s="36" t="s">
        <v>42</v>
      </c>
      <c r="E742" s="38">
        <v>33506</v>
      </c>
      <c r="F742" s="39" t="str">
        <f t="shared" si="62"/>
        <v>September</v>
      </c>
      <c r="G742" s="40">
        <f t="shared" ca="1" si="63"/>
        <v>25</v>
      </c>
      <c r="H742" s="41"/>
      <c r="I742" s="42">
        <v>61134</v>
      </c>
      <c r="J742" s="43">
        <v>4</v>
      </c>
    </row>
    <row r="743" spans="1:10" outlineLevel="3" x14ac:dyDescent="0.25">
      <c r="A743" s="36" t="s">
        <v>494</v>
      </c>
      <c r="B743" s="36" t="s">
        <v>710</v>
      </c>
      <c r="C743" s="37" t="s">
        <v>58</v>
      </c>
      <c r="D743" s="36" t="s">
        <v>42</v>
      </c>
      <c r="E743" s="44">
        <v>40563</v>
      </c>
      <c r="F743" s="39" t="str">
        <f t="shared" si="62"/>
        <v>January</v>
      </c>
      <c r="G743" s="40">
        <f t="shared" ca="1" si="63"/>
        <v>5</v>
      </c>
      <c r="H743" s="41"/>
      <c r="I743" s="42">
        <v>55510</v>
      </c>
      <c r="J743" s="43">
        <v>3</v>
      </c>
    </row>
    <row r="744" spans="1:10" outlineLevel="3" x14ac:dyDescent="0.25">
      <c r="A744" s="36" t="s">
        <v>164</v>
      </c>
      <c r="B744" s="36" t="s">
        <v>710</v>
      </c>
      <c r="C744" s="37" t="s">
        <v>58</v>
      </c>
      <c r="D744" s="36" t="s">
        <v>42</v>
      </c>
      <c r="E744" s="38">
        <v>34126</v>
      </c>
      <c r="F744" s="39" t="str">
        <f t="shared" si="62"/>
        <v>June</v>
      </c>
      <c r="G744" s="40">
        <f t="shared" ca="1" si="63"/>
        <v>23</v>
      </c>
      <c r="H744" s="41"/>
      <c r="I744" s="42">
        <v>75550</v>
      </c>
      <c r="J744" s="43">
        <v>3</v>
      </c>
    </row>
    <row r="745" spans="1:10" outlineLevel="3" x14ac:dyDescent="0.25">
      <c r="A745" s="36" t="s">
        <v>501</v>
      </c>
      <c r="B745" s="36" t="s">
        <v>710</v>
      </c>
      <c r="C745" s="37" t="s">
        <v>56</v>
      </c>
      <c r="D745" s="36" t="s">
        <v>42</v>
      </c>
      <c r="E745" s="38">
        <v>33413</v>
      </c>
      <c r="F745" s="39" t="str">
        <f t="shared" si="62"/>
        <v>June</v>
      </c>
      <c r="G745" s="40">
        <f t="shared" ca="1" si="63"/>
        <v>25</v>
      </c>
      <c r="H745" s="41"/>
      <c r="I745" s="42">
        <v>26020</v>
      </c>
      <c r="J745" s="43">
        <v>5</v>
      </c>
    </row>
    <row r="746" spans="1:10" outlineLevel="3" x14ac:dyDescent="0.25">
      <c r="A746" s="36" t="s">
        <v>313</v>
      </c>
      <c r="B746" s="36" t="s">
        <v>710</v>
      </c>
      <c r="C746" s="37" t="s">
        <v>56</v>
      </c>
      <c r="D746" s="36" t="s">
        <v>42</v>
      </c>
      <c r="E746" s="38">
        <v>35338</v>
      </c>
      <c r="F746" s="39" t="str">
        <f t="shared" si="62"/>
        <v>September</v>
      </c>
      <c r="G746" s="40">
        <f t="shared" ca="1" si="63"/>
        <v>20</v>
      </c>
      <c r="H746" s="41"/>
      <c r="I746" s="42">
        <v>87830</v>
      </c>
      <c r="J746" s="43">
        <v>2</v>
      </c>
    </row>
    <row r="747" spans="1:10" outlineLevel="3" x14ac:dyDescent="0.25">
      <c r="A747" s="36" t="s">
        <v>166</v>
      </c>
      <c r="B747" s="36" t="s">
        <v>710</v>
      </c>
      <c r="C747" s="37" t="s">
        <v>58</v>
      </c>
      <c r="D747" s="36" t="s">
        <v>42</v>
      </c>
      <c r="E747" s="38">
        <v>33562</v>
      </c>
      <c r="F747" s="39" t="str">
        <f t="shared" si="62"/>
        <v>November</v>
      </c>
      <c r="G747" s="40">
        <f t="shared" ca="1" si="63"/>
        <v>24</v>
      </c>
      <c r="H747" s="41"/>
      <c r="I747" s="42">
        <v>57500</v>
      </c>
      <c r="J747" s="43">
        <v>1</v>
      </c>
    </row>
    <row r="748" spans="1:10" outlineLevel="3" x14ac:dyDescent="0.25">
      <c r="A748" s="36" t="s">
        <v>320</v>
      </c>
      <c r="B748" s="36" t="s">
        <v>710</v>
      </c>
      <c r="C748" s="37" t="s">
        <v>37</v>
      </c>
      <c r="D748" s="36" t="s">
        <v>42</v>
      </c>
      <c r="E748" s="38">
        <v>36193</v>
      </c>
      <c r="F748" s="39" t="str">
        <f t="shared" si="62"/>
        <v>February</v>
      </c>
      <c r="G748" s="40">
        <f t="shared" ca="1" si="63"/>
        <v>17</v>
      </c>
      <c r="H748" s="41"/>
      <c r="I748" s="42">
        <v>58250</v>
      </c>
      <c r="J748" s="43">
        <v>2</v>
      </c>
    </row>
    <row r="749" spans="1:10" outlineLevel="3" x14ac:dyDescent="0.25">
      <c r="A749" s="36" t="s">
        <v>218</v>
      </c>
      <c r="B749" s="36" t="s">
        <v>710</v>
      </c>
      <c r="C749" s="37" t="s">
        <v>58</v>
      </c>
      <c r="D749" s="36" t="s">
        <v>42</v>
      </c>
      <c r="E749" s="38">
        <v>40523</v>
      </c>
      <c r="F749" s="39" t="str">
        <f t="shared" si="62"/>
        <v>December</v>
      </c>
      <c r="G749" s="40">
        <f t="shared" ca="1" si="63"/>
        <v>5</v>
      </c>
      <c r="H749" s="41"/>
      <c r="I749" s="42">
        <v>46570</v>
      </c>
      <c r="J749" s="43">
        <v>4</v>
      </c>
    </row>
    <row r="750" spans="1:10" outlineLevel="3" x14ac:dyDescent="0.25">
      <c r="A750" s="36" t="s">
        <v>513</v>
      </c>
      <c r="B750" s="36" t="s">
        <v>710</v>
      </c>
      <c r="C750" s="37" t="s">
        <v>44</v>
      </c>
      <c r="D750" s="36" t="s">
        <v>42</v>
      </c>
      <c r="E750" s="38">
        <v>37141</v>
      </c>
      <c r="F750" s="39" t="str">
        <f t="shared" si="62"/>
        <v>September</v>
      </c>
      <c r="G750" s="40">
        <f t="shared" ca="1" si="63"/>
        <v>15</v>
      </c>
      <c r="H750" s="41"/>
      <c r="I750" s="42">
        <v>25530</v>
      </c>
      <c r="J750" s="43">
        <v>3</v>
      </c>
    </row>
    <row r="751" spans="1:10" outlineLevel="3" x14ac:dyDescent="0.25">
      <c r="A751" s="36" t="s">
        <v>221</v>
      </c>
      <c r="B751" s="36" t="s">
        <v>710</v>
      </c>
      <c r="C751" s="37" t="s">
        <v>44</v>
      </c>
      <c r="D751" s="36" t="s">
        <v>42</v>
      </c>
      <c r="E751" s="49">
        <v>40334</v>
      </c>
      <c r="F751" s="39" t="str">
        <f t="shared" si="62"/>
        <v>June</v>
      </c>
      <c r="G751" s="40">
        <f t="shared" ca="1" si="63"/>
        <v>6</v>
      </c>
      <c r="H751" s="41"/>
      <c r="I751" s="42">
        <v>47280</v>
      </c>
      <c r="J751" s="43">
        <v>1</v>
      </c>
    </row>
    <row r="752" spans="1:10" outlineLevel="3" x14ac:dyDescent="0.25">
      <c r="A752" s="45" t="s">
        <v>79</v>
      </c>
      <c r="B752" s="36" t="s">
        <v>710</v>
      </c>
      <c r="C752" s="37" t="s">
        <v>58</v>
      </c>
      <c r="D752" s="36" t="s">
        <v>42</v>
      </c>
      <c r="E752" s="38">
        <v>33495</v>
      </c>
      <c r="F752" s="39" t="str">
        <f t="shared" si="62"/>
        <v>September</v>
      </c>
      <c r="G752" s="40">
        <f t="shared" ca="1" si="63"/>
        <v>25</v>
      </c>
      <c r="H752" s="41"/>
      <c r="I752" s="42">
        <v>62480</v>
      </c>
      <c r="J752" s="43">
        <v>5</v>
      </c>
    </row>
    <row r="753" spans="1:10" outlineLevel="3" x14ac:dyDescent="0.25">
      <c r="A753" s="36" t="s">
        <v>346</v>
      </c>
      <c r="B753" s="36" t="s">
        <v>710</v>
      </c>
      <c r="C753" s="37" t="s">
        <v>50</v>
      </c>
      <c r="D753" s="36" t="s">
        <v>42</v>
      </c>
      <c r="E753" s="44">
        <v>40638</v>
      </c>
      <c r="F753" s="39" t="str">
        <f t="shared" si="62"/>
        <v>April</v>
      </c>
      <c r="G753" s="40">
        <f t="shared" ca="1" si="63"/>
        <v>5</v>
      </c>
      <c r="H753" s="41"/>
      <c r="I753" s="42">
        <v>42990</v>
      </c>
      <c r="J753" s="43">
        <v>4</v>
      </c>
    </row>
    <row r="754" spans="1:10" outlineLevel="3" x14ac:dyDescent="0.25">
      <c r="A754" s="36" t="s">
        <v>685</v>
      </c>
      <c r="B754" s="36" t="s">
        <v>710</v>
      </c>
      <c r="C754" s="37" t="s">
        <v>53</v>
      </c>
      <c r="D754" s="36" t="s">
        <v>42</v>
      </c>
      <c r="E754" s="38">
        <v>33193</v>
      </c>
      <c r="F754" s="39" t="str">
        <f t="shared" si="62"/>
        <v>November</v>
      </c>
      <c r="G754" s="40">
        <f t="shared" ca="1" si="63"/>
        <v>25</v>
      </c>
      <c r="H754" s="41"/>
      <c r="I754" s="42">
        <v>63610</v>
      </c>
      <c r="J754" s="43">
        <v>5</v>
      </c>
    </row>
    <row r="755" spans="1:10" outlineLevel="3" x14ac:dyDescent="0.25">
      <c r="A755" s="36" t="s">
        <v>159</v>
      </c>
      <c r="B755" s="36" t="s">
        <v>710</v>
      </c>
      <c r="C755" s="37" t="s">
        <v>58</v>
      </c>
      <c r="D755" s="36" t="s">
        <v>42</v>
      </c>
      <c r="E755" s="38">
        <v>40235</v>
      </c>
      <c r="F755" s="39" t="str">
        <f t="shared" si="62"/>
        <v>February</v>
      </c>
      <c r="G755" s="40">
        <f t="shared" ca="1" si="63"/>
        <v>6</v>
      </c>
      <c r="H755" s="41"/>
      <c r="I755" s="42">
        <v>80729</v>
      </c>
      <c r="J755" s="43">
        <v>3</v>
      </c>
    </row>
    <row r="756" spans="1:10" outlineLevel="3" x14ac:dyDescent="0.25">
      <c r="A756" s="36" t="s">
        <v>445</v>
      </c>
      <c r="B756" s="36" t="s">
        <v>710</v>
      </c>
      <c r="C756" s="37" t="s">
        <v>37</v>
      </c>
      <c r="D756" s="36" t="s">
        <v>42</v>
      </c>
      <c r="E756" s="38">
        <v>33789</v>
      </c>
      <c r="F756" s="39" t="str">
        <f t="shared" si="62"/>
        <v>July</v>
      </c>
      <c r="G756" s="40">
        <f t="shared" ca="1" si="63"/>
        <v>24</v>
      </c>
      <c r="H756" s="41"/>
      <c r="I756" s="42">
        <v>59128</v>
      </c>
      <c r="J756" s="43">
        <v>4</v>
      </c>
    </row>
    <row r="757" spans="1:10" outlineLevel="3" x14ac:dyDescent="0.25">
      <c r="A757" s="36" t="s">
        <v>788</v>
      </c>
      <c r="B757" s="36" t="s">
        <v>710</v>
      </c>
      <c r="C757" s="37" t="s">
        <v>58</v>
      </c>
      <c r="D757" s="36" t="s">
        <v>42</v>
      </c>
      <c r="E757" s="38">
        <v>35826</v>
      </c>
      <c r="F757" s="39" t="str">
        <f t="shared" si="62"/>
        <v>January</v>
      </c>
      <c r="G757" s="40">
        <f t="shared" ca="1" si="63"/>
        <v>18</v>
      </c>
      <c r="H757" s="41"/>
      <c r="I757" s="42">
        <v>45030</v>
      </c>
      <c r="J757" s="43">
        <v>3</v>
      </c>
    </row>
    <row r="758" spans="1:10" outlineLevel="3" x14ac:dyDescent="0.25">
      <c r="A758" s="36" t="s">
        <v>72</v>
      </c>
      <c r="B758" s="36" t="s">
        <v>710</v>
      </c>
      <c r="C758" s="37" t="s">
        <v>56</v>
      </c>
      <c r="D758" s="36" t="s">
        <v>42</v>
      </c>
      <c r="E758" s="38">
        <v>35280</v>
      </c>
      <c r="F758" s="39" t="str">
        <f t="shared" si="62"/>
        <v>August</v>
      </c>
      <c r="G758" s="40">
        <f t="shared" ca="1" si="63"/>
        <v>20</v>
      </c>
      <c r="H758" s="41"/>
      <c r="I758" s="42">
        <v>41770</v>
      </c>
      <c r="J758" s="43">
        <v>5</v>
      </c>
    </row>
    <row r="759" spans="1:10" outlineLevel="3" x14ac:dyDescent="0.25">
      <c r="A759" s="36" t="s">
        <v>389</v>
      </c>
      <c r="B759" s="36" t="s">
        <v>710</v>
      </c>
      <c r="C759" s="37" t="s">
        <v>58</v>
      </c>
      <c r="D759" s="36" t="s">
        <v>42</v>
      </c>
      <c r="E759" s="38">
        <v>33144</v>
      </c>
      <c r="F759" s="39" t="str">
        <f t="shared" si="62"/>
        <v>September</v>
      </c>
      <c r="G759" s="40">
        <f t="shared" ca="1" si="63"/>
        <v>26</v>
      </c>
      <c r="H759" s="41"/>
      <c r="I759" s="42">
        <v>23340</v>
      </c>
      <c r="J759" s="43">
        <v>4</v>
      </c>
    </row>
    <row r="760" spans="1:10" outlineLevel="2" x14ac:dyDescent="0.25">
      <c r="C760" s="37"/>
      <c r="D760" s="53" t="s">
        <v>831</v>
      </c>
      <c r="F760" s="39"/>
      <c r="G760" s="40">
        <f ca="1">SUBTOTAL(9,G729:G759)</f>
        <v>561</v>
      </c>
      <c r="H760" s="41"/>
      <c r="I760" s="42">
        <f>SUBTOTAL(9,I729:I759)</f>
        <v>1695285</v>
      </c>
      <c r="J760" s="43"/>
    </row>
    <row r="761" spans="1:10" outlineLevel="3" x14ac:dyDescent="0.25">
      <c r="A761" s="36" t="s">
        <v>484</v>
      </c>
      <c r="B761" s="36" t="s">
        <v>710</v>
      </c>
      <c r="C761" s="37" t="s">
        <v>53</v>
      </c>
      <c r="D761" s="36" t="s">
        <v>39</v>
      </c>
      <c r="E761" s="38">
        <v>40637</v>
      </c>
      <c r="F761" s="39" t="str">
        <f t="shared" ref="F761:F804" si="64">CHOOSE(MONTH(E761),"January","February","March","April","May","June","July","August","September","October","November","December")</f>
        <v>April</v>
      </c>
      <c r="G761" s="40">
        <f t="shared" ref="G761:G804" ca="1" si="65">DATEDIF(E761,TODAY(),"Y")</f>
        <v>5</v>
      </c>
      <c r="H761" s="41" t="s">
        <v>40</v>
      </c>
      <c r="I761" s="42">
        <v>86640</v>
      </c>
      <c r="J761" s="43">
        <v>3</v>
      </c>
    </row>
    <row r="762" spans="1:10" outlineLevel="3" x14ac:dyDescent="0.25">
      <c r="A762" s="36" t="s">
        <v>98</v>
      </c>
      <c r="B762" s="36" t="s">
        <v>710</v>
      </c>
      <c r="C762" s="37" t="s">
        <v>50</v>
      </c>
      <c r="D762" s="36" t="s">
        <v>39</v>
      </c>
      <c r="E762" s="38">
        <v>36080</v>
      </c>
      <c r="F762" s="39" t="str">
        <f t="shared" si="64"/>
        <v>October</v>
      </c>
      <c r="G762" s="40">
        <f t="shared" ca="1" si="65"/>
        <v>18</v>
      </c>
      <c r="H762" s="41" t="s">
        <v>62</v>
      </c>
      <c r="I762" s="42">
        <v>48410</v>
      </c>
      <c r="J762" s="43">
        <v>5</v>
      </c>
    </row>
    <row r="763" spans="1:10" outlineLevel="3" x14ac:dyDescent="0.25">
      <c r="A763" s="36" t="s">
        <v>199</v>
      </c>
      <c r="B763" s="36" t="s">
        <v>710</v>
      </c>
      <c r="C763" s="37" t="s">
        <v>56</v>
      </c>
      <c r="D763" s="36" t="s">
        <v>39</v>
      </c>
      <c r="E763" s="38">
        <v>33978</v>
      </c>
      <c r="F763" s="39" t="str">
        <f t="shared" si="64"/>
        <v>January</v>
      </c>
      <c r="G763" s="40">
        <f t="shared" ca="1" si="65"/>
        <v>23</v>
      </c>
      <c r="H763" s="41" t="s">
        <v>62</v>
      </c>
      <c r="I763" s="42">
        <v>46410</v>
      </c>
      <c r="J763" s="43">
        <v>2</v>
      </c>
    </row>
    <row r="764" spans="1:10" outlineLevel="3" x14ac:dyDescent="0.25">
      <c r="A764" s="36" t="s">
        <v>173</v>
      </c>
      <c r="B764" s="36" t="s">
        <v>710</v>
      </c>
      <c r="C764" s="37" t="s">
        <v>56</v>
      </c>
      <c r="D764" s="36" t="s">
        <v>39</v>
      </c>
      <c r="E764" s="38">
        <v>39441</v>
      </c>
      <c r="F764" s="39" t="str">
        <f t="shared" si="64"/>
        <v>December</v>
      </c>
      <c r="G764" s="40">
        <f t="shared" ca="1" si="65"/>
        <v>8</v>
      </c>
      <c r="H764" s="41" t="s">
        <v>48</v>
      </c>
      <c r="I764" s="42">
        <v>68860</v>
      </c>
      <c r="J764" s="43">
        <v>2</v>
      </c>
    </row>
    <row r="765" spans="1:10" outlineLevel="3" x14ac:dyDescent="0.25">
      <c r="A765" s="36" t="s">
        <v>718</v>
      </c>
      <c r="B765" s="36" t="s">
        <v>710</v>
      </c>
      <c r="C765" s="37" t="s">
        <v>58</v>
      </c>
      <c r="D765" s="36" t="s">
        <v>39</v>
      </c>
      <c r="E765" s="38">
        <v>36672</v>
      </c>
      <c r="F765" s="39" t="str">
        <f t="shared" si="64"/>
        <v>May</v>
      </c>
      <c r="G765" s="40">
        <f t="shared" ca="1" si="65"/>
        <v>16</v>
      </c>
      <c r="H765" s="41" t="s">
        <v>48</v>
      </c>
      <c r="I765" s="42">
        <v>65320</v>
      </c>
      <c r="J765" s="43">
        <v>5</v>
      </c>
    </row>
    <row r="766" spans="1:10" outlineLevel="3" x14ac:dyDescent="0.25">
      <c r="A766" s="36" t="s">
        <v>262</v>
      </c>
      <c r="B766" s="36" t="s">
        <v>710</v>
      </c>
      <c r="C766" s="37" t="s">
        <v>58</v>
      </c>
      <c r="D766" s="36" t="s">
        <v>39</v>
      </c>
      <c r="E766" s="38">
        <v>35137</v>
      </c>
      <c r="F766" s="39" t="str">
        <f t="shared" si="64"/>
        <v>March</v>
      </c>
      <c r="G766" s="40">
        <f t="shared" ca="1" si="65"/>
        <v>20</v>
      </c>
      <c r="H766" s="41" t="s">
        <v>62</v>
      </c>
      <c r="I766" s="42">
        <v>33590</v>
      </c>
      <c r="J766" s="43">
        <v>5</v>
      </c>
    </row>
    <row r="767" spans="1:10" outlineLevel="3" x14ac:dyDescent="0.25">
      <c r="A767" s="36" t="s">
        <v>650</v>
      </c>
      <c r="B767" s="36" t="s">
        <v>710</v>
      </c>
      <c r="C767" s="37" t="s">
        <v>58</v>
      </c>
      <c r="D767" s="36" t="s">
        <v>39</v>
      </c>
      <c r="E767" s="38">
        <v>38328</v>
      </c>
      <c r="F767" s="39" t="str">
        <f t="shared" si="64"/>
        <v>December</v>
      </c>
      <c r="G767" s="40">
        <f t="shared" ca="1" si="65"/>
        <v>11</v>
      </c>
      <c r="H767" s="41" t="s">
        <v>48</v>
      </c>
      <c r="I767" s="42">
        <v>48280</v>
      </c>
      <c r="J767" s="43">
        <v>4</v>
      </c>
    </row>
    <row r="768" spans="1:10" outlineLevel="3" x14ac:dyDescent="0.25">
      <c r="A768" s="36" t="s">
        <v>286</v>
      </c>
      <c r="B768" s="36" t="s">
        <v>710</v>
      </c>
      <c r="C768" s="37" t="s">
        <v>50</v>
      </c>
      <c r="D768" s="36" t="s">
        <v>39</v>
      </c>
      <c r="E768" s="38">
        <v>38626</v>
      </c>
      <c r="F768" s="39" t="str">
        <f t="shared" si="64"/>
        <v>October</v>
      </c>
      <c r="G768" s="40">
        <f t="shared" ca="1" si="65"/>
        <v>11</v>
      </c>
      <c r="H768" s="41" t="s">
        <v>40</v>
      </c>
      <c r="I768" s="42">
        <v>44530</v>
      </c>
      <c r="J768" s="43">
        <v>2</v>
      </c>
    </row>
    <row r="769" spans="1:10" outlineLevel="3" x14ac:dyDescent="0.25">
      <c r="A769" s="36" t="s">
        <v>155</v>
      </c>
      <c r="B769" s="36" t="s">
        <v>710</v>
      </c>
      <c r="C769" s="37" t="s">
        <v>37</v>
      </c>
      <c r="D769" s="36" t="s">
        <v>39</v>
      </c>
      <c r="E769" s="38">
        <v>38347</v>
      </c>
      <c r="F769" s="39" t="str">
        <f t="shared" si="64"/>
        <v>December</v>
      </c>
      <c r="G769" s="40">
        <f t="shared" ca="1" si="65"/>
        <v>11</v>
      </c>
      <c r="H769" s="41" t="s">
        <v>62</v>
      </c>
      <c r="I769" s="42">
        <v>81340</v>
      </c>
      <c r="J769" s="43">
        <v>2</v>
      </c>
    </row>
    <row r="770" spans="1:10" outlineLevel="3" x14ac:dyDescent="0.25">
      <c r="A770" s="36" t="s">
        <v>812</v>
      </c>
      <c r="B770" s="36" t="s">
        <v>710</v>
      </c>
      <c r="C770" s="37" t="s">
        <v>58</v>
      </c>
      <c r="D770" s="36" t="s">
        <v>39</v>
      </c>
      <c r="E770" s="38">
        <v>35052</v>
      </c>
      <c r="F770" s="39" t="str">
        <f t="shared" si="64"/>
        <v>December</v>
      </c>
      <c r="G770" s="40">
        <f t="shared" ca="1" si="65"/>
        <v>20</v>
      </c>
      <c r="H770" s="41" t="s">
        <v>45</v>
      </c>
      <c r="I770" s="42">
        <v>64780</v>
      </c>
      <c r="J770" s="43">
        <v>5</v>
      </c>
    </row>
    <row r="771" spans="1:10" outlineLevel="3" x14ac:dyDescent="0.25">
      <c r="A771" s="36" t="s">
        <v>660</v>
      </c>
      <c r="B771" s="36" t="s">
        <v>710</v>
      </c>
      <c r="C771" s="37" t="s">
        <v>44</v>
      </c>
      <c r="D771" s="36" t="s">
        <v>39</v>
      </c>
      <c r="E771" s="38">
        <v>35776</v>
      </c>
      <c r="F771" s="39" t="str">
        <f t="shared" si="64"/>
        <v>December</v>
      </c>
      <c r="G771" s="40">
        <f t="shared" ca="1" si="65"/>
        <v>18</v>
      </c>
      <c r="H771" s="41" t="s">
        <v>40</v>
      </c>
      <c r="I771" s="42">
        <v>86320</v>
      </c>
      <c r="J771" s="43">
        <v>4</v>
      </c>
    </row>
    <row r="772" spans="1:10" outlineLevel="3" x14ac:dyDescent="0.25">
      <c r="A772" s="36" t="s">
        <v>661</v>
      </c>
      <c r="B772" s="36" t="s">
        <v>710</v>
      </c>
      <c r="C772" s="37" t="s">
        <v>58</v>
      </c>
      <c r="D772" s="36" t="s">
        <v>39</v>
      </c>
      <c r="E772" s="38">
        <v>35627</v>
      </c>
      <c r="F772" s="39" t="str">
        <f t="shared" si="64"/>
        <v>July</v>
      </c>
      <c r="G772" s="40">
        <f t="shared" ca="1" si="65"/>
        <v>19</v>
      </c>
      <c r="H772" s="41" t="s">
        <v>62</v>
      </c>
      <c r="I772" s="42">
        <v>41380</v>
      </c>
      <c r="J772" s="43">
        <v>2</v>
      </c>
    </row>
    <row r="773" spans="1:10" outlineLevel="3" x14ac:dyDescent="0.25">
      <c r="A773" s="36" t="s">
        <v>747</v>
      </c>
      <c r="B773" s="36" t="s">
        <v>710</v>
      </c>
      <c r="C773" s="37" t="s">
        <v>58</v>
      </c>
      <c r="D773" s="36" t="s">
        <v>39</v>
      </c>
      <c r="E773" s="38">
        <v>36025</v>
      </c>
      <c r="F773" s="39" t="str">
        <f t="shared" si="64"/>
        <v>August</v>
      </c>
      <c r="G773" s="40">
        <f t="shared" ca="1" si="65"/>
        <v>18</v>
      </c>
      <c r="H773" s="41" t="s">
        <v>48</v>
      </c>
      <c r="I773" s="42">
        <v>64470</v>
      </c>
      <c r="J773" s="43">
        <v>5</v>
      </c>
    </row>
    <row r="774" spans="1:10" outlineLevel="3" x14ac:dyDescent="0.25">
      <c r="A774" s="36" t="s">
        <v>316</v>
      </c>
      <c r="B774" s="36" t="s">
        <v>710</v>
      </c>
      <c r="C774" s="37" t="s">
        <v>58</v>
      </c>
      <c r="D774" s="36" t="s">
        <v>39</v>
      </c>
      <c r="E774" s="38">
        <v>36619</v>
      </c>
      <c r="F774" s="39" t="str">
        <f t="shared" si="64"/>
        <v>April</v>
      </c>
      <c r="G774" s="40">
        <f t="shared" ca="1" si="65"/>
        <v>16</v>
      </c>
      <c r="H774" s="41" t="s">
        <v>48</v>
      </c>
      <c r="I774" s="42">
        <v>71970</v>
      </c>
      <c r="J774" s="43">
        <v>4</v>
      </c>
    </row>
    <row r="775" spans="1:10" outlineLevel="3" x14ac:dyDescent="0.25">
      <c r="A775" s="36" t="s">
        <v>750</v>
      </c>
      <c r="B775" s="36" t="s">
        <v>710</v>
      </c>
      <c r="C775" s="37" t="s">
        <v>58</v>
      </c>
      <c r="D775" s="36" t="s">
        <v>39</v>
      </c>
      <c r="E775" s="38">
        <v>33681</v>
      </c>
      <c r="F775" s="39" t="str">
        <f t="shared" si="64"/>
        <v>March</v>
      </c>
      <c r="G775" s="40">
        <f t="shared" ca="1" si="65"/>
        <v>24</v>
      </c>
      <c r="H775" s="41" t="s">
        <v>48</v>
      </c>
      <c r="I775" s="42">
        <v>46550</v>
      </c>
      <c r="J775" s="43">
        <v>4</v>
      </c>
    </row>
    <row r="776" spans="1:10" outlineLevel="3" x14ac:dyDescent="0.25">
      <c r="A776" s="36" t="s">
        <v>669</v>
      </c>
      <c r="B776" s="36" t="s">
        <v>710</v>
      </c>
      <c r="C776" s="37" t="s">
        <v>53</v>
      </c>
      <c r="D776" s="36" t="s">
        <v>39</v>
      </c>
      <c r="E776" s="38">
        <v>34670</v>
      </c>
      <c r="F776" s="39" t="str">
        <f t="shared" si="64"/>
        <v>December</v>
      </c>
      <c r="G776" s="40">
        <f t="shared" ca="1" si="65"/>
        <v>21</v>
      </c>
      <c r="H776" s="41" t="s">
        <v>40</v>
      </c>
      <c r="I776" s="42">
        <v>69510</v>
      </c>
      <c r="J776" s="43">
        <v>5</v>
      </c>
    </row>
    <row r="777" spans="1:10" outlineLevel="3" x14ac:dyDescent="0.25">
      <c r="A777" s="36" t="s">
        <v>758</v>
      </c>
      <c r="B777" s="36" t="s">
        <v>710</v>
      </c>
      <c r="C777" s="37" t="s">
        <v>50</v>
      </c>
      <c r="D777" s="36" t="s">
        <v>39</v>
      </c>
      <c r="E777" s="38">
        <v>35307</v>
      </c>
      <c r="F777" s="39" t="str">
        <f t="shared" si="64"/>
        <v>August</v>
      </c>
      <c r="G777" s="40">
        <f t="shared" ca="1" si="65"/>
        <v>20</v>
      </c>
      <c r="H777" s="41" t="s">
        <v>40</v>
      </c>
      <c r="I777" s="42">
        <v>31690</v>
      </c>
      <c r="J777" s="43">
        <v>4</v>
      </c>
    </row>
    <row r="778" spans="1:10" outlineLevel="3" x14ac:dyDescent="0.25">
      <c r="A778" s="36" t="s">
        <v>759</v>
      </c>
      <c r="B778" s="36" t="s">
        <v>710</v>
      </c>
      <c r="C778" s="37" t="s">
        <v>58</v>
      </c>
      <c r="D778" s="36" t="s">
        <v>39</v>
      </c>
      <c r="E778" s="38">
        <v>39728</v>
      </c>
      <c r="F778" s="39" t="str">
        <f t="shared" si="64"/>
        <v>October</v>
      </c>
      <c r="G778" s="40">
        <f t="shared" ca="1" si="65"/>
        <v>8</v>
      </c>
      <c r="H778" s="41" t="s">
        <v>40</v>
      </c>
      <c r="I778" s="42">
        <v>82370</v>
      </c>
      <c r="J778" s="43">
        <v>5</v>
      </c>
    </row>
    <row r="779" spans="1:10" outlineLevel="3" x14ac:dyDescent="0.25">
      <c r="A779" s="36" t="s">
        <v>330</v>
      </c>
      <c r="B779" s="36" t="s">
        <v>710</v>
      </c>
      <c r="C779" s="37" t="s">
        <v>53</v>
      </c>
      <c r="D779" s="36" t="s">
        <v>39</v>
      </c>
      <c r="E779" s="44">
        <v>40680</v>
      </c>
      <c r="F779" s="39" t="str">
        <f t="shared" si="64"/>
        <v>May</v>
      </c>
      <c r="G779" s="40">
        <f t="shared" ca="1" si="65"/>
        <v>5</v>
      </c>
      <c r="H779" s="41" t="s">
        <v>67</v>
      </c>
      <c r="I779" s="42">
        <v>40260</v>
      </c>
      <c r="J779" s="43">
        <v>5</v>
      </c>
    </row>
    <row r="780" spans="1:10" outlineLevel="3" x14ac:dyDescent="0.25">
      <c r="A780" s="36" t="s">
        <v>674</v>
      </c>
      <c r="B780" s="36" t="s">
        <v>710</v>
      </c>
      <c r="C780" s="37" t="s">
        <v>50</v>
      </c>
      <c r="D780" s="36" t="s">
        <v>39</v>
      </c>
      <c r="E780" s="38">
        <v>37495</v>
      </c>
      <c r="F780" s="39" t="str">
        <f t="shared" si="64"/>
        <v>August</v>
      </c>
      <c r="G780" s="40">
        <f t="shared" ca="1" si="65"/>
        <v>14</v>
      </c>
      <c r="H780" s="41" t="s">
        <v>67</v>
      </c>
      <c r="I780" s="42">
        <v>60300</v>
      </c>
      <c r="J780" s="43">
        <v>2</v>
      </c>
    </row>
    <row r="781" spans="1:10" outlineLevel="3" x14ac:dyDescent="0.25">
      <c r="A781" s="36" t="s">
        <v>431</v>
      </c>
      <c r="B781" s="36" t="s">
        <v>710</v>
      </c>
      <c r="C781" s="37" t="s">
        <v>58</v>
      </c>
      <c r="D781" s="36" t="s">
        <v>39</v>
      </c>
      <c r="E781" s="38">
        <v>37810</v>
      </c>
      <c r="F781" s="39" t="str">
        <f t="shared" si="64"/>
        <v>July</v>
      </c>
      <c r="G781" s="40">
        <f t="shared" ca="1" si="65"/>
        <v>13</v>
      </c>
      <c r="H781" s="41" t="s">
        <v>62</v>
      </c>
      <c r="I781" s="42">
        <v>48010</v>
      </c>
      <c r="J781" s="43">
        <v>3</v>
      </c>
    </row>
    <row r="782" spans="1:10" outlineLevel="3" x14ac:dyDescent="0.25">
      <c r="A782" s="36" t="s">
        <v>336</v>
      </c>
      <c r="B782" s="36" t="s">
        <v>710</v>
      </c>
      <c r="C782" s="37" t="s">
        <v>44</v>
      </c>
      <c r="D782" s="36" t="s">
        <v>39</v>
      </c>
      <c r="E782" s="44">
        <v>40536</v>
      </c>
      <c r="F782" s="39" t="str">
        <f t="shared" si="64"/>
        <v>December</v>
      </c>
      <c r="G782" s="40">
        <f t="shared" ca="1" si="65"/>
        <v>5</v>
      </c>
      <c r="H782" s="41" t="s">
        <v>62</v>
      </c>
      <c r="I782" s="42">
        <v>70730</v>
      </c>
      <c r="J782" s="43">
        <v>1</v>
      </c>
    </row>
    <row r="783" spans="1:10" outlineLevel="3" x14ac:dyDescent="0.25">
      <c r="A783" s="36" t="s">
        <v>821</v>
      </c>
      <c r="B783" s="36" t="s">
        <v>710</v>
      </c>
      <c r="C783" s="37" t="s">
        <v>53</v>
      </c>
      <c r="D783" s="36" t="s">
        <v>39</v>
      </c>
      <c r="E783" s="38">
        <v>33279</v>
      </c>
      <c r="F783" s="39" t="str">
        <f t="shared" si="64"/>
        <v>February</v>
      </c>
      <c r="G783" s="40">
        <f t="shared" ca="1" si="65"/>
        <v>25</v>
      </c>
      <c r="H783" s="41" t="s">
        <v>40</v>
      </c>
      <c r="I783" s="42">
        <v>24200</v>
      </c>
      <c r="J783" s="43">
        <v>5</v>
      </c>
    </row>
    <row r="784" spans="1:10" outlineLevel="3" x14ac:dyDescent="0.25">
      <c r="A784" s="36" t="s">
        <v>605</v>
      </c>
      <c r="B784" s="36" t="s">
        <v>710</v>
      </c>
      <c r="C784" s="37" t="s">
        <v>50</v>
      </c>
      <c r="D784" s="36" t="s">
        <v>39</v>
      </c>
      <c r="E784" s="38">
        <v>36843</v>
      </c>
      <c r="F784" s="39" t="str">
        <f t="shared" si="64"/>
        <v>November</v>
      </c>
      <c r="G784" s="40">
        <f t="shared" ca="1" si="65"/>
        <v>15</v>
      </c>
      <c r="H784" s="41" t="s">
        <v>62</v>
      </c>
      <c r="I784" s="42">
        <v>47630</v>
      </c>
      <c r="J784" s="43">
        <v>3</v>
      </c>
    </row>
    <row r="785" spans="1:10" outlineLevel="3" x14ac:dyDescent="0.25">
      <c r="A785" s="36" t="s">
        <v>127</v>
      </c>
      <c r="B785" s="36" t="s">
        <v>710</v>
      </c>
      <c r="C785" s="37" t="s">
        <v>53</v>
      </c>
      <c r="D785" s="36" t="s">
        <v>39</v>
      </c>
      <c r="E785" s="38">
        <v>36330</v>
      </c>
      <c r="F785" s="39" t="str">
        <f t="shared" si="64"/>
        <v>June</v>
      </c>
      <c r="G785" s="40">
        <f t="shared" ca="1" si="65"/>
        <v>17</v>
      </c>
      <c r="H785" s="41" t="s">
        <v>67</v>
      </c>
      <c r="I785" s="42">
        <v>61850</v>
      </c>
      <c r="J785" s="43">
        <v>2</v>
      </c>
    </row>
    <row r="786" spans="1:10" outlineLevel="3" x14ac:dyDescent="0.25">
      <c r="A786" s="36" t="s">
        <v>771</v>
      </c>
      <c r="B786" s="36" t="s">
        <v>710</v>
      </c>
      <c r="C786" s="37" t="s">
        <v>37</v>
      </c>
      <c r="D786" s="36" t="s">
        <v>39</v>
      </c>
      <c r="E786" s="38">
        <v>39602</v>
      </c>
      <c r="F786" s="39" t="str">
        <f t="shared" si="64"/>
        <v>June</v>
      </c>
      <c r="G786" s="40">
        <f t="shared" ca="1" si="65"/>
        <v>8</v>
      </c>
      <c r="H786" s="41" t="s">
        <v>40</v>
      </c>
      <c r="I786" s="42">
        <v>79380</v>
      </c>
      <c r="J786" s="43">
        <v>5</v>
      </c>
    </row>
    <row r="787" spans="1:10" outlineLevel="3" x14ac:dyDescent="0.25">
      <c r="A787" s="36" t="s">
        <v>134</v>
      </c>
      <c r="B787" s="36" t="s">
        <v>710</v>
      </c>
      <c r="C787" s="37" t="s">
        <v>44</v>
      </c>
      <c r="D787" s="36" t="s">
        <v>39</v>
      </c>
      <c r="E787" s="38">
        <v>33921</v>
      </c>
      <c r="F787" s="39" t="str">
        <f t="shared" si="64"/>
        <v>November</v>
      </c>
      <c r="G787" s="40">
        <f t="shared" ca="1" si="65"/>
        <v>23</v>
      </c>
      <c r="H787" s="41" t="s">
        <v>45</v>
      </c>
      <c r="I787" s="42">
        <v>32160</v>
      </c>
      <c r="J787" s="43">
        <v>3</v>
      </c>
    </row>
    <row r="788" spans="1:10" outlineLevel="3" x14ac:dyDescent="0.25">
      <c r="A788" s="36" t="s">
        <v>351</v>
      </c>
      <c r="B788" s="36" t="s">
        <v>710</v>
      </c>
      <c r="C788" s="37" t="s">
        <v>58</v>
      </c>
      <c r="D788" s="36" t="s">
        <v>39</v>
      </c>
      <c r="E788" s="38">
        <v>39283</v>
      </c>
      <c r="F788" s="39" t="str">
        <f t="shared" si="64"/>
        <v>July</v>
      </c>
      <c r="G788" s="40">
        <f t="shared" ca="1" si="65"/>
        <v>9</v>
      </c>
      <c r="H788" s="41" t="s">
        <v>40</v>
      </c>
      <c r="I788" s="42">
        <v>24980</v>
      </c>
      <c r="J788" s="43">
        <v>3</v>
      </c>
    </row>
    <row r="789" spans="1:10" outlineLevel="3" x14ac:dyDescent="0.25">
      <c r="A789" s="36" t="s">
        <v>614</v>
      </c>
      <c r="B789" s="36" t="s">
        <v>710</v>
      </c>
      <c r="C789" s="37" t="s">
        <v>58</v>
      </c>
      <c r="D789" s="36" t="s">
        <v>39</v>
      </c>
      <c r="E789" s="38">
        <v>36549</v>
      </c>
      <c r="F789" s="39" t="str">
        <f t="shared" si="64"/>
        <v>January</v>
      </c>
      <c r="G789" s="40">
        <f t="shared" ca="1" si="65"/>
        <v>16</v>
      </c>
      <c r="H789" s="41" t="s">
        <v>62</v>
      </c>
      <c r="I789" s="42">
        <v>35460</v>
      </c>
      <c r="J789" s="43">
        <v>1</v>
      </c>
    </row>
    <row r="790" spans="1:10" outlineLevel="3" x14ac:dyDescent="0.25">
      <c r="A790" s="36" t="s">
        <v>616</v>
      </c>
      <c r="B790" s="36" t="s">
        <v>710</v>
      </c>
      <c r="C790" s="37" t="s">
        <v>53</v>
      </c>
      <c r="D790" s="36" t="s">
        <v>39</v>
      </c>
      <c r="E790" s="44">
        <v>40680</v>
      </c>
      <c r="F790" s="39" t="str">
        <f t="shared" si="64"/>
        <v>May</v>
      </c>
      <c r="G790" s="40">
        <f t="shared" ca="1" si="65"/>
        <v>5</v>
      </c>
      <c r="H790" s="41" t="s">
        <v>40</v>
      </c>
      <c r="I790" s="42">
        <v>23030</v>
      </c>
      <c r="J790" s="43">
        <v>4</v>
      </c>
    </row>
    <row r="791" spans="1:10" outlineLevel="3" x14ac:dyDescent="0.25">
      <c r="A791" s="36" t="s">
        <v>688</v>
      </c>
      <c r="B791" s="36" t="s">
        <v>710</v>
      </c>
      <c r="C791" s="37" t="s">
        <v>58</v>
      </c>
      <c r="D791" s="36" t="s">
        <v>39</v>
      </c>
      <c r="E791" s="38">
        <v>36967</v>
      </c>
      <c r="F791" s="39" t="str">
        <f t="shared" si="64"/>
        <v>March</v>
      </c>
      <c r="G791" s="40">
        <f t="shared" ca="1" si="65"/>
        <v>15</v>
      </c>
      <c r="H791" s="41" t="s">
        <v>40</v>
      </c>
      <c r="I791" s="42">
        <v>63060</v>
      </c>
      <c r="J791" s="43">
        <v>4</v>
      </c>
    </row>
    <row r="792" spans="1:10" outlineLevel="3" x14ac:dyDescent="0.25">
      <c r="A792" s="36" t="s">
        <v>689</v>
      </c>
      <c r="B792" s="36" t="s">
        <v>710</v>
      </c>
      <c r="C792" s="37" t="s">
        <v>56</v>
      </c>
      <c r="D792" s="36" t="s">
        <v>39</v>
      </c>
      <c r="E792" s="38">
        <v>36243</v>
      </c>
      <c r="F792" s="39" t="str">
        <f t="shared" si="64"/>
        <v>March</v>
      </c>
      <c r="G792" s="40">
        <f t="shared" ca="1" si="65"/>
        <v>17</v>
      </c>
      <c r="H792" s="41" t="s">
        <v>67</v>
      </c>
      <c r="I792" s="42">
        <v>77680</v>
      </c>
      <c r="J792" s="43">
        <v>3</v>
      </c>
    </row>
    <row r="793" spans="1:10" outlineLevel="3" x14ac:dyDescent="0.25">
      <c r="A793" s="36" t="s">
        <v>825</v>
      </c>
      <c r="B793" s="36" t="s">
        <v>710</v>
      </c>
      <c r="C793" s="37" t="s">
        <v>53</v>
      </c>
      <c r="D793" s="36" t="s">
        <v>39</v>
      </c>
      <c r="E793" s="38">
        <v>33957</v>
      </c>
      <c r="F793" s="39" t="str">
        <f t="shared" si="64"/>
        <v>December</v>
      </c>
      <c r="G793" s="40">
        <f t="shared" ca="1" si="65"/>
        <v>23</v>
      </c>
      <c r="H793" s="41" t="s">
        <v>48</v>
      </c>
      <c r="I793" s="42">
        <v>59490</v>
      </c>
      <c r="J793" s="43">
        <v>3</v>
      </c>
    </row>
    <row r="794" spans="1:10" outlineLevel="3" x14ac:dyDescent="0.25">
      <c r="A794" s="36" t="s">
        <v>187</v>
      </c>
      <c r="B794" s="36" t="s">
        <v>710</v>
      </c>
      <c r="C794" s="37" t="s">
        <v>56</v>
      </c>
      <c r="D794" s="36" t="s">
        <v>39</v>
      </c>
      <c r="E794" s="38">
        <v>39679</v>
      </c>
      <c r="F794" s="39" t="str">
        <f t="shared" si="64"/>
        <v>August</v>
      </c>
      <c r="G794" s="40">
        <f t="shared" ca="1" si="65"/>
        <v>8</v>
      </c>
      <c r="H794" s="41" t="s">
        <v>40</v>
      </c>
      <c r="I794" s="42">
        <v>22820</v>
      </c>
      <c r="J794" s="43">
        <v>5</v>
      </c>
    </row>
    <row r="795" spans="1:10" outlineLevel="3" x14ac:dyDescent="0.25">
      <c r="A795" s="36" t="s">
        <v>519</v>
      </c>
      <c r="B795" s="36" t="s">
        <v>710</v>
      </c>
      <c r="C795" s="37" t="s">
        <v>58</v>
      </c>
      <c r="D795" s="36" t="s">
        <v>39</v>
      </c>
      <c r="E795" s="38">
        <v>35276</v>
      </c>
      <c r="F795" s="39" t="str">
        <f t="shared" si="64"/>
        <v>July</v>
      </c>
      <c r="G795" s="40">
        <f t="shared" ca="1" si="65"/>
        <v>20</v>
      </c>
      <c r="H795" s="41" t="s">
        <v>40</v>
      </c>
      <c r="I795" s="42">
        <v>58370</v>
      </c>
      <c r="J795" s="43">
        <v>5</v>
      </c>
    </row>
    <row r="796" spans="1:10" outlineLevel="3" x14ac:dyDescent="0.25">
      <c r="A796" s="36" t="s">
        <v>227</v>
      </c>
      <c r="B796" s="36" t="s">
        <v>710</v>
      </c>
      <c r="C796" s="37" t="s">
        <v>50</v>
      </c>
      <c r="D796" s="36" t="s">
        <v>39</v>
      </c>
      <c r="E796" s="38">
        <v>37009</v>
      </c>
      <c r="F796" s="39" t="str">
        <f t="shared" si="64"/>
        <v>April</v>
      </c>
      <c r="G796" s="40">
        <f t="shared" ca="1" si="65"/>
        <v>15</v>
      </c>
      <c r="H796" s="41" t="s">
        <v>62</v>
      </c>
      <c r="I796" s="42">
        <v>78710</v>
      </c>
      <c r="J796" s="43">
        <v>2</v>
      </c>
    </row>
    <row r="797" spans="1:10" outlineLevel="3" x14ac:dyDescent="0.25">
      <c r="A797" s="36" t="s">
        <v>141</v>
      </c>
      <c r="B797" s="36" t="s">
        <v>710</v>
      </c>
      <c r="C797" s="37" t="s">
        <v>58</v>
      </c>
      <c r="D797" s="36" t="s">
        <v>39</v>
      </c>
      <c r="E797" s="38">
        <v>40568</v>
      </c>
      <c r="F797" s="39" t="str">
        <f t="shared" si="64"/>
        <v>January</v>
      </c>
      <c r="G797" s="40">
        <f t="shared" ca="1" si="65"/>
        <v>5</v>
      </c>
      <c r="H797" s="41" t="s">
        <v>40</v>
      </c>
      <c r="I797" s="42">
        <v>46390</v>
      </c>
      <c r="J797" s="43">
        <v>5</v>
      </c>
    </row>
    <row r="798" spans="1:10" outlineLevel="3" x14ac:dyDescent="0.25">
      <c r="A798" s="36" t="s">
        <v>71</v>
      </c>
      <c r="B798" s="36" t="s">
        <v>710</v>
      </c>
      <c r="C798" s="37" t="s">
        <v>58</v>
      </c>
      <c r="D798" s="36" t="s">
        <v>39</v>
      </c>
      <c r="E798" s="38">
        <v>36956</v>
      </c>
      <c r="F798" s="39" t="str">
        <f t="shared" si="64"/>
        <v>March</v>
      </c>
      <c r="G798" s="40">
        <f t="shared" ca="1" si="65"/>
        <v>15</v>
      </c>
      <c r="H798" s="41" t="s">
        <v>67</v>
      </c>
      <c r="I798" s="42">
        <v>49930</v>
      </c>
      <c r="J798" s="43">
        <v>1</v>
      </c>
    </row>
    <row r="799" spans="1:10" outlineLevel="3" x14ac:dyDescent="0.25">
      <c r="A799" s="45" t="s">
        <v>83</v>
      </c>
      <c r="B799" s="36" t="s">
        <v>710</v>
      </c>
      <c r="C799" s="37" t="s">
        <v>56</v>
      </c>
      <c r="D799" s="36" t="s">
        <v>39</v>
      </c>
      <c r="E799" s="38">
        <v>39171</v>
      </c>
      <c r="F799" s="39" t="str">
        <f t="shared" si="64"/>
        <v>March</v>
      </c>
      <c r="G799" s="40">
        <f t="shared" ca="1" si="65"/>
        <v>9</v>
      </c>
      <c r="H799" s="41" t="s">
        <v>45</v>
      </c>
      <c r="I799" s="42">
        <v>25690</v>
      </c>
      <c r="J799" s="43">
        <v>2</v>
      </c>
    </row>
    <row r="800" spans="1:10" outlineLevel="3" x14ac:dyDescent="0.25">
      <c r="A800" s="36" t="s">
        <v>188</v>
      </c>
      <c r="B800" s="36" t="s">
        <v>710</v>
      </c>
      <c r="C800" s="37" t="s">
        <v>53</v>
      </c>
      <c r="D800" s="36" t="s">
        <v>39</v>
      </c>
      <c r="E800" s="38">
        <v>40018</v>
      </c>
      <c r="F800" s="39" t="str">
        <f t="shared" si="64"/>
        <v>July</v>
      </c>
      <c r="G800" s="40">
        <f t="shared" ca="1" si="65"/>
        <v>7</v>
      </c>
      <c r="H800" s="41" t="s">
        <v>62</v>
      </c>
      <c r="I800" s="42">
        <v>34990</v>
      </c>
      <c r="J800" s="43">
        <v>3</v>
      </c>
    </row>
    <row r="801" spans="1:10" outlineLevel="3" x14ac:dyDescent="0.25">
      <c r="A801" s="45" t="s">
        <v>478</v>
      </c>
      <c r="B801" s="36" t="s">
        <v>710</v>
      </c>
      <c r="C801" s="37" t="s">
        <v>53</v>
      </c>
      <c r="D801" s="36" t="s">
        <v>39</v>
      </c>
      <c r="E801" s="38">
        <v>35364</v>
      </c>
      <c r="F801" s="39" t="str">
        <f t="shared" si="64"/>
        <v>October</v>
      </c>
      <c r="G801" s="40">
        <f t="shared" ca="1" si="65"/>
        <v>20</v>
      </c>
      <c r="H801" s="41" t="s">
        <v>40</v>
      </c>
      <c r="I801" s="42">
        <v>27130</v>
      </c>
      <c r="J801" s="43">
        <v>5</v>
      </c>
    </row>
    <row r="802" spans="1:10" outlineLevel="3" x14ac:dyDescent="0.25">
      <c r="A802" s="36" t="s">
        <v>392</v>
      </c>
      <c r="B802" s="36" t="s">
        <v>710</v>
      </c>
      <c r="C802" s="37" t="s">
        <v>53</v>
      </c>
      <c r="D802" s="36" t="s">
        <v>39</v>
      </c>
      <c r="E802" s="38">
        <v>34425</v>
      </c>
      <c r="F802" s="39" t="str">
        <f t="shared" si="64"/>
        <v>April</v>
      </c>
      <c r="G802" s="40">
        <f t="shared" ca="1" si="65"/>
        <v>22</v>
      </c>
      <c r="H802" s="41" t="s">
        <v>62</v>
      </c>
      <c r="I802" s="42">
        <v>73850</v>
      </c>
      <c r="J802" s="43">
        <v>2</v>
      </c>
    </row>
    <row r="803" spans="1:10" outlineLevel="3" x14ac:dyDescent="0.25">
      <c r="A803" s="36" t="s">
        <v>455</v>
      </c>
      <c r="B803" s="36" t="s">
        <v>710</v>
      </c>
      <c r="C803" s="37" t="s">
        <v>58</v>
      </c>
      <c r="D803" s="36" t="s">
        <v>39</v>
      </c>
      <c r="E803" s="38">
        <v>34286</v>
      </c>
      <c r="F803" s="39" t="str">
        <f t="shared" si="64"/>
        <v>November</v>
      </c>
      <c r="G803" s="40">
        <f t="shared" ca="1" si="65"/>
        <v>22</v>
      </c>
      <c r="H803" s="41" t="s">
        <v>62</v>
      </c>
      <c r="I803" s="42">
        <v>87220</v>
      </c>
      <c r="J803" s="43">
        <v>1</v>
      </c>
    </row>
    <row r="804" spans="1:10" outlineLevel="3" x14ac:dyDescent="0.25">
      <c r="A804" s="36" t="s">
        <v>150</v>
      </c>
      <c r="B804" s="36" t="s">
        <v>710</v>
      </c>
      <c r="C804" s="37" t="s">
        <v>53</v>
      </c>
      <c r="D804" s="36" t="s">
        <v>39</v>
      </c>
      <c r="E804" s="38">
        <v>33806</v>
      </c>
      <c r="F804" s="39" t="str">
        <f t="shared" si="64"/>
        <v>July</v>
      </c>
      <c r="G804" s="40">
        <f t="shared" ca="1" si="65"/>
        <v>24</v>
      </c>
      <c r="H804" s="41" t="s">
        <v>48</v>
      </c>
      <c r="I804" s="42">
        <v>62780</v>
      </c>
      <c r="J804" s="43">
        <v>3</v>
      </c>
    </row>
    <row r="805" spans="1:10" outlineLevel="2" x14ac:dyDescent="0.25">
      <c r="C805" s="37"/>
      <c r="D805" s="53" t="s">
        <v>832</v>
      </c>
      <c r="F805" s="39"/>
      <c r="G805" s="40">
        <f ca="1">SUBTOTAL(9,G761:G804)</f>
        <v>664</v>
      </c>
      <c r="H805" s="41"/>
      <c r="I805" s="42">
        <f>SUBTOTAL(9,I761:I804)</f>
        <v>2398520</v>
      </c>
      <c r="J805" s="43"/>
    </row>
    <row r="806" spans="1:10" outlineLevel="3" x14ac:dyDescent="0.25">
      <c r="A806" s="36" t="s">
        <v>264</v>
      </c>
      <c r="B806" s="36" t="s">
        <v>710</v>
      </c>
      <c r="C806" s="37" t="s">
        <v>58</v>
      </c>
      <c r="D806" s="36" t="s">
        <v>47</v>
      </c>
      <c r="E806" s="38">
        <v>33391</v>
      </c>
      <c r="F806" s="39" t="str">
        <f t="shared" ref="F806:F819" si="66">CHOOSE(MONTH(E806),"January","February","March","April","May","June","July","August","September","October","November","December")</f>
        <v>June</v>
      </c>
      <c r="G806" s="40">
        <f t="shared" ref="G806:G819" ca="1" si="67">DATEDIF(E806,TODAY(),"Y")</f>
        <v>25</v>
      </c>
      <c r="H806" s="41" t="s">
        <v>62</v>
      </c>
      <c r="I806" s="42">
        <v>13455</v>
      </c>
      <c r="J806" s="43">
        <v>2</v>
      </c>
    </row>
    <row r="807" spans="1:10" outlineLevel="3" x14ac:dyDescent="0.25">
      <c r="A807" s="36" t="s">
        <v>723</v>
      </c>
      <c r="B807" s="36" t="s">
        <v>710</v>
      </c>
      <c r="C807" s="37" t="s">
        <v>58</v>
      </c>
      <c r="D807" s="36" t="s">
        <v>47</v>
      </c>
      <c r="E807" s="38">
        <v>36462</v>
      </c>
      <c r="F807" s="39" t="str">
        <f t="shared" si="66"/>
        <v>October</v>
      </c>
      <c r="G807" s="40">
        <f t="shared" ca="1" si="67"/>
        <v>17</v>
      </c>
      <c r="H807" s="41" t="s">
        <v>62</v>
      </c>
      <c r="I807" s="42">
        <v>26185</v>
      </c>
      <c r="J807" s="43">
        <v>5</v>
      </c>
    </row>
    <row r="808" spans="1:10" outlineLevel="3" x14ac:dyDescent="0.25">
      <c r="A808" s="36" t="s">
        <v>570</v>
      </c>
      <c r="B808" s="36" t="s">
        <v>710</v>
      </c>
      <c r="C808" s="37" t="s">
        <v>58</v>
      </c>
      <c r="D808" s="36" t="s">
        <v>47</v>
      </c>
      <c r="E808" s="38">
        <v>35466</v>
      </c>
      <c r="F808" s="39" t="str">
        <f t="shared" si="66"/>
        <v>February</v>
      </c>
      <c r="G808" s="40">
        <f t="shared" ca="1" si="67"/>
        <v>19</v>
      </c>
      <c r="H808" s="41" t="s">
        <v>48</v>
      </c>
      <c r="I808" s="42">
        <v>37660</v>
      </c>
      <c r="J808" s="43">
        <v>4</v>
      </c>
    </row>
    <row r="809" spans="1:10" outlineLevel="3" x14ac:dyDescent="0.25">
      <c r="A809" s="36" t="s">
        <v>416</v>
      </c>
      <c r="B809" s="36" t="s">
        <v>710</v>
      </c>
      <c r="C809" s="37" t="s">
        <v>50</v>
      </c>
      <c r="D809" s="36" t="s">
        <v>47</v>
      </c>
      <c r="E809" s="38">
        <v>36365</v>
      </c>
      <c r="F809" s="39" t="str">
        <f t="shared" si="66"/>
        <v>July</v>
      </c>
      <c r="G809" s="40">
        <f t="shared" ca="1" si="67"/>
        <v>17</v>
      </c>
      <c r="H809" s="41" t="s">
        <v>45</v>
      </c>
      <c r="I809" s="42">
        <v>19825</v>
      </c>
      <c r="J809" s="43">
        <v>2</v>
      </c>
    </row>
    <row r="810" spans="1:10" outlineLevel="3" x14ac:dyDescent="0.25">
      <c r="A810" s="36" t="s">
        <v>500</v>
      </c>
      <c r="B810" s="36" t="s">
        <v>710</v>
      </c>
      <c r="C810" s="37" t="s">
        <v>44</v>
      </c>
      <c r="D810" s="36" t="s">
        <v>47</v>
      </c>
      <c r="E810" s="38">
        <v>35297</v>
      </c>
      <c r="F810" s="39" t="str">
        <f t="shared" si="66"/>
        <v>August</v>
      </c>
      <c r="G810" s="40">
        <f t="shared" ca="1" si="67"/>
        <v>20</v>
      </c>
      <c r="H810" s="41" t="s">
        <v>62</v>
      </c>
      <c r="I810" s="42">
        <v>38105</v>
      </c>
      <c r="J810" s="43">
        <v>2</v>
      </c>
    </row>
    <row r="811" spans="1:10" outlineLevel="3" x14ac:dyDescent="0.25">
      <c r="A811" s="36" t="s">
        <v>665</v>
      </c>
      <c r="B811" s="36" t="s">
        <v>710</v>
      </c>
      <c r="C811" s="37" t="s">
        <v>56</v>
      </c>
      <c r="D811" s="36" t="s">
        <v>47</v>
      </c>
      <c r="E811" s="38">
        <v>36053</v>
      </c>
      <c r="F811" s="39" t="str">
        <f t="shared" si="66"/>
        <v>September</v>
      </c>
      <c r="G811" s="40">
        <f t="shared" ca="1" si="67"/>
        <v>18</v>
      </c>
      <c r="H811" s="41" t="s">
        <v>67</v>
      </c>
      <c r="I811" s="42">
        <v>46105</v>
      </c>
      <c r="J811" s="43">
        <v>5</v>
      </c>
    </row>
    <row r="812" spans="1:10" outlineLevel="3" x14ac:dyDescent="0.25">
      <c r="A812" s="36" t="s">
        <v>755</v>
      </c>
      <c r="B812" s="36" t="s">
        <v>710</v>
      </c>
      <c r="C812" s="37" t="s">
        <v>58</v>
      </c>
      <c r="D812" s="36" t="s">
        <v>47</v>
      </c>
      <c r="E812" s="38">
        <v>34140</v>
      </c>
      <c r="F812" s="39" t="str">
        <f t="shared" si="66"/>
        <v>June</v>
      </c>
      <c r="G812" s="40">
        <f t="shared" ca="1" si="67"/>
        <v>23</v>
      </c>
      <c r="H812" s="41" t="s">
        <v>67</v>
      </c>
      <c r="I812" s="42">
        <v>11230</v>
      </c>
      <c r="J812" s="43">
        <v>4</v>
      </c>
    </row>
    <row r="813" spans="1:10" outlineLevel="3" x14ac:dyDescent="0.25">
      <c r="A813" s="36" t="s">
        <v>329</v>
      </c>
      <c r="B813" s="36" t="s">
        <v>710</v>
      </c>
      <c r="C813" s="37" t="s">
        <v>56</v>
      </c>
      <c r="D813" s="36" t="s">
        <v>47</v>
      </c>
      <c r="E813" s="38">
        <v>39535</v>
      </c>
      <c r="F813" s="39" t="str">
        <f t="shared" si="66"/>
        <v>March</v>
      </c>
      <c r="G813" s="40">
        <f t="shared" ca="1" si="67"/>
        <v>8</v>
      </c>
      <c r="H813" s="41" t="s">
        <v>67</v>
      </c>
      <c r="I813" s="42">
        <v>49080</v>
      </c>
      <c r="J813" s="43">
        <v>5</v>
      </c>
    </row>
    <row r="814" spans="1:10" outlineLevel="3" x14ac:dyDescent="0.25">
      <c r="A814" s="36" t="s">
        <v>772</v>
      </c>
      <c r="B814" s="36" t="s">
        <v>710</v>
      </c>
      <c r="C814" s="37" t="s">
        <v>53</v>
      </c>
      <c r="D814" s="36" t="s">
        <v>47</v>
      </c>
      <c r="E814" s="38">
        <v>34154</v>
      </c>
      <c r="F814" s="39" t="str">
        <f t="shared" si="66"/>
        <v>July</v>
      </c>
      <c r="G814" s="40">
        <f t="shared" ca="1" si="67"/>
        <v>23</v>
      </c>
      <c r="H814" s="41" t="s">
        <v>40</v>
      </c>
      <c r="I814" s="42">
        <v>49545</v>
      </c>
      <c r="J814" s="43">
        <v>2</v>
      </c>
    </row>
    <row r="815" spans="1:10" outlineLevel="3" x14ac:dyDescent="0.25">
      <c r="A815" s="36" t="s">
        <v>691</v>
      </c>
      <c r="B815" s="36" t="s">
        <v>710</v>
      </c>
      <c r="C815" s="37" t="s">
        <v>58</v>
      </c>
      <c r="D815" s="36" t="s">
        <v>47</v>
      </c>
      <c r="E815" s="38">
        <v>34005</v>
      </c>
      <c r="F815" s="39" t="str">
        <f t="shared" si="66"/>
        <v>February</v>
      </c>
      <c r="G815" s="40">
        <f t="shared" ca="1" si="67"/>
        <v>23</v>
      </c>
      <c r="H815" s="41" t="s">
        <v>40</v>
      </c>
      <c r="I815" s="42">
        <v>19935</v>
      </c>
      <c r="J815" s="43">
        <v>1</v>
      </c>
    </row>
    <row r="816" spans="1:10" outlineLevel="3" x14ac:dyDescent="0.25">
      <c r="A816" s="36" t="s">
        <v>367</v>
      </c>
      <c r="B816" s="36" t="s">
        <v>710</v>
      </c>
      <c r="C816" s="37" t="s">
        <v>37</v>
      </c>
      <c r="D816" s="36" t="s">
        <v>47</v>
      </c>
      <c r="E816" s="38">
        <v>34960</v>
      </c>
      <c r="F816" s="39" t="str">
        <f t="shared" si="66"/>
        <v>September</v>
      </c>
      <c r="G816" s="40">
        <f t="shared" ca="1" si="67"/>
        <v>21</v>
      </c>
      <c r="H816" s="41" t="s">
        <v>67</v>
      </c>
      <c r="I816" s="42">
        <v>23000</v>
      </c>
      <c r="J816" s="43">
        <v>4</v>
      </c>
    </row>
    <row r="817" spans="1:10" outlineLevel="3" x14ac:dyDescent="0.25">
      <c r="A817" s="36" t="s">
        <v>474</v>
      </c>
      <c r="B817" s="36" t="s">
        <v>710</v>
      </c>
      <c r="C817" s="37" t="s">
        <v>58</v>
      </c>
      <c r="D817" s="36" t="s">
        <v>47</v>
      </c>
      <c r="E817" s="38">
        <v>36918</v>
      </c>
      <c r="F817" s="39" t="str">
        <f t="shared" si="66"/>
        <v>January</v>
      </c>
      <c r="G817" s="40">
        <f t="shared" ca="1" si="67"/>
        <v>15</v>
      </c>
      <c r="H817" s="41" t="s">
        <v>40</v>
      </c>
      <c r="I817" s="42">
        <v>17205</v>
      </c>
      <c r="J817" s="43">
        <v>5</v>
      </c>
    </row>
    <row r="818" spans="1:10" outlineLevel="3" x14ac:dyDescent="0.25">
      <c r="A818" s="36" t="s">
        <v>233</v>
      </c>
      <c r="B818" s="36" t="s">
        <v>710</v>
      </c>
      <c r="C818" s="37" t="s">
        <v>53</v>
      </c>
      <c r="D818" s="36" t="s">
        <v>47</v>
      </c>
      <c r="E818" s="38">
        <v>34042</v>
      </c>
      <c r="F818" s="39" t="str">
        <f t="shared" si="66"/>
        <v>March</v>
      </c>
      <c r="G818" s="40">
        <f t="shared" ca="1" si="67"/>
        <v>23</v>
      </c>
      <c r="H818" s="41" t="s">
        <v>45</v>
      </c>
      <c r="I818" s="42">
        <v>27710</v>
      </c>
      <c r="J818" s="43">
        <v>3</v>
      </c>
    </row>
    <row r="819" spans="1:10" outlineLevel="3" x14ac:dyDescent="0.25">
      <c r="A819" s="36" t="s">
        <v>189</v>
      </c>
      <c r="B819" s="36" t="s">
        <v>710</v>
      </c>
      <c r="C819" s="37" t="s">
        <v>37</v>
      </c>
      <c r="D819" s="36" t="s">
        <v>47</v>
      </c>
      <c r="E819" s="38">
        <v>35518</v>
      </c>
      <c r="F819" s="39" t="str">
        <f t="shared" si="66"/>
        <v>March</v>
      </c>
      <c r="G819" s="40">
        <f t="shared" ca="1" si="67"/>
        <v>19</v>
      </c>
      <c r="H819" s="41" t="s">
        <v>48</v>
      </c>
      <c r="I819" s="42">
        <v>13690</v>
      </c>
      <c r="J819" s="43">
        <v>5</v>
      </c>
    </row>
    <row r="820" spans="1:10" outlineLevel="2" x14ac:dyDescent="0.25">
      <c r="C820" s="37"/>
      <c r="D820" s="53" t="s">
        <v>833</v>
      </c>
      <c r="F820" s="39"/>
      <c r="G820" s="40">
        <f ca="1">SUBTOTAL(9,G806:G819)</f>
        <v>271</v>
      </c>
      <c r="H820" s="41"/>
      <c r="I820" s="42">
        <f>SUBTOTAL(9,I806:I819)</f>
        <v>392730</v>
      </c>
      <c r="J820" s="43"/>
    </row>
    <row r="821" spans="1:10" outlineLevel="3" x14ac:dyDescent="0.25">
      <c r="A821" s="36" t="s">
        <v>551</v>
      </c>
      <c r="B821" s="36" t="s">
        <v>710</v>
      </c>
      <c r="C821" s="37" t="s">
        <v>58</v>
      </c>
      <c r="D821" s="36" t="s">
        <v>51</v>
      </c>
      <c r="E821" s="38">
        <v>35247</v>
      </c>
      <c r="F821" s="39" t="str">
        <f>CHOOSE(MONTH(E821),"January","February","March","April","May","June","July","August","September","October","November","December")</f>
        <v>July</v>
      </c>
      <c r="G821" s="40">
        <f ca="1">DATEDIF(E821,TODAY(),"Y")</f>
        <v>20</v>
      </c>
      <c r="H821" s="41"/>
      <c r="I821" s="42">
        <v>33752</v>
      </c>
      <c r="J821" s="43">
        <v>3</v>
      </c>
    </row>
    <row r="822" spans="1:10" outlineLevel="3" x14ac:dyDescent="0.25">
      <c r="A822" s="36" t="s">
        <v>280</v>
      </c>
      <c r="B822" s="36" t="s">
        <v>710</v>
      </c>
      <c r="C822" s="37" t="s">
        <v>44</v>
      </c>
      <c r="D822" s="36" t="s">
        <v>51</v>
      </c>
      <c r="E822" s="38">
        <v>36458</v>
      </c>
      <c r="F822" s="39" t="str">
        <f>CHOOSE(MONTH(E822),"January","February","March","April","May","June","July","August","September","October","November","December")</f>
        <v>October</v>
      </c>
      <c r="G822" s="40">
        <f ca="1">DATEDIF(E822,TODAY(),"Y")</f>
        <v>17</v>
      </c>
      <c r="H822" s="41"/>
      <c r="I822" s="42">
        <v>32536</v>
      </c>
      <c r="J822" s="43">
        <v>2</v>
      </c>
    </row>
    <row r="823" spans="1:10" outlineLevel="3" x14ac:dyDescent="0.25">
      <c r="A823" s="36" t="s">
        <v>673</v>
      </c>
      <c r="B823" s="36" t="s">
        <v>710</v>
      </c>
      <c r="C823" s="37" t="s">
        <v>58</v>
      </c>
      <c r="D823" s="36" t="s">
        <v>51</v>
      </c>
      <c r="E823" s="38">
        <v>34825</v>
      </c>
      <c r="F823" s="39" t="str">
        <f>CHOOSE(MONTH(E823),"January","February","March","April","May","June","July","August","September","October","November","December")</f>
        <v>May</v>
      </c>
      <c r="G823" s="40">
        <f ca="1">DATEDIF(E823,TODAY(),"Y")</f>
        <v>21</v>
      </c>
      <c r="H823" s="41"/>
      <c r="I823" s="42">
        <v>26944</v>
      </c>
      <c r="J823" s="43">
        <v>4</v>
      </c>
    </row>
    <row r="824" spans="1:10" outlineLevel="3" x14ac:dyDescent="0.25">
      <c r="A824" s="36" t="s">
        <v>361</v>
      </c>
      <c r="B824" s="36" t="s">
        <v>710</v>
      </c>
      <c r="C824" s="37" t="s">
        <v>58</v>
      </c>
      <c r="D824" s="36" t="s">
        <v>51</v>
      </c>
      <c r="E824" s="38">
        <v>35576</v>
      </c>
      <c r="F824" s="39" t="str">
        <f>CHOOSE(MONTH(E824),"January","February","March","April","May","June","July","August","September","October","November","December")</f>
        <v>May</v>
      </c>
      <c r="G824" s="40">
        <f ca="1">DATEDIF(E824,TODAY(),"Y")</f>
        <v>19</v>
      </c>
      <c r="H824" s="41"/>
      <c r="I824" s="42">
        <v>28768</v>
      </c>
      <c r="J824" s="43">
        <v>3</v>
      </c>
    </row>
    <row r="825" spans="1:10" outlineLevel="3" x14ac:dyDescent="0.25">
      <c r="A825" s="36" t="s">
        <v>369</v>
      </c>
      <c r="B825" s="36" t="s">
        <v>710</v>
      </c>
      <c r="C825" s="37" t="s">
        <v>37</v>
      </c>
      <c r="D825" s="36" t="s">
        <v>51</v>
      </c>
      <c r="E825" s="38">
        <v>38646</v>
      </c>
      <c r="F825" s="39" t="str">
        <f>CHOOSE(MONTH(E825),"January","February","March","April","May","June","July","August","September","October","November","December")</f>
        <v>October</v>
      </c>
      <c r="G825" s="40">
        <f ca="1">DATEDIF(E825,TODAY(),"Y")</f>
        <v>11</v>
      </c>
      <c r="H825" s="41"/>
      <c r="I825" s="42">
        <v>37344</v>
      </c>
      <c r="J825" s="43">
        <v>2</v>
      </c>
    </row>
    <row r="826" spans="1:10" outlineLevel="2" x14ac:dyDescent="0.25">
      <c r="C826" s="37"/>
      <c r="D826" s="53" t="s">
        <v>834</v>
      </c>
      <c r="F826" s="39"/>
      <c r="G826" s="40">
        <f ca="1">SUBTOTAL(9,G821:G825)</f>
        <v>88</v>
      </c>
      <c r="H826" s="41"/>
      <c r="I826" s="42">
        <f>SUBTOTAL(9,I821:I825)</f>
        <v>159344</v>
      </c>
      <c r="J826" s="43"/>
    </row>
    <row r="827" spans="1:10" outlineLevel="1" x14ac:dyDescent="0.25">
      <c r="B827" s="53" t="s">
        <v>855</v>
      </c>
      <c r="C827" s="37"/>
      <c r="F827" s="39"/>
      <c r="G827" s="40">
        <f ca="1">SUBTOTAL(9,G729:G825)</f>
        <v>1584</v>
      </c>
      <c r="H827" s="41"/>
      <c r="I827" s="42">
        <f>SUBTOTAL(9,I729:I825)</f>
        <v>4645879</v>
      </c>
      <c r="J827" s="43"/>
    </row>
    <row r="828" spans="1:10" outlineLevel="3" x14ac:dyDescent="0.25">
      <c r="A828" s="36" t="s">
        <v>423</v>
      </c>
      <c r="B828" s="36" t="s">
        <v>805</v>
      </c>
      <c r="C828" s="37" t="s">
        <v>53</v>
      </c>
      <c r="D828" s="36" t="s">
        <v>42</v>
      </c>
      <c r="E828" s="38">
        <v>40719</v>
      </c>
      <c r="F828" s="39" t="str">
        <f>CHOOSE(MONTH(E828),"January","February","March","April","May","June","July","August","September","October","November","December")</f>
        <v>June</v>
      </c>
      <c r="G828" s="40">
        <f ca="1">DATEDIF(E828,TODAY(),"Y")</f>
        <v>5</v>
      </c>
      <c r="H828" s="41"/>
      <c r="I828" s="42">
        <v>66132</v>
      </c>
      <c r="J828" s="43">
        <v>4</v>
      </c>
    </row>
    <row r="829" spans="1:10" outlineLevel="3" x14ac:dyDescent="0.25">
      <c r="A829" s="36" t="s">
        <v>809</v>
      </c>
      <c r="B829" s="36" t="s">
        <v>805</v>
      </c>
      <c r="C829" s="37" t="s">
        <v>37</v>
      </c>
      <c r="D829" s="36" t="s">
        <v>42</v>
      </c>
      <c r="E829" s="38">
        <v>33387</v>
      </c>
      <c r="F829" s="39" t="str">
        <f>CHOOSE(MONTH(E829),"January","February","March","April","May","June","July","August","September","October","November","December")</f>
        <v>May</v>
      </c>
      <c r="G829" s="40">
        <f ca="1">DATEDIF(E829,TODAY(),"Y")</f>
        <v>25</v>
      </c>
      <c r="H829" s="41"/>
      <c r="I829" s="42">
        <v>85510</v>
      </c>
      <c r="J829" s="43">
        <v>4</v>
      </c>
    </row>
    <row r="830" spans="1:10" outlineLevel="2" x14ac:dyDescent="0.25">
      <c r="C830" s="37"/>
      <c r="D830" s="53" t="s">
        <v>831</v>
      </c>
      <c r="F830" s="39"/>
      <c r="G830" s="40">
        <f ca="1">SUBTOTAL(9,G828:G829)</f>
        <v>30</v>
      </c>
      <c r="H830" s="41"/>
      <c r="I830" s="42">
        <f>SUBTOTAL(9,I828:I829)</f>
        <v>151642</v>
      </c>
      <c r="J830" s="43"/>
    </row>
    <row r="831" spans="1:10" outlineLevel="3" x14ac:dyDescent="0.25">
      <c r="A831" s="36" t="s">
        <v>411</v>
      </c>
      <c r="B831" s="36" t="s">
        <v>805</v>
      </c>
      <c r="C831" s="37" t="s">
        <v>44</v>
      </c>
      <c r="D831" s="36" t="s">
        <v>39</v>
      </c>
      <c r="E831" s="38">
        <v>37684</v>
      </c>
      <c r="F831" s="39" t="str">
        <f>CHOOSE(MONTH(E831),"January","February","March","April","May","June","July","August","September","October","November","December")</f>
        <v>March</v>
      </c>
      <c r="G831" s="40">
        <f ca="1">DATEDIF(E831,TODAY(),"Y")</f>
        <v>13</v>
      </c>
      <c r="H831" s="41" t="s">
        <v>62</v>
      </c>
      <c r="I831" s="42">
        <v>42800</v>
      </c>
      <c r="J831" s="43">
        <v>5</v>
      </c>
    </row>
    <row r="832" spans="1:10" outlineLevel="3" x14ac:dyDescent="0.25">
      <c r="A832" s="36" t="s">
        <v>318</v>
      </c>
      <c r="B832" s="36" t="s">
        <v>805</v>
      </c>
      <c r="C832" s="37" t="s">
        <v>53</v>
      </c>
      <c r="D832" s="36" t="s">
        <v>39</v>
      </c>
      <c r="E832" s="38">
        <v>36991</v>
      </c>
      <c r="F832" s="39" t="str">
        <f>CHOOSE(MONTH(E832),"January","February","March","April","May","June","July","August","September","October","November","December")</f>
        <v>April</v>
      </c>
      <c r="G832" s="40">
        <f ca="1">DATEDIF(E832,TODAY(),"Y")</f>
        <v>15</v>
      </c>
      <c r="H832" s="41" t="s">
        <v>40</v>
      </c>
      <c r="I832" s="42">
        <v>63670</v>
      </c>
      <c r="J832" s="43">
        <v>5</v>
      </c>
    </row>
    <row r="833" spans="1:10" outlineLevel="3" x14ac:dyDescent="0.25">
      <c r="A833" s="36" t="s">
        <v>782</v>
      </c>
      <c r="B833" s="36" t="s">
        <v>805</v>
      </c>
      <c r="C833" s="37" t="s">
        <v>37</v>
      </c>
      <c r="D833" s="36" t="s">
        <v>39</v>
      </c>
      <c r="E833" s="38">
        <v>37073</v>
      </c>
      <c r="F833" s="39" t="str">
        <f>CHOOSE(MONTH(E833),"January","February","March","April","May","June","July","August","September","October","November","December")</f>
        <v>July</v>
      </c>
      <c r="G833" s="40">
        <f ca="1">DATEDIF(E833,TODAY(),"Y")</f>
        <v>15</v>
      </c>
      <c r="H833" s="41" t="s">
        <v>67</v>
      </c>
      <c r="I833" s="42">
        <v>40680</v>
      </c>
      <c r="J833" s="43">
        <v>5</v>
      </c>
    </row>
    <row r="834" spans="1:10" outlineLevel="2" x14ac:dyDescent="0.25">
      <c r="C834" s="37"/>
      <c r="D834" s="53" t="s">
        <v>832</v>
      </c>
      <c r="F834" s="39"/>
      <c r="G834" s="40">
        <f ca="1">SUBTOTAL(9,G831:G833)</f>
        <v>43</v>
      </c>
      <c r="H834" s="41"/>
      <c r="I834" s="42">
        <f>SUBTOTAL(9,I831:I833)</f>
        <v>147150</v>
      </c>
      <c r="J834" s="43"/>
    </row>
    <row r="835" spans="1:10" outlineLevel="1" x14ac:dyDescent="0.25">
      <c r="B835" s="53" t="s">
        <v>856</v>
      </c>
      <c r="C835" s="37"/>
      <c r="F835" s="39"/>
      <c r="G835" s="40">
        <f ca="1">SUBTOTAL(9,G828:G833)</f>
        <v>73</v>
      </c>
      <c r="H835" s="41"/>
      <c r="I835" s="42">
        <f>SUBTOTAL(9,I828:I833)</f>
        <v>298792</v>
      </c>
      <c r="J835" s="43"/>
    </row>
    <row r="836" spans="1:10" outlineLevel="3" x14ac:dyDescent="0.25">
      <c r="A836" s="36" t="s">
        <v>497</v>
      </c>
      <c r="B836" s="36" t="s">
        <v>811</v>
      </c>
      <c r="C836" s="37" t="s">
        <v>58</v>
      </c>
      <c r="D836" s="36" t="s">
        <v>42</v>
      </c>
      <c r="E836" s="38">
        <v>34003</v>
      </c>
      <c r="F836" s="39" t="str">
        <f>CHOOSE(MONTH(E836),"January","February","March","April","May","June","July","August","September","October","November","December")</f>
        <v>February</v>
      </c>
      <c r="G836" s="40">
        <f ca="1">DATEDIF(E836,TODAY(),"Y")</f>
        <v>23</v>
      </c>
      <c r="H836" s="41"/>
      <c r="I836" s="42">
        <v>60760</v>
      </c>
      <c r="J836" s="43">
        <v>2</v>
      </c>
    </row>
    <row r="837" spans="1:10" outlineLevel="3" x14ac:dyDescent="0.25">
      <c r="A837" s="36" t="s">
        <v>534</v>
      </c>
      <c r="B837" s="36" t="s">
        <v>811</v>
      </c>
      <c r="C837" s="37" t="s">
        <v>58</v>
      </c>
      <c r="D837" s="36" t="s">
        <v>42</v>
      </c>
      <c r="E837" s="38">
        <v>34525</v>
      </c>
      <c r="F837" s="39" t="str">
        <f>CHOOSE(MONTH(E837),"January","February","March","April","May","June","July","August","September","October","November","December")</f>
        <v>July</v>
      </c>
      <c r="G837" s="40">
        <f ca="1">DATEDIF(E837,TODAY(),"Y")</f>
        <v>22</v>
      </c>
      <c r="H837" s="41"/>
      <c r="I837" s="42">
        <v>64720</v>
      </c>
      <c r="J837" s="43">
        <v>5</v>
      </c>
    </row>
    <row r="838" spans="1:10" outlineLevel="2" x14ac:dyDescent="0.25">
      <c r="C838" s="37"/>
      <c r="D838" s="53" t="s">
        <v>831</v>
      </c>
      <c r="F838" s="39"/>
      <c r="G838" s="40">
        <f ca="1">SUBTOTAL(9,G836:G837)</f>
        <v>45</v>
      </c>
      <c r="H838" s="41"/>
      <c r="I838" s="42">
        <f>SUBTOTAL(9,I836:I837)</f>
        <v>125480</v>
      </c>
      <c r="J838" s="43"/>
    </row>
    <row r="839" spans="1:10" outlineLevel="3" x14ac:dyDescent="0.25">
      <c r="A839" s="36" t="s">
        <v>745</v>
      </c>
      <c r="B839" s="36" t="s">
        <v>811</v>
      </c>
      <c r="C839" s="37" t="s">
        <v>50</v>
      </c>
      <c r="D839" s="36" t="s">
        <v>39</v>
      </c>
      <c r="E839" s="38">
        <v>40384</v>
      </c>
      <c r="F839" s="39" t="str">
        <f>CHOOSE(MONTH(E839),"January","February","March","April","May","June","July","August","September","October","November","December")</f>
        <v>July</v>
      </c>
      <c r="G839" s="40">
        <f ca="1">DATEDIF(E839,TODAY(),"Y")</f>
        <v>6</v>
      </c>
      <c r="H839" s="41" t="s">
        <v>40</v>
      </c>
      <c r="I839" s="42">
        <v>46680</v>
      </c>
      <c r="J839" s="43">
        <v>1</v>
      </c>
    </row>
    <row r="840" spans="1:10" outlineLevel="2" x14ac:dyDescent="0.25">
      <c r="C840" s="37"/>
      <c r="D840" s="53" t="s">
        <v>832</v>
      </c>
      <c r="F840" s="39"/>
      <c r="G840" s="40">
        <f ca="1">SUBTOTAL(9,G839:G839)</f>
        <v>6</v>
      </c>
      <c r="H840" s="41"/>
      <c r="I840" s="42">
        <f>SUBTOTAL(9,I839:I839)</f>
        <v>46680</v>
      </c>
      <c r="J840" s="43"/>
    </row>
    <row r="841" spans="1:10" outlineLevel="3" x14ac:dyDescent="0.25">
      <c r="A841" s="36" t="s">
        <v>663</v>
      </c>
      <c r="B841" s="36" t="s">
        <v>811</v>
      </c>
      <c r="C841" s="37" t="s">
        <v>44</v>
      </c>
      <c r="D841" s="36" t="s">
        <v>47</v>
      </c>
      <c r="E841" s="38">
        <v>36557</v>
      </c>
      <c r="F841" s="39" t="str">
        <f>CHOOSE(MONTH(E841),"January","February","March","April","May","June","July","August","September","October","November","December")</f>
        <v>February</v>
      </c>
      <c r="G841" s="40">
        <f ca="1">DATEDIF(E841,TODAY(),"Y")</f>
        <v>16</v>
      </c>
      <c r="H841" s="41" t="s">
        <v>40</v>
      </c>
      <c r="I841" s="42">
        <v>31250</v>
      </c>
      <c r="J841" s="43">
        <v>2</v>
      </c>
    </row>
    <row r="842" spans="1:10" outlineLevel="2" x14ac:dyDescent="0.25">
      <c r="C842" s="37"/>
      <c r="D842" s="53" t="s">
        <v>833</v>
      </c>
      <c r="F842" s="39"/>
      <c r="G842" s="40">
        <f ca="1">SUBTOTAL(9,G841:G841)</f>
        <v>16</v>
      </c>
      <c r="H842" s="41"/>
      <c r="I842" s="42">
        <f>SUBTOTAL(9,I841:I841)</f>
        <v>31250</v>
      </c>
      <c r="J842" s="43"/>
    </row>
    <row r="843" spans="1:10" outlineLevel="3" x14ac:dyDescent="0.25">
      <c r="A843" s="36" t="s">
        <v>695</v>
      </c>
      <c r="B843" s="36" t="s">
        <v>811</v>
      </c>
      <c r="C843" s="37" t="s">
        <v>44</v>
      </c>
      <c r="D843" s="36" t="s">
        <v>51</v>
      </c>
      <c r="E843" s="38">
        <v>40543</v>
      </c>
      <c r="F843" s="39" t="str">
        <f>CHOOSE(MONTH(E843),"January","February","March","April","May","June","July","August","September","October","November","December")</f>
        <v>December</v>
      </c>
      <c r="G843" s="40">
        <f ca="1">DATEDIF(E843,TODAY(),"Y")</f>
        <v>5</v>
      </c>
      <c r="H843" s="41"/>
      <c r="I843" s="42">
        <v>19044</v>
      </c>
      <c r="J843" s="43">
        <v>1</v>
      </c>
    </row>
    <row r="844" spans="1:10" outlineLevel="2" x14ac:dyDescent="0.25">
      <c r="C844" s="37"/>
      <c r="D844" s="53" t="s">
        <v>834</v>
      </c>
      <c r="F844" s="39"/>
      <c r="G844" s="40">
        <f ca="1">SUBTOTAL(9,G843:G843)</f>
        <v>5</v>
      </c>
      <c r="H844" s="41"/>
      <c r="I844" s="42">
        <f>SUBTOTAL(9,I843:I843)</f>
        <v>19044</v>
      </c>
      <c r="J844" s="43"/>
    </row>
    <row r="845" spans="1:10" outlineLevel="1" x14ac:dyDescent="0.25">
      <c r="B845" s="53" t="s">
        <v>857</v>
      </c>
      <c r="C845" s="37"/>
      <c r="F845" s="39"/>
      <c r="G845" s="40">
        <f ca="1">SUBTOTAL(9,G836:G843)</f>
        <v>72</v>
      </c>
      <c r="H845" s="41"/>
      <c r="I845" s="42">
        <f>SUBTOTAL(9,I836:I843)</f>
        <v>222454</v>
      </c>
      <c r="J845" s="43"/>
    </row>
    <row r="846" spans="1:10" x14ac:dyDescent="0.25">
      <c r="B846" s="53" t="s">
        <v>22</v>
      </c>
      <c r="C846" s="37"/>
      <c r="F846" s="39"/>
      <c r="G846" s="40">
        <f ca="1">SUBTOTAL(9,G2:G843)</f>
        <v>12405</v>
      </c>
      <c r="H846" s="41"/>
      <c r="I846" s="42">
        <f>SUBTOTAL(9,I2:I843)</f>
        <v>37836967</v>
      </c>
      <c r="J846" s="43"/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  <pageSetUpPr autoPageBreaks="0"/>
  </sheetPr>
  <dimension ref="A1:J742"/>
  <sheetViews>
    <sheetView zoomScale="145" zoomScaleNormal="145" zoomScaleSheetLayoutView="100" workbookViewId="0">
      <selection activeCell="B16" sqref="B16"/>
    </sheetView>
  </sheetViews>
  <sheetFormatPr defaultColWidth="19.85546875" defaultRowHeight="15" x14ac:dyDescent="0.25"/>
  <cols>
    <col min="1" max="1" width="19.5703125" style="36" bestFit="1" customWidth="1"/>
    <col min="2" max="2" width="27.28515625" style="36" bestFit="1" customWidth="1"/>
    <col min="3" max="3" width="8.28515625" style="43" bestFit="1" customWidth="1"/>
    <col min="4" max="4" width="9.7109375" style="36" bestFit="1" customWidth="1"/>
    <col min="5" max="5" width="10.140625" style="38" bestFit="1" customWidth="1"/>
    <col min="6" max="6" width="10.85546875" style="38" bestFit="1" customWidth="1"/>
    <col min="7" max="7" width="5.85546875" style="50" bestFit="1" customWidth="1"/>
    <col min="8" max="8" width="8.42578125" style="36" bestFit="1" customWidth="1"/>
    <col min="9" max="9" width="8.140625" style="51" bestFit="1" customWidth="1"/>
    <col min="10" max="10" width="10" style="36" bestFit="1" customWidth="1"/>
    <col min="11" max="16384" width="19.85546875" style="36"/>
  </cols>
  <sheetData>
    <row r="1" spans="1:10" x14ac:dyDescent="0.25">
      <c r="A1" s="29" t="s">
        <v>25</v>
      </c>
      <c r="B1" s="30" t="s">
        <v>27</v>
      </c>
      <c r="C1" s="31" t="s">
        <v>26</v>
      </c>
      <c r="D1" s="30" t="s">
        <v>30</v>
      </c>
      <c r="E1" s="32" t="s">
        <v>31</v>
      </c>
      <c r="F1" s="33" t="s">
        <v>816</v>
      </c>
      <c r="G1" s="34" t="s">
        <v>32</v>
      </c>
      <c r="H1" s="30" t="s">
        <v>33</v>
      </c>
      <c r="I1" s="35" t="s">
        <v>34</v>
      </c>
      <c r="J1" s="31" t="s">
        <v>35</v>
      </c>
    </row>
    <row r="2" spans="1:10" x14ac:dyDescent="0.25">
      <c r="A2" s="36" t="s">
        <v>91</v>
      </c>
      <c r="B2" s="36" t="s">
        <v>245</v>
      </c>
      <c r="C2" s="37" t="s">
        <v>50</v>
      </c>
      <c r="D2" s="36" t="s">
        <v>39</v>
      </c>
      <c r="E2" s="38">
        <v>34785</v>
      </c>
      <c r="F2" s="39" t="str">
        <f t="shared" ref="F2:F65" si="0">CHOOSE(MONTH(E2),"January","February","March","April","May","June","July","August","September","October","November","December")</f>
        <v>March</v>
      </c>
      <c r="G2" s="40">
        <f t="shared" ref="G2:G65" ca="1" si="1">DATEDIF(E2,TODAY(),"Y")</f>
        <v>21</v>
      </c>
      <c r="H2" s="41" t="s">
        <v>40</v>
      </c>
      <c r="I2" s="42">
        <v>24300</v>
      </c>
      <c r="J2" s="43">
        <v>3</v>
      </c>
    </row>
    <row r="3" spans="1:10" x14ac:dyDescent="0.25">
      <c r="A3" s="36" t="s">
        <v>546</v>
      </c>
      <c r="B3" s="36" t="s">
        <v>245</v>
      </c>
      <c r="C3" s="37" t="s">
        <v>56</v>
      </c>
      <c r="D3" s="36" t="s">
        <v>42</v>
      </c>
      <c r="E3" s="38">
        <v>36600</v>
      </c>
      <c r="F3" s="39" t="str">
        <f t="shared" si="0"/>
        <v>March</v>
      </c>
      <c r="G3" s="40">
        <f t="shared" ca="1" si="1"/>
        <v>16</v>
      </c>
      <c r="H3" s="41"/>
      <c r="I3" s="42">
        <v>41840</v>
      </c>
      <c r="J3" s="43">
        <v>2</v>
      </c>
    </row>
    <row r="4" spans="1:10" x14ac:dyDescent="0.25">
      <c r="A4" s="36" t="s">
        <v>804</v>
      </c>
      <c r="B4" s="36" t="s">
        <v>245</v>
      </c>
      <c r="C4" s="37" t="s">
        <v>58</v>
      </c>
      <c r="D4" s="36" t="s">
        <v>39</v>
      </c>
      <c r="E4" s="38">
        <v>38832</v>
      </c>
      <c r="F4" s="39" t="str">
        <f t="shared" si="0"/>
        <v>April</v>
      </c>
      <c r="G4" s="40">
        <f t="shared" ca="1" si="1"/>
        <v>10</v>
      </c>
      <c r="H4" s="41" t="s">
        <v>67</v>
      </c>
      <c r="I4" s="42">
        <v>29420</v>
      </c>
      <c r="J4" s="43">
        <v>5</v>
      </c>
    </row>
    <row r="5" spans="1:10" x14ac:dyDescent="0.25">
      <c r="A5" s="36" t="s">
        <v>244</v>
      </c>
      <c r="B5" s="36" t="s">
        <v>406</v>
      </c>
      <c r="C5" s="37" t="s">
        <v>53</v>
      </c>
      <c r="D5" s="36" t="s">
        <v>39</v>
      </c>
      <c r="E5" s="38">
        <v>40209</v>
      </c>
      <c r="F5" s="39" t="str">
        <f t="shared" si="0"/>
        <v>January</v>
      </c>
      <c r="G5" s="40">
        <f t="shared" ca="1" si="1"/>
        <v>6</v>
      </c>
      <c r="H5" s="41" t="s">
        <v>62</v>
      </c>
      <c r="I5" s="42">
        <v>45260</v>
      </c>
      <c r="J5" s="43">
        <v>4</v>
      </c>
    </row>
    <row r="6" spans="1:10" x14ac:dyDescent="0.25">
      <c r="A6" s="36" t="s">
        <v>247</v>
      </c>
      <c r="B6" s="36" t="s">
        <v>458</v>
      </c>
      <c r="C6" s="37" t="s">
        <v>53</v>
      </c>
      <c r="D6" s="36" t="s">
        <v>39</v>
      </c>
      <c r="E6" s="38">
        <v>36898</v>
      </c>
      <c r="F6" s="39" t="str">
        <f t="shared" si="0"/>
        <v>January</v>
      </c>
      <c r="G6" s="40">
        <f t="shared" ca="1" si="1"/>
        <v>15</v>
      </c>
      <c r="H6" s="41" t="s">
        <v>40</v>
      </c>
      <c r="I6" s="42">
        <v>71820</v>
      </c>
      <c r="J6" s="43">
        <v>2</v>
      </c>
    </row>
    <row r="7" spans="1:10" x14ac:dyDescent="0.25">
      <c r="A7" s="36" t="s">
        <v>548</v>
      </c>
      <c r="B7" s="36" t="s">
        <v>406</v>
      </c>
      <c r="C7" s="37" t="s">
        <v>50</v>
      </c>
      <c r="D7" s="36" t="s">
        <v>42</v>
      </c>
      <c r="E7" s="38">
        <v>36199</v>
      </c>
      <c r="F7" s="39" t="str">
        <f t="shared" si="0"/>
        <v>February</v>
      </c>
      <c r="G7" s="40">
        <f t="shared" ca="1" si="1"/>
        <v>17</v>
      </c>
      <c r="H7" s="41"/>
      <c r="I7" s="42">
        <v>31270</v>
      </c>
      <c r="J7" s="43">
        <v>5</v>
      </c>
    </row>
    <row r="8" spans="1:10" x14ac:dyDescent="0.25">
      <c r="A8" s="36" t="s">
        <v>549</v>
      </c>
      <c r="B8" s="36" t="s">
        <v>710</v>
      </c>
      <c r="C8" s="37" t="s">
        <v>44</v>
      </c>
      <c r="D8" s="36" t="s">
        <v>42</v>
      </c>
      <c r="E8" s="38">
        <v>37453</v>
      </c>
      <c r="F8" s="39" t="str">
        <f t="shared" si="0"/>
        <v>July</v>
      </c>
      <c r="G8" s="40">
        <f t="shared" ca="1" si="1"/>
        <v>14</v>
      </c>
      <c r="H8" s="41"/>
      <c r="I8" s="42">
        <v>49090</v>
      </c>
      <c r="J8" s="43">
        <v>4</v>
      </c>
    </row>
    <row r="9" spans="1:10" x14ac:dyDescent="0.25">
      <c r="A9" s="36" t="s">
        <v>484</v>
      </c>
      <c r="B9" s="36" t="s">
        <v>710</v>
      </c>
      <c r="C9" s="37" t="s">
        <v>53</v>
      </c>
      <c r="D9" s="36" t="s">
        <v>39</v>
      </c>
      <c r="E9" s="38">
        <v>40637</v>
      </c>
      <c r="F9" s="39" t="str">
        <f t="shared" si="0"/>
        <v>April</v>
      </c>
      <c r="G9" s="40">
        <f t="shared" ca="1" si="1"/>
        <v>5</v>
      </c>
      <c r="H9" s="41" t="s">
        <v>40</v>
      </c>
      <c r="I9" s="42">
        <v>86640</v>
      </c>
      <c r="J9" s="43">
        <v>3</v>
      </c>
    </row>
    <row r="10" spans="1:10" x14ac:dyDescent="0.25">
      <c r="A10" s="36" t="s">
        <v>248</v>
      </c>
      <c r="B10" s="36" t="s">
        <v>245</v>
      </c>
      <c r="C10" s="37" t="s">
        <v>53</v>
      </c>
      <c r="D10" s="36" t="s">
        <v>39</v>
      </c>
      <c r="E10" s="38">
        <v>35356</v>
      </c>
      <c r="F10" s="39" t="str">
        <f t="shared" si="0"/>
        <v>October</v>
      </c>
      <c r="G10" s="40">
        <f t="shared" ca="1" si="1"/>
        <v>20</v>
      </c>
      <c r="H10" s="41" t="s">
        <v>48</v>
      </c>
      <c r="I10" s="42">
        <v>45480</v>
      </c>
      <c r="J10" s="43">
        <v>4</v>
      </c>
    </row>
    <row r="11" spans="1:10" x14ac:dyDescent="0.25">
      <c r="A11" s="36" t="s">
        <v>93</v>
      </c>
      <c r="B11" s="36" t="s">
        <v>245</v>
      </c>
      <c r="C11" s="37" t="s">
        <v>44</v>
      </c>
      <c r="D11" s="36" t="s">
        <v>42</v>
      </c>
      <c r="E11" s="38">
        <v>37899</v>
      </c>
      <c r="F11" s="39" t="str">
        <f t="shared" si="0"/>
        <v>October</v>
      </c>
      <c r="G11" s="40">
        <f t="shared" ca="1" si="1"/>
        <v>13</v>
      </c>
      <c r="H11" s="41"/>
      <c r="I11" s="42">
        <v>64220</v>
      </c>
      <c r="J11" s="43">
        <v>5</v>
      </c>
    </row>
    <row r="12" spans="1:10" x14ac:dyDescent="0.25">
      <c r="A12" s="36" t="s">
        <v>36</v>
      </c>
      <c r="B12" s="36" t="s">
        <v>245</v>
      </c>
      <c r="C12" s="37" t="s">
        <v>58</v>
      </c>
      <c r="D12" s="36" t="s">
        <v>39</v>
      </c>
      <c r="E12" s="38">
        <v>36707</v>
      </c>
      <c r="F12" s="39" t="str">
        <f t="shared" si="0"/>
        <v>June</v>
      </c>
      <c r="G12" s="40">
        <f t="shared" ca="1" si="1"/>
        <v>16</v>
      </c>
      <c r="H12" s="41" t="s">
        <v>67</v>
      </c>
      <c r="I12" s="42">
        <v>38870</v>
      </c>
      <c r="J12" s="43">
        <v>2</v>
      </c>
    </row>
    <row r="13" spans="1:10" x14ac:dyDescent="0.25">
      <c r="A13" s="36" t="s">
        <v>405</v>
      </c>
      <c r="B13" s="36" t="s">
        <v>485</v>
      </c>
      <c r="C13" s="37" t="s">
        <v>37</v>
      </c>
      <c r="D13" s="36" t="s">
        <v>39</v>
      </c>
      <c r="E13" s="38">
        <v>33636</v>
      </c>
      <c r="F13" s="39" t="str">
        <f t="shared" si="0"/>
        <v>February</v>
      </c>
      <c r="G13" s="40">
        <f t="shared" ca="1" si="1"/>
        <v>24</v>
      </c>
      <c r="H13" s="41" t="s">
        <v>40</v>
      </c>
      <c r="I13" s="42">
        <v>26360</v>
      </c>
      <c r="J13" s="43">
        <v>1</v>
      </c>
    </row>
    <row r="14" spans="1:10" x14ac:dyDescent="0.25">
      <c r="A14" s="36" t="s">
        <v>249</v>
      </c>
      <c r="B14" s="36" t="s">
        <v>710</v>
      </c>
      <c r="C14" s="37" t="s">
        <v>53</v>
      </c>
      <c r="D14" s="36" t="s">
        <v>42</v>
      </c>
      <c r="E14" s="38">
        <v>33977</v>
      </c>
      <c r="F14" s="39" t="str">
        <f t="shared" si="0"/>
        <v>January</v>
      </c>
      <c r="G14" s="40">
        <f t="shared" ca="1" si="1"/>
        <v>23</v>
      </c>
      <c r="H14" s="41"/>
      <c r="I14" s="42">
        <v>63290</v>
      </c>
      <c r="J14" s="43">
        <v>5</v>
      </c>
    </row>
    <row r="15" spans="1:10" x14ac:dyDescent="0.25">
      <c r="A15" s="36" t="s">
        <v>635</v>
      </c>
      <c r="B15" s="36" t="s">
        <v>161</v>
      </c>
      <c r="C15" s="37" t="s">
        <v>58</v>
      </c>
      <c r="D15" s="36" t="s">
        <v>39</v>
      </c>
      <c r="E15" s="38">
        <v>39147</v>
      </c>
      <c r="F15" s="39" t="str">
        <f t="shared" si="0"/>
        <v>March</v>
      </c>
      <c r="G15" s="40">
        <f t="shared" ca="1" si="1"/>
        <v>9</v>
      </c>
      <c r="H15" s="41" t="s">
        <v>62</v>
      </c>
      <c r="I15" s="42">
        <v>43680</v>
      </c>
      <c r="J15" s="43">
        <v>5</v>
      </c>
    </row>
    <row r="16" spans="1:10" x14ac:dyDescent="0.25">
      <c r="A16" s="36" t="s">
        <v>250</v>
      </c>
      <c r="B16" s="36" t="s">
        <v>636</v>
      </c>
      <c r="C16" s="37" t="s">
        <v>44</v>
      </c>
      <c r="D16" s="36" t="s">
        <v>39</v>
      </c>
      <c r="E16" s="38">
        <v>37625</v>
      </c>
      <c r="F16" s="39" t="str">
        <f t="shared" si="0"/>
        <v>January</v>
      </c>
      <c r="G16" s="40">
        <f t="shared" ca="1" si="1"/>
        <v>13</v>
      </c>
      <c r="H16" s="41" t="s">
        <v>62</v>
      </c>
      <c r="I16" s="42">
        <v>82490</v>
      </c>
      <c r="J16" s="43">
        <v>5</v>
      </c>
    </row>
    <row r="17" spans="1:10" x14ac:dyDescent="0.25">
      <c r="A17" s="36" t="s">
        <v>806</v>
      </c>
      <c r="B17" s="36" t="s">
        <v>547</v>
      </c>
      <c r="C17" s="37" t="s">
        <v>58</v>
      </c>
      <c r="D17" s="36" t="s">
        <v>42</v>
      </c>
      <c r="E17" s="38">
        <v>35301</v>
      </c>
      <c r="F17" s="39" t="str">
        <f t="shared" si="0"/>
        <v>August</v>
      </c>
      <c r="G17" s="40">
        <f t="shared" ca="1" si="1"/>
        <v>20</v>
      </c>
      <c r="H17" s="41"/>
      <c r="I17" s="42">
        <v>60070</v>
      </c>
      <c r="J17" s="43">
        <v>2</v>
      </c>
    </row>
    <row r="18" spans="1:10" x14ac:dyDescent="0.25">
      <c r="A18" s="36" t="s">
        <v>550</v>
      </c>
      <c r="B18" s="36" t="s">
        <v>245</v>
      </c>
      <c r="C18" s="37" t="s">
        <v>58</v>
      </c>
      <c r="D18" s="36" t="s">
        <v>42</v>
      </c>
      <c r="E18" s="38">
        <v>38321</v>
      </c>
      <c r="F18" s="39" t="str">
        <f t="shared" si="0"/>
        <v>November</v>
      </c>
      <c r="G18" s="40">
        <f t="shared" ca="1" si="1"/>
        <v>11</v>
      </c>
      <c r="H18" s="41"/>
      <c r="I18" s="42">
        <v>37980</v>
      </c>
      <c r="J18" s="43">
        <v>4</v>
      </c>
    </row>
    <row r="19" spans="1:10" x14ac:dyDescent="0.25">
      <c r="A19" s="36" t="s">
        <v>551</v>
      </c>
      <c r="B19" s="36" t="s">
        <v>710</v>
      </c>
      <c r="C19" s="37" t="s">
        <v>58</v>
      </c>
      <c r="D19" s="36" t="s">
        <v>51</v>
      </c>
      <c r="E19" s="38">
        <v>35247</v>
      </c>
      <c r="F19" s="39" t="str">
        <f t="shared" si="0"/>
        <v>July</v>
      </c>
      <c r="G19" s="40">
        <f t="shared" ca="1" si="1"/>
        <v>20</v>
      </c>
      <c r="H19" s="41"/>
      <c r="I19" s="42">
        <v>33752</v>
      </c>
      <c r="J19" s="43">
        <v>3</v>
      </c>
    </row>
    <row r="20" spans="1:10" x14ac:dyDescent="0.25">
      <c r="A20" s="36" t="s">
        <v>637</v>
      </c>
      <c r="B20" s="36" t="s">
        <v>92</v>
      </c>
      <c r="C20" s="37" t="s">
        <v>53</v>
      </c>
      <c r="D20" s="36" t="s">
        <v>39</v>
      </c>
      <c r="E20" s="38">
        <v>33575</v>
      </c>
      <c r="F20" s="39" t="str">
        <f t="shared" si="0"/>
        <v>December</v>
      </c>
      <c r="G20" s="40">
        <f t="shared" ca="1" si="1"/>
        <v>24</v>
      </c>
      <c r="H20" s="41" t="s">
        <v>48</v>
      </c>
      <c r="I20" s="42">
        <v>61400</v>
      </c>
      <c r="J20" s="43">
        <v>5</v>
      </c>
    </row>
    <row r="21" spans="1:10" x14ac:dyDescent="0.25">
      <c r="A21" s="36" t="s">
        <v>251</v>
      </c>
      <c r="B21" s="36" t="s">
        <v>547</v>
      </c>
      <c r="C21" s="37" t="s">
        <v>53</v>
      </c>
      <c r="D21" s="36" t="s">
        <v>39</v>
      </c>
      <c r="E21" s="38">
        <v>40624</v>
      </c>
      <c r="F21" s="39" t="str">
        <f t="shared" si="0"/>
        <v>March</v>
      </c>
      <c r="G21" s="40">
        <f t="shared" ca="1" si="1"/>
        <v>5</v>
      </c>
      <c r="H21" s="41" t="s">
        <v>67</v>
      </c>
      <c r="I21" s="42">
        <v>86500</v>
      </c>
      <c r="J21" s="43">
        <v>1</v>
      </c>
    </row>
    <row r="22" spans="1:10" x14ac:dyDescent="0.25">
      <c r="A22" s="36" t="s">
        <v>638</v>
      </c>
      <c r="B22" s="36" t="s">
        <v>87</v>
      </c>
      <c r="C22" s="37" t="s">
        <v>58</v>
      </c>
      <c r="D22" s="36" t="s">
        <v>47</v>
      </c>
      <c r="E22" s="38">
        <v>39417</v>
      </c>
      <c r="F22" s="39" t="str">
        <f t="shared" si="0"/>
        <v>December</v>
      </c>
      <c r="G22" s="40">
        <f t="shared" ca="1" si="1"/>
        <v>8</v>
      </c>
      <c r="H22" s="41" t="s">
        <v>45</v>
      </c>
      <c r="I22" s="42">
        <v>46095</v>
      </c>
      <c r="J22" s="43">
        <v>3</v>
      </c>
    </row>
    <row r="23" spans="1:10" x14ac:dyDescent="0.25">
      <c r="A23" s="36" t="s">
        <v>709</v>
      </c>
      <c r="B23" s="36" t="s">
        <v>92</v>
      </c>
      <c r="C23" s="37" t="s">
        <v>58</v>
      </c>
      <c r="D23" s="36" t="s">
        <v>39</v>
      </c>
      <c r="E23" s="38">
        <v>37018</v>
      </c>
      <c r="F23" s="39" t="str">
        <f t="shared" si="0"/>
        <v>May</v>
      </c>
      <c r="G23" s="40">
        <f t="shared" ca="1" si="1"/>
        <v>15</v>
      </c>
      <c r="H23" s="41" t="s">
        <v>62</v>
      </c>
      <c r="I23" s="42">
        <v>28650</v>
      </c>
      <c r="J23" s="43">
        <v>4</v>
      </c>
    </row>
    <row r="24" spans="1:10" x14ac:dyDescent="0.25">
      <c r="A24" s="36" t="s">
        <v>41</v>
      </c>
      <c r="B24" s="36" t="s">
        <v>92</v>
      </c>
      <c r="C24" s="37" t="s">
        <v>58</v>
      </c>
      <c r="D24" s="36" t="s">
        <v>39</v>
      </c>
      <c r="E24" s="38">
        <v>35207</v>
      </c>
      <c r="F24" s="39" t="str">
        <f t="shared" si="0"/>
        <v>May</v>
      </c>
      <c r="G24" s="40">
        <f t="shared" ca="1" si="1"/>
        <v>20</v>
      </c>
      <c r="H24" s="41" t="s">
        <v>45</v>
      </c>
      <c r="I24" s="42">
        <v>77580</v>
      </c>
      <c r="J24" s="43">
        <v>3</v>
      </c>
    </row>
    <row r="25" spans="1:10" x14ac:dyDescent="0.25">
      <c r="A25" s="36" t="s">
        <v>196</v>
      </c>
      <c r="B25" s="36" t="s">
        <v>636</v>
      </c>
      <c r="C25" s="37" t="s">
        <v>53</v>
      </c>
      <c r="D25" s="36" t="s">
        <v>42</v>
      </c>
      <c r="E25" s="38">
        <v>35806</v>
      </c>
      <c r="F25" s="39" t="str">
        <f t="shared" si="0"/>
        <v>January</v>
      </c>
      <c r="G25" s="40">
        <f t="shared" ca="1" si="1"/>
        <v>18</v>
      </c>
      <c r="H25" s="41"/>
      <c r="I25" s="42">
        <v>86100</v>
      </c>
      <c r="J25" s="43">
        <v>4</v>
      </c>
    </row>
    <row r="26" spans="1:10" x14ac:dyDescent="0.25">
      <c r="A26" s="36" t="s">
        <v>711</v>
      </c>
      <c r="B26" s="36" t="s">
        <v>76</v>
      </c>
      <c r="C26" s="37" t="s">
        <v>58</v>
      </c>
      <c r="D26" s="36" t="s">
        <v>39</v>
      </c>
      <c r="E26" s="38">
        <v>36214</v>
      </c>
      <c r="F26" s="39" t="str">
        <f t="shared" si="0"/>
        <v>February</v>
      </c>
      <c r="G26" s="40">
        <f t="shared" ca="1" si="1"/>
        <v>17</v>
      </c>
      <c r="H26" s="41" t="s">
        <v>67</v>
      </c>
      <c r="I26" s="42">
        <v>47850</v>
      </c>
      <c r="J26" s="43">
        <v>1</v>
      </c>
    </row>
    <row r="27" spans="1:10" x14ac:dyDescent="0.25">
      <c r="A27" s="36" t="s">
        <v>407</v>
      </c>
      <c r="B27" s="36" t="s">
        <v>710</v>
      </c>
      <c r="C27" s="37" t="s">
        <v>58</v>
      </c>
      <c r="D27" s="36" t="s">
        <v>42</v>
      </c>
      <c r="E27" s="38">
        <v>34534</v>
      </c>
      <c r="F27" s="39" t="str">
        <f t="shared" si="0"/>
        <v>July</v>
      </c>
      <c r="G27" s="40">
        <f t="shared" ca="1" si="1"/>
        <v>22</v>
      </c>
      <c r="H27" s="41"/>
      <c r="I27" s="42">
        <v>45105</v>
      </c>
      <c r="J27" s="43">
        <v>1</v>
      </c>
    </row>
    <row r="28" spans="1:10" x14ac:dyDescent="0.25">
      <c r="A28" s="36" t="s">
        <v>408</v>
      </c>
      <c r="B28" s="36" t="s">
        <v>245</v>
      </c>
      <c r="C28" s="37" t="s">
        <v>37</v>
      </c>
      <c r="D28" s="36" t="s">
        <v>42</v>
      </c>
      <c r="E28" s="38">
        <v>38289</v>
      </c>
      <c r="F28" s="39" t="str">
        <f t="shared" si="0"/>
        <v>October</v>
      </c>
      <c r="G28" s="40">
        <f t="shared" ca="1" si="1"/>
        <v>12</v>
      </c>
      <c r="H28" s="41"/>
      <c r="I28" s="42">
        <v>71830</v>
      </c>
      <c r="J28" s="43">
        <v>3</v>
      </c>
    </row>
    <row r="29" spans="1:10" x14ac:dyDescent="0.25">
      <c r="A29" s="36" t="s">
        <v>86</v>
      </c>
      <c r="B29" s="36" t="s">
        <v>636</v>
      </c>
      <c r="C29" s="37" t="s">
        <v>37</v>
      </c>
      <c r="D29" s="36" t="s">
        <v>39</v>
      </c>
      <c r="E29" s="38">
        <v>39153</v>
      </c>
      <c r="F29" s="39" t="str">
        <f t="shared" si="0"/>
        <v>March</v>
      </c>
      <c r="G29" s="40">
        <f t="shared" ca="1" si="1"/>
        <v>9</v>
      </c>
      <c r="H29" s="41" t="s">
        <v>62</v>
      </c>
      <c r="I29" s="42">
        <v>43600</v>
      </c>
      <c r="J29" s="43">
        <v>5</v>
      </c>
    </row>
    <row r="30" spans="1:10" x14ac:dyDescent="0.25">
      <c r="A30" s="36" t="s">
        <v>170</v>
      </c>
      <c r="B30" s="36" t="s">
        <v>485</v>
      </c>
      <c r="C30" s="37" t="s">
        <v>53</v>
      </c>
      <c r="D30" s="36" t="s">
        <v>47</v>
      </c>
      <c r="E30" s="38">
        <v>33502</v>
      </c>
      <c r="F30" s="39" t="str">
        <f t="shared" si="0"/>
        <v>September</v>
      </c>
      <c r="G30" s="40">
        <f t="shared" ca="1" si="1"/>
        <v>25</v>
      </c>
      <c r="H30" s="41" t="s">
        <v>48</v>
      </c>
      <c r="I30" s="42">
        <v>35045</v>
      </c>
      <c r="J30" s="43">
        <v>4</v>
      </c>
    </row>
    <row r="31" spans="1:10" x14ac:dyDescent="0.25">
      <c r="A31" s="36" t="s">
        <v>712</v>
      </c>
      <c r="B31" s="36" t="s">
        <v>245</v>
      </c>
      <c r="C31" s="37" t="s">
        <v>58</v>
      </c>
      <c r="D31" s="36" t="s">
        <v>42</v>
      </c>
      <c r="E31" s="38">
        <v>35185</v>
      </c>
      <c r="F31" s="39" t="str">
        <f t="shared" si="0"/>
        <v>April</v>
      </c>
      <c r="G31" s="40">
        <f t="shared" ca="1" si="1"/>
        <v>20</v>
      </c>
      <c r="H31" s="41"/>
      <c r="I31" s="42">
        <v>24410</v>
      </c>
      <c r="J31" s="43">
        <v>3</v>
      </c>
    </row>
    <row r="32" spans="1:10" x14ac:dyDescent="0.25">
      <c r="A32" s="36" t="s">
        <v>252</v>
      </c>
      <c r="B32" s="36" t="s">
        <v>92</v>
      </c>
      <c r="C32" s="37" t="s">
        <v>53</v>
      </c>
      <c r="D32" s="36" t="s">
        <v>39</v>
      </c>
      <c r="E32" s="38">
        <v>35086</v>
      </c>
      <c r="F32" s="39" t="str">
        <f t="shared" si="0"/>
        <v>January</v>
      </c>
      <c r="G32" s="40">
        <f t="shared" ca="1" si="1"/>
        <v>20</v>
      </c>
      <c r="H32" s="41" t="s">
        <v>45</v>
      </c>
      <c r="I32" s="42">
        <v>77350</v>
      </c>
      <c r="J32" s="43">
        <v>5</v>
      </c>
    </row>
    <row r="33" spans="1:10" x14ac:dyDescent="0.25">
      <c r="A33" s="36" t="s">
        <v>639</v>
      </c>
      <c r="B33" s="36" t="s">
        <v>197</v>
      </c>
      <c r="C33" s="37" t="s">
        <v>53</v>
      </c>
      <c r="D33" s="36" t="s">
        <v>42</v>
      </c>
      <c r="E33" s="44">
        <v>40236</v>
      </c>
      <c r="F33" s="39" t="str">
        <f t="shared" si="0"/>
        <v>February</v>
      </c>
      <c r="G33" s="40">
        <f t="shared" ca="1" si="1"/>
        <v>6</v>
      </c>
      <c r="H33" s="41"/>
      <c r="I33" s="42">
        <v>45830</v>
      </c>
      <c r="J33" s="43">
        <v>4</v>
      </c>
    </row>
    <row r="34" spans="1:10" x14ac:dyDescent="0.25">
      <c r="A34" s="36" t="s">
        <v>529</v>
      </c>
      <c r="B34" s="36" t="s">
        <v>710</v>
      </c>
      <c r="C34" s="37" t="s">
        <v>37</v>
      </c>
      <c r="D34" s="36" t="s">
        <v>42</v>
      </c>
      <c r="E34" s="38">
        <v>33401</v>
      </c>
      <c r="F34" s="39" t="str">
        <f t="shared" si="0"/>
        <v>June</v>
      </c>
      <c r="G34" s="40">
        <f t="shared" ca="1" si="1"/>
        <v>25</v>
      </c>
      <c r="H34" s="41"/>
      <c r="I34" s="42">
        <v>34680</v>
      </c>
      <c r="J34" s="43">
        <v>5</v>
      </c>
    </row>
    <row r="35" spans="1:10" x14ac:dyDescent="0.25">
      <c r="A35" s="36" t="s">
        <v>253</v>
      </c>
      <c r="B35" s="36" t="s">
        <v>710</v>
      </c>
      <c r="C35" s="37" t="s">
        <v>56</v>
      </c>
      <c r="D35" s="36" t="s">
        <v>42</v>
      </c>
      <c r="E35" s="38">
        <v>34159</v>
      </c>
      <c r="F35" s="39" t="str">
        <f t="shared" si="0"/>
        <v>July</v>
      </c>
      <c r="G35" s="40">
        <f t="shared" ca="1" si="1"/>
        <v>23</v>
      </c>
      <c r="H35" s="41"/>
      <c r="I35" s="42">
        <v>35240</v>
      </c>
      <c r="J35" s="43">
        <v>3</v>
      </c>
    </row>
    <row r="36" spans="1:10" x14ac:dyDescent="0.25">
      <c r="A36" s="36" t="s">
        <v>151</v>
      </c>
      <c r="B36" s="36" t="s">
        <v>710</v>
      </c>
      <c r="C36" s="37" t="s">
        <v>58</v>
      </c>
      <c r="D36" s="36" t="s">
        <v>42</v>
      </c>
      <c r="E36" s="38">
        <v>33974</v>
      </c>
      <c r="F36" s="39" t="str">
        <f t="shared" si="0"/>
        <v>January</v>
      </c>
      <c r="G36" s="40">
        <f t="shared" ca="1" si="1"/>
        <v>23</v>
      </c>
      <c r="H36" s="41"/>
      <c r="I36" s="42">
        <v>70150</v>
      </c>
      <c r="J36" s="43">
        <v>2</v>
      </c>
    </row>
    <row r="37" spans="1:10" x14ac:dyDescent="0.25">
      <c r="A37" s="36" t="s">
        <v>254</v>
      </c>
      <c r="B37" s="36" t="s">
        <v>406</v>
      </c>
      <c r="C37" s="37" t="s">
        <v>58</v>
      </c>
      <c r="D37" s="36" t="s">
        <v>39</v>
      </c>
      <c r="E37" s="38">
        <v>34067</v>
      </c>
      <c r="F37" s="39" t="str">
        <f t="shared" si="0"/>
        <v>April</v>
      </c>
      <c r="G37" s="40">
        <f t="shared" ca="1" si="1"/>
        <v>23</v>
      </c>
      <c r="H37" s="41" t="s">
        <v>45</v>
      </c>
      <c r="I37" s="42">
        <v>86540</v>
      </c>
      <c r="J37" s="43">
        <v>4</v>
      </c>
    </row>
    <row r="38" spans="1:10" x14ac:dyDescent="0.25">
      <c r="A38" s="36" t="s">
        <v>457</v>
      </c>
      <c r="B38" s="36" t="s">
        <v>636</v>
      </c>
      <c r="C38" s="37" t="s">
        <v>37</v>
      </c>
      <c r="D38" s="36" t="s">
        <v>39</v>
      </c>
      <c r="E38" s="38">
        <v>36081</v>
      </c>
      <c r="F38" s="39" t="str">
        <f t="shared" si="0"/>
        <v>October</v>
      </c>
      <c r="G38" s="40">
        <f t="shared" ca="1" si="1"/>
        <v>18</v>
      </c>
      <c r="H38" s="41" t="s">
        <v>62</v>
      </c>
      <c r="I38" s="42">
        <v>67407</v>
      </c>
      <c r="J38" s="43">
        <v>5</v>
      </c>
    </row>
    <row r="39" spans="1:10" x14ac:dyDescent="0.25">
      <c r="A39" s="36" t="s">
        <v>486</v>
      </c>
      <c r="B39" s="45" t="s">
        <v>38</v>
      </c>
      <c r="C39" s="37" t="s">
        <v>37</v>
      </c>
      <c r="D39" s="45" t="s">
        <v>42</v>
      </c>
      <c r="E39" s="39">
        <v>39147</v>
      </c>
      <c r="F39" s="39" t="str">
        <f t="shared" si="0"/>
        <v>March</v>
      </c>
      <c r="G39" s="40">
        <f t="shared" ca="1" si="1"/>
        <v>9</v>
      </c>
      <c r="H39" s="41"/>
      <c r="I39" s="42">
        <v>42540</v>
      </c>
      <c r="J39" s="43">
        <v>5</v>
      </c>
    </row>
    <row r="40" spans="1:10" x14ac:dyDescent="0.25">
      <c r="A40" s="36" t="s">
        <v>713</v>
      </c>
      <c r="B40" s="36" t="s">
        <v>76</v>
      </c>
      <c r="C40" s="37" t="s">
        <v>50</v>
      </c>
      <c r="D40" s="36" t="s">
        <v>39</v>
      </c>
      <c r="E40" s="38">
        <v>38051</v>
      </c>
      <c r="F40" s="39" t="str">
        <f t="shared" si="0"/>
        <v>March</v>
      </c>
      <c r="G40" s="40">
        <f t="shared" ca="1" si="1"/>
        <v>12</v>
      </c>
      <c r="H40" s="41" t="s">
        <v>40</v>
      </c>
      <c r="I40" s="42">
        <v>30350</v>
      </c>
      <c r="J40" s="43">
        <v>1</v>
      </c>
    </row>
    <row r="41" spans="1:10" x14ac:dyDescent="0.25">
      <c r="A41" s="36" t="s">
        <v>255</v>
      </c>
      <c r="B41" s="36" t="s">
        <v>191</v>
      </c>
      <c r="C41" s="37" t="s">
        <v>58</v>
      </c>
      <c r="D41" s="36" t="s">
        <v>39</v>
      </c>
      <c r="E41" s="38">
        <v>38587</v>
      </c>
      <c r="F41" s="39" t="str">
        <f t="shared" si="0"/>
        <v>August</v>
      </c>
      <c r="G41" s="40">
        <f t="shared" ca="1" si="1"/>
        <v>11</v>
      </c>
      <c r="H41" s="41" t="s">
        <v>40</v>
      </c>
      <c r="I41" s="42">
        <v>47350</v>
      </c>
      <c r="J41" s="43">
        <v>5</v>
      </c>
    </row>
    <row r="42" spans="1:10" x14ac:dyDescent="0.25">
      <c r="A42" s="36" t="s">
        <v>75</v>
      </c>
      <c r="B42" s="36" t="s">
        <v>406</v>
      </c>
      <c r="C42" s="37" t="s">
        <v>44</v>
      </c>
      <c r="D42" s="36" t="s">
        <v>39</v>
      </c>
      <c r="E42" s="38">
        <v>40083</v>
      </c>
      <c r="F42" s="39" t="str">
        <f t="shared" si="0"/>
        <v>September</v>
      </c>
      <c r="G42" s="40">
        <f t="shared" ca="1" si="1"/>
        <v>7</v>
      </c>
      <c r="H42" s="41" t="s">
        <v>62</v>
      </c>
      <c r="I42" s="42">
        <v>44150</v>
      </c>
      <c r="J42" s="43">
        <v>4</v>
      </c>
    </row>
    <row r="43" spans="1:10" x14ac:dyDescent="0.25">
      <c r="A43" s="36" t="s">
        <v>409</v>
      </c>
      <c r="B43" s="36" t="s">
        <v>636</v>
      </c>
      <c r="C43" s="37" t="s">
        <v>58</v>
      </c>
      <c r="D43" s="36" t="s">
        <v>47</v>
      </c>
      <c r="E43" s="38">
        <v>36423</v>
      </c>
      <c r="F43" s="39" t="str">
        <f t="shared" si="0"/>
        <v>September</v>
      </c>
      <c r="G43" s="40">
        <f t="shared" ca="1" si="1"/>
        <v>17</v>
      </c>
      <c r="H43" s="41" t="s">
        <v>67</v>
      </c>
      <c r="I43" s="42">
        <v>47350</v>
      </c>
      <c r="J43" s="43">
        <v>1</v>
      </c>
    </row>
    <row r="44" spans="1:10" x14ac:dyDescent="0.25">
      <c r="A44" s="36" t="s">
        <v>640</v>
      </c>
      <c r="B44" s="36" t="s">
        <v>636</v>
      </c>
      <c r="C44" s="37" t="s">
        <v>53</v>
      </c>
      <c r="D44" s="36" t="s">
        <v>39</v>
      </c>
      <c r="E44" s="38">
        <v>36078</v>
      </c>
      <c r="F44" s="39" t="str">
        <f t="shared" si="0"/>
        <v>October</v>
      </c>
      <c r="G44" s="40">
        <f t="shared" ca="1" si="1"/>
        <v>18</v>
      </c>
      <c r="H44" s="41" t="s">
        <v>67</v>
      </c>
      <c r="I44" s="42">
        <v>79610</v>
      </c>
      <c r="J44" s="43">
        <v>2</v>
      </c>
    </row>
    <row r="45" spans="1:10" x14ac:dyDescent="0.25">
      <c r="A45" s="36" t="s">
        <v>256</v>
      </c>
      <c r="B45" s="36" t="s">
        <v>636</v>
      </c>
      <c r="C45" s="37" t="s">
        <v>58</v>
      </c>
      <c r="D45" s="36" t="s">
        <v>39</v>
      </c>
      <c r="E45" s="38">
        <v>33222</v>
      </c>
      <c r="F45" s="39" t="str">
        <f t="shared" si="0"/>
        <v>December</v>
      </c>
      <c r="G45" s="40">
        <f t="shared" ca="1" si="1"/>
        <v>25</v>
      </c>
      <c r="H45" s="41" t="s">
        <v>40</v>
      </c>
      <c r="I45" s="42">
        <v>53900</v>
      </c>
      <c r="J45" s="43">
        <v>5</v>
      </c>
    </row>
    <row r="46" spans="1:10" x14ac:dyDescent="0.25">
      <c r="A46" s="36" t="s">
        <v>531</v>
      </c>
      <c r="B46" s="36" t="s">
        <v>245</v>
      </c>
      <c r="C46" s="37" t="s">
        <v>58</v>
      </c>
      <c r="D46" s="36" t="s">
        <v>47</v>
      </c>
      <c r="E46" s="38">
        <v>36422</v>
      </c>
      <c r="F46" s="39" t="str">
        <f t="shared" si="0"/>
        <v>September</v>
      </c>
      <c r="G46" s="40">
        <f t="shared" ca="1" si="1"/>
        <v>17</v>
      </c>
      <c r="H46" s="41" t="s">
        <v>62</v>
      </c>
      <c r="I46" s="42">
        <v>17270</v>
      </c>
      <c r="J46" s="43">
        <v>5</v>
      </c>
    </row>
    <row r="47" spans="1:10" x14ac:dyDescent="0.25">
      <c r="A47" s="36" t="s">
        <v>714</v>
      </c>
      <c r="B47" s="36" t="s">
        <v>406</v>
      </c>
      <c r="C47" s="37" t="s">
        <v>53</v>
      </c>
      <c r="D47" s="36" t="s">
        <v>42</v>
      </c>
      <c r="E47" s="38">
        <v>39283</v>
      </c>
      <c r="F47" s="39" t="str">
        <f t="shared" si="0"/>
        <v>July</v>
      </c>
      <c r="G47" s="40">
        <f t="shared" ca="1" si="1"/>
        <v>9</v>
      </c>
      <c r="H47" s="41"/>
      <c r="I47" s="42">
        <v>74470</v>
      </c>
      <c r="J47" s="43">
        <v>3</v>
      </c>
    </row>
    <row r="48" spans="1:10" x14ac:dyDescent="0.25">
      <c r="A48" s="36" t="s">
        <v>552</v>
      </c>
      <c r="B48" s="36" t="s">
        <v>547</v>
      </c>
      <c r="C48" s="37" t="s">
        <v>53</v>
      </c>
      <c r="D48" s="36" t="s">
        <v>42</v>
      </c>
      <c r="E48" s="38">
        <v>37404</v>
      </c>
      <c r="F48" s="39" t="str">
        <f t="shared" si="0"/>
        <v>May</v>
      </c>
      <c r="G48" s="40">
        <f t="shared" ca="1" si="1"/>
        <v>14</v>
      </c>
      <c r="H48" s="41"/>
      <c r="I48" s="42">
        <v>60070</v>
      </c>
      <c r="J48" s="43">
        <v>3</v>
      </c>
    </row>
    <row r="49" spans="1:10" x14ac:dyDescent="0.25">
      <c r="A49" s="36" t="s">
        <v>94</v>
      </c>
      <c r="B49" s="36" t="s">
        <v>406</v>
      </c>
      <c r="C49" s="37" t="s">
        <v>50</v>
      </c>
      <c r="D49" s="36" t="s">
        <v>42</v>
      </c>
      <c r="E49" s="38">
        <v>38496</v>
      </c>
      <c r="F49" s="39" t="str">
        <f t="shared" si="0"/>
        <v>May</v>
      </c>
      <c r="G49" s="40">
        <f t="shared" ca="1" si="1"/>
        <v>11</v>
      </c>
      <c r="H49" s="41"/>
      <c r="I49" s="42">
        <v>57520</v>
      </c>
      <c r="J49" s="43">
        <v>3</v>
      </c>
    </row>
    <row r="50" spans="1:10" x14ac:dyDescent="0.25">
      <c r="A50" s="36" t="s">
        <v>257</v>
      </c>
      <c r="B50" s="36" t="s">
        <v>76</v>
      </c>
      <c r="C50" s="37" t="s">
        <v>53</v>
      </c>
      <c r="D50" s="36" t="s">
        <v>51</v>
      </c>
      <c r="E50" s="38">
        <v>35674</v>
      </c>
      <c r="F50" s="39" t="str">
        <f t="shared" si="0"/>
        <v>September</v>
      </c>
      <c r="G50" s="40">
        <f t="shared" ca="1" si="1"/>
        <v>19</v>
      </c>
      <c r="H50" s="41"/>
      <c r="I50" s="42">
        <v>20028</v>
      </c>
      <c r="J50" s="43">
        <v>4</v>
      </c>
    </row>
    <row r="51" spans="1:10" x14ac:dyDescent="0.25">
      <c r="A51" s="36" t="s">
        <v>95</v>
      </c>
      <c r="B51" s="36" t="s">
        <v>92</v>
      </c>
      <c r="C51" s="37" t="s">
        <v>58</v>
      </c>
      <c r="D51" s="36" t="s">
        <v>51</v>
      </c>
      <c r="E51" s="38">
        <v>33620</v>
      </c>
      <c r="F51" s="39" t="str">
        <f t="shared" si="0"/>
        <v>January</v>
      </c>
      <c r="G51" s="40">
        <f t="shared" ca="1" si="1"/>
        <v>24</v>
      </c>
      <c r="H51" s="41"/>
      <c r="I51" s="42">
        <v>14568</v>
      </c>
      <c r="J51" s="43">
        <v>3</v>
      </c>
    </row>
    <row r="52" spans="1:10" x14ac:dyDescent="0.25">
      <c r="A52" s="36" t="s">
        <v>641</v>
      </c>
      <c r="B52" s="36" t="s">
        <v>485</v>
      </c>
      <c r="C52" s="37" t="s">
        <v>37</v>
      </c>
      <c r="D52" s="36" t="s">
        <v>39</v>
      </c>
      <c r="E52" s="38">
        <v>35339</v>
      </c>
      <c r="F52" s="39" t="str">
        <f t="shared" si="0"/>
        <v>October</v>
      </c>
      <c r="G52" s="40">
        <f t="shared" ca="1" si="1"/>
        <v>20</v>
      </c>
      <c r="H52" s="41" t="s">
        <v>62</v>
      </c>
      <c r="I52" s="42">
        <v>43410</v>
      </c>
      <c r="J52" s="43">
        <v>1</v>
      </c>
    </row>
    <row r="53" spans="1:10" x14ac:dyDescent="0.25">
      <c r="A53" s="36" t="s">
        <v>43</v>
      </c>
      <c r="B53" s="36" t="s">
        <v>92</v>
      </c>
      <c r="C53" s="37" t="s">
        <v>53</v>
      </c>
      <c r="D53" s="36" t="s">
        <v>39</v>
      </c>
      <c r="E53" s="38">
        <v>40501</v>
      </c>
      <c r="F53" s="39" t="str">
        <f t="shared" si="0"/>
        <v>November</v>
      </c>
      <c r="G53" s="40">
        <f t="shared" ca="1" si="1"/>
        <v>5</v>
      </c>
      <c r="H53" s="41" t="s">
        <v>45</v>
      </c>
      <c r="I53" s="42">
        <v>77820</v>
      </c>
      <c r="J53" s="43">
        <v>3</v>
      </c>
    </row>
    <row r="54" spans="1:10" x14ac:dyDescent="0.25">
      <c r="A54" s="36" t="s">
        <v>153</v>
      </c>
      <c r="B54" s="36" t="s">
        <v>485</v>
      </c>
      <c r="C54" s="37" t="s">
        <v>53</v>
      </c>
      <c r="D54" s="36" t="s">
        <v>51</v>
      </c>
      <c r="E54" s="38">
        <v>36329</v>
      </c>
      <c r="F54" s="39" t="str">
        <f t="shared" si="0"/>
        <v>June</v>
      </c>
      <c r="G54" s="40">
        <f t="shared" ca="1" si="1"/>
        <v>17</v>
      </c>
      <c r="H54" s="41"/>
      <c r="I54" s="42">
        <v>39764</v>
      </c>
      <c r="J54" s="43">
        <v>1</v>
      </c>
    </row>
    <row r="55" spans="1:10" x14ac:dyDescent="0.25">
      <c r="A55" s="36" t="s">
        <v>96</v>
      </c>
      <c r="B55" s="36" t="s">
        <v>406</v>
      </c>
      <c r="C55" s="37" t="s">
        <v>37</v>
      </c>
      <c r="D55" s="36" t="s">
        <v>39</v>
      </c>
      <c r="E55" s="38">
        <v>39157</v>
      </c>
      <c r="F55" s="39" t="str">
        <f t="shared" si="0"/>
        <v>March</v>
      </c>
      <c r="G55" s="40">
        <f t="shared" ca="1" si="1"/>
        <v>9</v>
      </c>
      <c r="H55" s="41" t="s">
        <v>62</v>
      </c>
      <c r="I55" s="42">
        <v>47610</v>
      </c>
      <c r="J55" s="43">
        <v>4</v>
      </c>
    </row>
    <row r="56" spans="1:10" x14ac:dyDescent="0.25">
      <c r="A56" s="36" t="s">
        <v>553</v>
      </c>
      <c r="B56" s="36" t="s">
        <v>485</v>
      </c>
      <c r="C56" s="37" t="s">
        <v>58</v>
      </c>
      <c r="D56" s="36" t="s">
        <v>39</v>
      </c>
      <c r="E56" s="38">
        <v>39404</v>
      </c>
      <c r="F56" s="39" t="str">
        <f t="shared" si="0"/>
        <v>November</v>
      </c>
      <c r="G56" s="40">
        <f t="shared" ca="1" si="1"/>
        <v>8</v>
      </c>
      <c r="H56" s="41" t="s">
        <v>45</v>
      </c>
      <c r="I56" s="42">
        <v>50990</v>
      </c>
      <c r="J56" s="43">
        <v>4</v>
      </c>
    </row>
    <row r="57" spans="1:10" x14ac:dyDescent="0.25">
      <c r="A57" s="36" t="s">
        <v>258</v>
      </c>
      <c r="B57" s="36" t="s">
        <v>547</v>
      </c>
      <c r="C57" s="37" t="s">
        <v>53</v>
      </c>
      <c r="D57" s="36" t="s">
        <v>42</v>
      </c>
      <c r="E57" s="38">
        <v>34726</v>
      </c>
      <c r="F57" s="39" t="str">
        <f t="shared" si="0"/>
        <v>January</v>
      </c>
      <c r="G57" s="40">
        <f t="shared" ca="1" si="1"/>
        <v>21</v>
      </c>
      <c r="H57" s="41"/>
      <c r="I57" s="42">
        <v>33120</v>
      </c>
      <c r="J57" s="43">
        <v>2</v>
      </c>
    </row>
    <row r="58" spans="1:10" x14ac:dyDescent="0.25">
      <c r="A58" s="36" t="s">
        <v>259</v>
      </c>
      <c r="B58" s="36" t="s">
        <v>161</v>
      </c>
      <c r="C58" s="37" t="s">
        <v>53</v>
      </c>
      <c r="D58" s="36" t="s">
        <v>51</v>
      </c>
      <c r="E58" s="44">
        <v>40313</v>
      </c>
      <c r="F58" s="39" t="str">
        <f t="shared" si="0"/>
        <v>May</v>
      </c>
      <c r="G58" s="40">
        <f t="shared" ca="1" si="1"/>
        <v>6</v>
      </c>
      <c r="H58" s="41"/>
      <c r="I58" s="42">
        <v>27484</v>
      </c>
      <c r="J58" s="43">
        <v>4</v>
      </c>
    </row>
    <row r="59" spans="1:10" x14ac:dyDescent="0.25">
      <c r="A59" s="36" t="s">
        <v>642</v>
      </c>
      <c r="B59" s="36" t="s">
        <v>547</v>
      </c>
      <c r="C59" s="37" t="s">
        <v>44</v>
      </c>
      <c r="D59" s="36" t="s">
        <v>39</v>
      </c>
      <c r="E59" s="38">
        <v>39217</v>
      </c>
      <c r="F59" s="39" t="str">
        <f t="shared" si="0"/>
        <v>May</v>
      </c>
      <c r="G59" s="40">
        <f t="shared" ca="1" si="1"/>
        <v>9</v>
      </c>
      <c r="H59" s="41" t="s">
        <v>40</v>
      </c>
      <c r="I59" s="42">
        <v>73830</v>
      </c>
      <c r="J59" s="43">
        <v>2</v>
      </c>
    </row>
    <row r="60" spans="1:10" x14ac:dyDescent="0.25">
      <c r="A60" s="36" t="s">
        <v>643</v>
      </c>
      <c r="B60" s="36" t="s">
        <v>710</v>
      </c>
      <c r="C60" s="37" t="s">
        <v>53</v>
      </c>
      <c r="D60" s="36" t="s">
        <v>42</v>
      </c>
      <c r="E60" s="46">
        <v>37099</v>
      </c>
      <c r="F60" s="39" t="str">
        <f t="shared" si="0"/>
        <v>July</v>
      </c>
      <c r="G60" s="40">
        <f t="shared" ca="1" si="1"/>
        <v>15</v>
      </c>
      <c r="H60" s="41"/>
      <c r="I60" s="42">
        <v>28270</v>
      </c>
      <c r="J60" s="43">
        <v>5</v>
      </c>
    </row>
    <row r="61" spans="1:10" x14ac:dyDescent="0.25">
      <c r="A61" s="36" t="s">
        <v>554</v>
      </c>
      <c r="B61" s="36" t="s">
        <v>197</v>
      </c>
      <c r="C61" s="37" t="s">
        <v>50</v>
      </c>
      <c r="D61" s="36" t="s">
        <v>42</v>
      </c>
      <c r="E61" s="38">
        <v>40054</v>
      </c>
      <c r="F61" s="39" t="str">
        <f t="shared" si="0"/>
        <v>August</v>
      </c>
      <c r="G61" s="40">
        <f t="shared" ca="1" si="1"/>
        <v>7</v>
      </c>
      <c r="H61" s="41"/>
      <c r="I61" s="42">
        <v>56920</v>
      </c>
      <c r="J61" s="43">
        <v>4</v>
      </c>
    </row>
    <row r="62" spans="1:10" x14ac:dyDescent="0.25">
      <c r="A62" s="36" t="s">
        <v>97</v>
      </c>
      <c r="B62" s="36" t="s">
        <v>636</v>
      </c>
      <c r="C62" s="37" t="s">
        <v>56</v>
      </c>
      <c r="D62" s="36" t="s">
        <v>47</v>
      </c>
      <c r="E62" s="38">
        <v>35842</v>
      </c>
      <c r="F62" s="39" t="str">
        <f t="shared" si="0"/>
        <v>February</v>
      </c>
      <c r="G62" s="40">
        <f t="shared" ca="1" si="1"/>
        <v>18</v>
      </c>
      <c r="H62" s="41" t="s">
        <v>45</v>
      </c>
      <c r="I62" s="42">
        <v>39530</v>
      </c>
      <c r="J62" s="43">
        <v>5</v>
      </c>
    </row>
    <row r="63" spans="1:10" x14ac:dyDescent="0.25">
      <c r="A63" s="36" t="s">
        <v>555</v>
      </c>
      <c r="B63" s="36" t="s">
        <v>245</v>
      </c>
      <c r="C63" s="37" t="s">
        <v>53</v>
      </c>
      <c r="D63" s="36" t="s">
        <v>39</v>
      </c>
      <c r="E63" s="38">
        <v>36535</v>
      </c>
      <c r="F63" s="39" t="str">
        <f t="shared" si="0"/>
        <v>January</v>
      </c>
      <c r="G63" s="40">
        <f t="shared" ca="1" si="1"/>
        <v>16</v>
      </c>
      <c r="H63" s="41" t="s">
        <v>40</v>
      </c>
      <c r="I63" s="42">
        <v>76192</v>
      </c>
      <c r="J63" s="43">
        <v>4</v>
      </c>
    </row>
    <row r="64" spans="1:10" x14ac:dyDescent="0.25">
      <c r="A64" s="36" t="s">
        <v>715</v>
      </c>
      <c r="B64" s="36" t="s">
        <v>636</v>
      </c>
      <c r="C64" s="37" t="s">
        <v>53</v>
      </c>
      <c r="D64" s="36" t="s">
        <v>42</v>
      </c>
      <c r="E64" s="38">
        <v>36406</v>
      </c>
      <c r="F64" s="39" t="str">
        <f t="shared" si="0"/>
        <v>September</v>
      </c>
      <c r="G64" s="40">
        <f t="shared" ca="1" si="1"/>
        <v>17</v>
      </c>
      <c r="H64" s="41"/>
      <c r="I64" s="42">
        <v>60800</v>
      </c>
      <c r="J64" s="43">
        <v>4</v>
      </c>
    </row>
    <row r="65" spans="1:10" x14ac:dyDescent="0.25">
      <c r="A65" s="36" t="s">
        <v>198</v>
      </c>
      <c r="B65" s="36" t="s">
        <v>485</v>
      </c>
      <c r="C65" s="37" t="s">
        <v>58</v>
      </c>
      <c r="D65" s="36" t="s">
        <v>39</v>
      </c>
      <c r="E65" s="38">
        <v>33457</v>
      </c>
      <c r="F65" s="39" t="str">
        <f t="shared" si="0"/>
        <v>August</v>
      </c>
      <c r="G65" s="40">
        <f t="shared" ca="1" si="1"/>
        <v>25</v>
      </c>
      <c r="H65" s="41" t="s">
        <v>45</v>
      </c>
      <c r="I65" s="42">
        <v>61470</v>
      </c>
      <c r="J65" s="43">
        <v>5</v>
      </c>
    </row>
    <row r="66" spans="1:10" x14ac:dyDescent="0.25">
      <c r="A66" s="36" t="s">
        <v>644</v>
      </c>
      <c r="B66" s="36" t="s">
        <v>92</v>
      </c>
      <c r="C66" s="37" t="s">
        <v>53</v>
      </c>
      <c r="D66" s="36" t="s">
        <v>39</v>
      </c>
      <c r="E66" s="38">
        <v>33527</v>
      </c>
      <c r="F66" s="39" t="str">
        <f t="shared" ref="F66:F129" si="2">CHOOSE(MONTH(E66),"January","February","March","April","May","June","July","August","September","October","November","December")</f>
        <v>October</v>
      </c>
      <c r="G66" s="40">
        <f t="shared" ref="G66:G129" ca="1" si="3">DATEDIF(E66,TODAY(),"Y")</f>
        <v>25</v>
      </c>
      <c r="H66" s="41" t="s">
        <v>62</v>
      </c>
      <c r="I66" s="42">
        <v>85920</v>
      </c>
      <c r="J66" s="43">
        <v>4</v>
      </c>
    </row>
    <row r="67" spans="1:10" x14ac:dyDescent="0.25">
      <c r="A67" s="36" t="s">
        <v>716</v>
      </c>
      <c r="B67" s="36" t="s">
        <v>245</v>
      </c>
      <c r="C67" s="37" t="s">
        <v>58</v>
      </c>
      <c r="D67" s="36" t="s">
        <v>39</v>
      </c>
      <c r="E67" s="44">
        <v>40603</v>
      </c>
      <c r="F67" s="39" t="str">
        <f t="shared" si="2"/>
        <v>March</v>
      </c>
      <c r="G67" s="40">
        <f t="shared" ca="1" si="3"/>
        <v>5</v>
      </c>
      <c r="H67" s="41" t="s">
        <v>45</v>
      </c>
      <c r="I67" s="42">
        <v>44260</v>
      </c>
      <c r="J67" s="43">
        <v>1</v>
      </c>
    </row>
    <row r="68" spans="1:10" x14ac:dyDescent="0.25">
      <c r="A68" s="36" t="s">
        <v>98</v>
      </c>
      <c r="B68" s="36" t="s">
        <v>710</v>
      </c>
      <c r="C68" s="37" t="s">
        <v>50</v>
      </c>
      <c r="D68" s="36" t="s">
        <v>39</v>
      </c>
      <c r="E68" s="38">
        <v>36080</v>
      </c>
      <c r="F68" s="39" t="str">
        <f t="shared" si="2"/>
        <v>October</v>
      </c>
      <c r="G68" s="40">
        <f t="shared" ca="1" si="3"/>
        <v>18</v>
      </c>
      <c r="H68" s="41" t="s">
        <v>62</v>
      </c>
      <c r="I68" s="42">
        <v>48410</v>
      </c>
      <c r="J68" s="43">
        <v>5</v>
      </c>
    </row>
    <row r="69" spans="1:10" x14ac:dyDescent="0.25">
      <c r="A69" s="36" t="s">
        <v>172</v>
      </c>
      <c r="B69" s="36" t="s">
        <v>92</v>
      </c>
      <c r="C69" s="37" t="s">
        <v>58</v>
      </c>
      <c r="D69" s="36" t="s">
        <v>39</v>
      </c>
      <c r="E69" s="38">
        <v>40596</v>
      </c>
      <c r="F69" s="39" t="str">
        <f t="shared" si="2"/>
        <v>February</v>
      </c>
      <c r="G69" s="40">
        <f t="shared" ca="1" si="3"/>
        <v>5</v>
      </c>
      <c r="H69" s="41" t="s">
        <v>45</v>
      </c>
      <c r="I69" s="42">
        <v>68910</v>
      </c>
      <c r="J69" s="43">
        <v>5</v>
      </c>
    </row>
    <row r="70" spans="1:10" x14ac:dyDescent="0.25">
      <c r="A70" s="36" t="s">
        <v>556</v>
      </c>
      <c r="B70" s="36" t="s">
        <v>245</v>
      </c>
      <c r="C70" s="37" t="s">
        <v>53</v>
      </c>
      <c r="D70" s="36" t="s">
        <v>39</v>
      </c>
      <c r="E70" s="38">
        <v>37331</v>
      </c>
      <c r="F70" s="39" t="str">
        <f t="shared" si="2"/>
        <v>March</v>
      </c>
      <c r="G70" s="40">
        <f t="shared" ca="1" si="3"/>
        <v>14</v>
      </c>
      <c r="H70" s="41" t="s">
        <v>62</v>
      </c>
      <c r="I70" s="42">
        <v>62750</v>
      </c>
      <c r="J70" s="43">
        <v>3</v>
      </c>
    </row>
    <row r="71" spans="1:10" x14ac:dyDescent="0.25">
      <c r="A71" s="36" t="s">
        <v>199</v>
      </c>
      <c r="B71" s="36" t="s">
        <v>710</v>
      </c>
      <c r="C71" s="37" t="s">
        <v>56</v>
      </c>
      <c r="D71" s="36" t="s">
        <v>39</v>
      </c>
      <c r="E71" s="38">
        <v>33978</v>
      </c>
      <c r="F71" s="39" t="str">
        <f t="shared" si="2"/>
        <v>January</v>
      </c>
      <c r="G71" s="40">
        <f t="shared" ca="1" si="3"/>
        <v>23</v>
      </c>
      <c r="H71" s="41" t="s">
        <v>62</v>
      </c>
      <c r="I71" s="42">
        <v>46410</v>
      </c>
      <c r="J71" s="43">
        <v>2</v>
      </c>
    </row>
    <row r="72" spans="1:10" x14ac:dyDescent="0.25">
      <c r="A72" s="36" t="s">
        <v>260</v>
      </c>
      <c r="B72" s="36" t="s">
        <v>161</v>
      </c>
      <c r="C72" s="37" t="s">
        <v>58</v>
      </c>
      <c r="D72" s="36" t="s">
        <v>39</v>
      </c>
      <c r="E72" s="38">
        <v>33071</v>
      </c>
      <c r="F72" s="39" t="str">
        <f t="shared" si="2"/>
        <v>July</v>
      </c>
      <c r="G72" s="40">
        <f t="shared" ca="1" si="3"/>
        <v>26</v>
      </c>
      <c r="H72" s="41" t="s">
        <v>62</v>
      </c>
      <c r="I72" s="42">
        <v>69060</v>
      </c>
      <c r="J72" s="43">
        <v>1</v>
      </c>
    </row>
    <row r="73" spans="1:10" x14ac:dyDescent="0.25">
      <c r="A73" s="36" t="s">
        <v>200</v>
      </c>
      <c r="B73" s="36" t="s">
        <v>530</v>
      </c>
      <c r="C73" s="37" t="s">
        <v>37</v>
      </c>
      <c r="D73" s="36" t="s">
        <v>47</v>
      </c>
      <c r="E73" s="46">
        <v>33160</v>
      </c>
      <c r="F73" s="39" t="str">
        <f t="shared" si="2"/>
        <v>October</v>
      </c>
      <c r="G73" s="40">
        <f t="shared" ca="1" si="3"/>
        <v>26</v>
      </c>
      <c r="H73" s="41" t="s">
        <v>48</v>
      </c>
      <c r="I73" s="42">
        <v>39620</v>
      </c>
      <c r="J73" s="43">
        <v>5</v>
      </c>
    </row>
    <row r="74" spans="1:10" x14ac:dyDescent="0.25">
      <c r="A74" s="36" t="s">
        <v>99</v>
      </c>
      <c r="B74" s="36" t="s">
        <v>92</v>
      </c>
      <c r="C74" s="37" t="s">
        <v>37</v>
      </c>
      <c r="D74" s="36" t="s">
        <v>47</v>
      </c>
      <c r="E74" s="38">
        <v>35517</v>
      </c>
      <c r="F74" s="39" t="str">
        <f t="shared" si="2"/>
        <v>March</v>
      </c>
      <c r="G74" s="40">
        <f t="shared" ca="1" si="3"/>
        <v>19</v>
      </c>
      <c r="H74" s="41" t="s">
        <v>45</v>
      </c>
      <c r="I74" s="42">
        <v>48415</v>
      </c>
      <c r="J74" s="43">
        <v>4</v>
      </c>
    </row>
    <row r="75" spans="1:10" x14ac:dyDescent="0.25">
      <c r="A75" s="45" t="s">
        <v>261</v>
      </c>
      <c r="B75" s="36" t="s">
        <v>547</v>
      </c>
      <c r="C75" s="37" t="s">
        <v>53</v>
      </c>
      <c r="D75" s="36" t="s">
        <v>39</v>
      </c>
      <c r="E75" s="38">
        <v>34061</v>
      </c>
      <c r="F75" s="39" t="str">
        <f t="shared" si="2"/>
        <v>April</v>
      </c>
      <c r="G75" s="40">
        <f t="shared" ca="1" si="3"/>
        <v>23</v>
      </c>
      <c r="H75" s="41" t="s">
        <v>40</v>
      </c>
      <c r="I75" s="42">
        <v>23320</v>
      </c>
      <c r="J75" s="43">
        <v>4</v>
      </c>
    </row>
    <row r="76" spans="1:10" x14ac:dyDescent="0.25">
      <c r="A76" s="36" t="s">
        <v>173</v>
      </c>
      <c r="B76" s="36" t="s">
        <v>710</v>
      </c>
      <c r="C76" s="37" t="s">
        <v>56</v>
      </c>
      <c r="D76" s="36" t="s">
        <v>39</v>
      </c>
      <c r="E76" s="38">
        <v>39441</v>
      </c>
      <c r="F76" s="39" t="str">
        <f t="shared" si="2"/>
        <v>December</v>
      </c>
      <c r="G76" s="40">
        <f t="shared" ca="1" si="3"/>
        <v>8</v>
      </c>
      <c r="H76" s="41" t="s">
        <v>48</v>
      </c>
      <c r="I76" s="42">
        <v>68860</v>
      </c>
      <c r="J76" s="43">
        <v>2</v>
      </c>
    </row>
    <row r="77" spans="1:10" x14ac:dyDescent="0.25">
      <c r="A77" s="36" t="s">
        <v>717</v>
      </c>
      <c r="B77" s="36" t="s">
        <v>636</v>
      </c>
      <c r="C77" s="37" t="s">
        <v>50</v>
      </c>
      <c r="D77" s="36" t="s">
        <v>39</v>
      </c>
      <c r="E77" s="38">
        <v>33454</v>
      </c>
      <c r="F77" s="39" t="str">
        <f t="shared" si="2"/>
        <v>August</v>
      </c>
      <c r="G77" s="40">
        <f t="shared" ca="1" si="3"/>
        <v>25</v>
      </c>
      <c r="H77" s="41" t="s">
        <v>40</v>
      </c>
      <c r="I77" s="42">
        <v>67920</v>
      </c>
      <c r="J77" s="43">
        <v>4</v>
      </c>
    </row>
    <row r="78" spans="1:10" x14ac:dyDescent="0.25">
      <c r="A78" s="36" t="s">
        <v>718</v>
      </c>
      <c r="B78" s="36" t="s">
        <v>710</v>
      </c>
      <c r="C78" s="37" t="s">
        <v>58</v>
      </c>
      <c r="D78" s="36" t="s">
        <v>39</v>
      </c>
      <c r="E78" s="38">
        <v>36672</v>
      </c>
      <c r="F78" s="39" t="str">
        <f t="shared" si="2"/>
        <v>May</v>
      </c>
      <c r="G78" s="40">
        <f t="shared" ca="1" si="3"/>
        <v>16</v>
      </c>
      <c r="H78" s="41" t="s">
        <v>48</v>
      </c>
      <c r="I78" s="42">
        <v>65320</v>
      </c>
      <c r="J78" s="43">
        <v>5</v>
      </c>
    </row>
    <row r="79" spans="1:10" x14ac:dyDescent="0.25">
      <c r="A79" s="36" t="s">
        <v>262</v>
      </c>
      <c r="B79" s="36" t="s">
        <v>710</v>
      </c>
      <c r="C79" s="37" t="s">
        <v>58</v>
      </c>
      <c r="D79" s="36" t="s">
        <v>39</v>
      </c>
      <c r="E79" s="38">
        <v>35137</v>
      </c>
      <c r="F79" s="39" t="str">
        <f t="shared" si="2"/>
        <v>March</v>
      </c>
      <c r="G79" s="40">
        <f t="shared" ca="1" si="3"/>
        <v>20</v>
      </c>
      <c r="H79" s="41" t="s">
        <v>62</v>
      </c>
      <c r="I79" s="42">
        <v>33590</v>
      </c>
      <c r="J79" s="43">
        <v>5</v>
      </c>
    </row>
    <row r="80" spans="1:10" x14ac:dyDescent="0.25">
      <c r="A80" s="36" t="s">
        <v>645</v>
      </c>
      <c r="B80" s="36" t="s">
        <v>245</v>
      </c>
      <c r="C80" s="37" t="s">
        <v>50</v>
      </c>
      <c r="D80" s="36" t="s">
        <v>42</v>
      </c>
      <c r="E80" s="38">
        <v>34031</v>
      </c>
      <c r="F80" s="39" t="str">
        <f t="shared" si="2"/>
        <v>March</v>
      </c>
      <c r="G80" s="40">
        <f t="shared" ca="1" si="3"/>
        <v>23</v>
      </c>
      <c r="H80" s="41"/>
      <c r="I80" s="42">
        <v>64430</v>
      </c>
      <c r="J80" s="43">
        <v>4</v>
      </c>
    </row>
    <row r="81" spans="1:10" x14ac:dyDescent="0.25">
      <c r="A81" s="36" t="s">
        <v>263</v>
      </c>
      <c r="B81" s="36" t="s">
        <v>406</v>
      </c>
      <c r="C81" s="37" t="s">
        <v>44</v>
      </c>
      <c r="D81" s="36" t="s">
        <v>42</v>
      </c>
      <c r="E81" s="38">
        <v>34054</v>
      </c>
      <c r="F81" s="39" t="str">
        <f t="shared" si="2"/>
        <v>March</v>
      </c>
      <c r="G81" s="40">
        <f t="shared" ca="1" si="3"/>
        <v>23</v>
      </c>
      <c r="H81" s="41"/>
      <c r="I81" s="42">
        <v>29000</v>
      </c>
      <c r="J81" s="43">
        <v>5</v>
      </c>
    </row>
    <row r="82" spans="1:10" x14ac:dyDescent="0.25">
      <c r="A82" s="36" t="s">
        <v>264</v>
      </c>
      <c r="B82" s="36" t="s">
        <v>710</v>
      </c>
      <c r="C82" s="37" t="s">
        <v>58</v>
      </c>
      <c r="D82" s="36" t="s">
        <v>47</v>
      </c>
      <c r="E82" s="38">
        <v>33391</v>
      </c>
      <c r="F82" s="39" t="str">
        <f t="shared" si="2"/>
        <v>June</v>
      </c>
      <c r="G82" s="40">
        <f t="shared" ca="1" si="3"/>
        <v>25</v>
      </c>
      <c r="H82" s="41" t="s">
        <v>62</v>
      </c>
      <c r="I82" s="42">
        <v>13455</v>
      </c>
      <c r="J82" s="43">
        <v>2</v>
      </c>
    </row>
    <row r="83" spans="1:10" x14ac:dyDescent="0.25">
      <c r="A83" s="36" t="s">
        <v>557</v>
      </c>
      <c r="B83" s="36" t="s">
        <v>636</v>
      </c>
      <c r="C83" s="37" t="s">
        <v>37</v>
      </c>
      <c r="D83" s="36" t="s">
        <v>42</v>
      </c>
      <c r="E83" s="38">
        <v>36070</v>
      </c>
      <c r="F83" s="39" t="str">
        <f t="shared" si="2"/>
        <v>October</v>
      </c>
      <c r="G83" s="40">
        <f t="shared" ca="1" si="3"/>
        <v>18</v>
      </c>
      <c r="H83" s="41"/>
      <c r="I83" s="42">
        <v>59050</v>
      </c>
      <c r="J83" s="43">
        <v>4</v>
      </c>
    </row>
    <row r="84" spans="1:10" x14ac:dyDescent="0.25">
      <c r="A84" s="36" t="s">
        <v>719</v>
      </c>
      <c r="B84" s="36" t="s">
        <v>171</v>
      </c>
      <c r="C84" s="37" t="s">
        <v>44</v>
      </c>
      <c r="D84" s="36" t="s">
        <v>42</v>
      </c>
      <c r="E84" s="38">
        <v>36342</v>
      </c>
      <c r="F84" s="39" t="str">
        <f t="shared" si="2"/>
        <v>July</v>
      </c>
      <c r="G84" s="40">
        <f t="shared" ca="1" si="3"/>
        <v>17</v>
      </c>
      <c r="H84" s="41"/>
      <c r="I84" s="42">
        <v>86970</v>
      </c>
      <c r="J84" s="43">
        <v>4</v>
      </c>
    </row>
    <row r="85" spans="1:10" x14ac:dyDescent="0.25">
      <c r="A85" s="36" t="s">
        <v>410</v>
      </c>
      <c r="B85" s="36" t="s">
        <v>245</v>
      </c>
      <c r="C85" s="37" t="s">
        <v>56</v>
      </c>
      <c r="D85" s="36" t="s">
        <v>42</v>
      </c>
      <c r="E85" s="38">
        <v>38874</v>
      </c>
      <c r="F85" s="39" t="str">
        <f t="shared" si="2"/>
        <v>June</v>
      </c>
      <c r="G85" s="40">
        <f t="shared" ca="1" si="3"/>
        <v>10</v>
      </c>
      <c r="H85" s="41"/>
      <c r="I85" s="42">
        <v>59330</v>
      </c>
      <c r="J85" s="43">
        <v>4</v>
      </c>
    </row>
    <row r="86" spans="1:10" x14ac:dyDescent="0.25">
      <c r="A86" s="36" t="s">
        <v>810</v>
      </c>
      <c r="B86" s="36" t="s">
        <v>152</v>
      </c>
      <c r="C86" s="37" t="s">
        <v>58</v>
      </c>
      <c r="D86" s="36" t="s">
        <v>42</v>
      </c>
      <c r="E86" s="38">
        <v>38755</v>
      </c>
      <c r="F86" s="39" t="str">
        <f t="shared" si="2"/>
        <v>February</v>
      </c>
      <c r="G86" s="40">
        <f t="shared" ca="1" si="3"/>
        <v>10</v>
      </c>
      <c r="H86" s="41"/>
      <c r="I86" s="42">
        <v>78860</v>
      </c>
      <c r="J86" s="43">
        <v>2</v>
      </c>
    </row>
    <row r="87" spans="1:10" x14ac:dyDescent="0.25">
      <c r="A87" s="36" t="s">
        <v>720</v>
      </c>
      <c r="B87" s="36" t="s">
        <v>245</v>
      </c>
      <c r="C87" s="37" t="s">
        <v>56</v>
      </c>
      <c r="D87" s="36" t="s">
        <v>39</v>
      </c>
      <c r="E87" s="38">
        <v>38377</v>
      </c>
      <c r="F87" s="39" t="str">
        <f t="shared" si="2"/>
        <v>January</v>
      </c>
      <c r="G87" s="40">
        <f t="shared" ca="1" si="3"/>
        <v>11</v>
      </c>
      <c r="H87" s="41" t="s">
        <v>40</v>
      </c>
      <c r="I87" s="42">
        <v>41060</v>
      </c>
      <c r="J87" s="43">
        <v>3</v>
      </c>
    </row>
    <row r="88" spans="1:10" x14ac:dyDescent="0.25">
      <c r="A88" s="36" t="s">
        <v>558</v>
      </c>
      <c r="B88" s="36" t="s">
        <v>245</v>
      </c>
      <c r="C88" s="37" t="s">
        <v>50</v>
      </c>
      <c r="D88" s="36" t="s">
        <v>47</v>
      </c>
      <c r="E88" s="38">
        <v>35807</v>
      </c>
      <c r="F88" s="39" t="str">
        <f t="shared" si="2"/>
        <v>January</v>
      </c>
      <c r="G88" s="40">
        <f t="shared" ca="1" si="3"/>
        <v>18</v>
      </c>
      <c r="H88" s="41" t="s">
        <v>40</v>
      </c>
      <c r="I88" s="42">
        <v>48835</v>
      </c>
      <c r="J88" s="43">
        <v>5</v>
      </c>
    </row>
    <row r="89" spans="1:10" x14ac:dyDescent="0.25">
      <c r="A89" s="36" t="s">
        <v>559</v>
      </c>
      <c r="B89" s="36" t="s">
        <v>245</v>
      </c>
      <c r="C89" s="37" t="s">
        <v>58</v>
      </c>
      <c r="D89" s="36" t="s">
        <v>39</v>
      </c>
      <c r="E89" s="38">
        <v>35024</v>
      </c>
      <c r="F89" s="39" t="str">
        <f t="shared" si="2"/>
        <v>November</v>
      </c>
      <c r="G89" s="40">
        <f t="shared" ca="1" si="3"/>
        <v>20</v>
      </c>
      <c r="H89" s="41" t="s">
        <v>62</v>
      </c>
      <c r="I89" s="42">
        <v>73072</v>
      </c>
      <c r="J89" s="43">
        <v>5</v>
      </c>
    </row>
    <row r="90" spans="1:10" x14ac:dyDescent="0.25">
      <c r="A90" s="36" t="s">
        <v>646</v>
      </c>
      <c r="B90" s="36" t="s">
        <v>197</v>
      </c>
      <c r="C90" s="37" t="s">
        <v>53</v>
      </c>
      <c r="D90" s="36" t="s">
        <v>39</v>
      </c>
      <c r="E90" s="38">
        <v>37288</v>
      </c>
      <c r="F90" s="39" t="str">
        <f t="shared" si="2"/>
        <v>February</v>
      </c>
      <c r="G90" s="40">
        <f t="shared" ca="1" si="3"/>
        <v>14</v>
      </c>
      <c r="H90" s="41" t="s">
        <v>40</v>
      </c>
      <c r="I90" s="42">
        <v>42480</v>
      </c>
      <c r="J90" s="43">
        <v>3</v>
      </c>
    </row>
    <row r="91" spans="1:10" x14ac:dyDescent="0.25">
      <c r="A91" s="36" t="s">
        <v>560</v>
      </c>
      <c r="B91" s="36" t="s">
        <v>245</v>
      </c>
      <c r="C91" s="37" t="s">
        <v>50</v>
      </c>
      <c r="D91" s="36" t="s">
        <v>39</v>
      </c>
      <c r="E91" s="38">
        <v>36198</v>
      </c>
      <c r="F91" s="39" t="str">
        <f t="shared" si="2"/>
        <v>February</v>
      </c>
      <c r="G91" s="40">
        <f t="shared" ca="1" si="3"/>
        <v>17</v>
      </c>
      <c r="H91" s="41" t="s">
        <v>67</v>
      </c>
      <c r="I91" s="42">
        <v>81400</v>
      </c>
      <c r="J91" s="43">
        <v>2</v>
      </c>
    </row>
    <row r="92" spans="1:10" x14ac:dyDescent="0.25">
      <c r="A92" s="45" t="s">
        <v>532</v>
      </c>
      <c r="B92" s="36" t="s">
        <v>245</v>
      </c>
      <c r="C92" s="37" t="s">
        <v>50</v>
      </c>
      <c r="D92" s="36" t="s">
        <v>42</v>
      </c>
      <c r="E92" s="38">
        <v>35927</v>
      </c>
      <c r="F92" s="39" t="str">
        <f t="shared" si="2"/>
        <v>May</v>
      </c>
      <c r="G92" s="40">
        <f t="shared" ca="1" si="3"/>
        <v>18</v>
      </c>
      <c r="H92" s="41"/>
      <c r="I92" s="42">
        <v>76910</v>
      </c>
      <c r="J92" s="43">
        <v>1</v>
      </c>
    </row>
    <row r="93" spans="1:10" x14ac:dyDescent="0.25">
      <c r="A93" s="36" t="s">
        <v>411</v>
      </c>
      <c r="B93" s="36" t="s">
        <v>805</v>
      </c>
      <c r="C93" s="37" t="s">
        <v>44</v>
      </c>
      <c r="D93" s="36" t="s">
        <v>39</v>
      </c>
      <c r="E93" s="38">
        <v>37684</v>
      </c>
      <c r="F93" s="39" t="str">
        <f t="shared" si="2"/>
        <v>March</v>
      </c>
      <c r="G93" s="40">
        <f t="shared" ca="1" si="3"/>
        <v>13</v>
      </c>
      <c r="H93" s="41" t="s">
        <v>62</v>
      </c>
      <c r="I93" s="42">
        <v>42800</v>
      </c>
      <c r="J93" s="43">
        <v>5</v>
      </c>
    </row>
    <row r="94" spans="1:10" x14ac:dyDescent="0.25">
      <c r="A94" s="36" t="s">
        <v>265</v>
      </c>
      <c r="B94" s="36" t="s">
        <v>161</v>
      </c>
      <c r="C94" s="37" t="s">
        <v>53</v>
      </c>
      <c r="D94" s="36" t="s">
        <v>47</v>
      </c>
      <c r="E94" s="44">
        <v>40516</v>
      </c>
      <c r="F94" s="39" t="str">
        <f t="shared" si="2"/>
        <v>December</v>
      </c>
      <c r="G94" s="40">
        <f t="shared" ca="1" si="3"/>
        <v>5</v>
      </c>
      <c r="H94" s="41" t="s">
        <v>62</v>
      </c>
      <c r="I94" s="42">
        <v>28625</v>
      </c>
      <c r="J94" s="43">
        <v>1</v>
      </c>
    </row>
    <row r="95" spans="1:10" x14ac:dyDescent="0.25">
      <c r="A95" s="36" t="s">
        <v>721</v>
      </c>
      <c r="B95" s="36" t="s">
        <v>458</v>
      </c>
      <c r="C95" s="37" t="s">
        <v>44</v>
      </c>
      <c r="D95" s="36" t="s">
        <v>39</v>
      </c>
      <c r="E95" s="38">
        <v>36466</v>
      </c>
      <c r="F95" s="39" t="str">
        <f t="shared" si="2"/>
        <v>November</v>
      </c>
      <c r="G95" s="40">
        <f t="shared" ca="1" si="3"/>
        <v>17</v>
      </c>
      <c r="H95" s="41" t="s">
        <v>62</v>
      </c>
      <c r="I95" s="42">
        <v>68410</v>
      </c>
      <c r="J95" s="43">
        <v>5</v>
      </c>
    </row>
    <row r="96" spans="1:10" x14ac:dyDescent="0.25">
      <c r="A96" s="36" t="s">
        <v>266</v>
      </c>
      <c r="B96" s="36" t="s">
        <v>245</v>
      </c>
      <c r="C96" s="37" t="s">
        <v>37</v>
      </c>
      <c r="D96" s="36" t="s">
        <v>39</v>
      </c>
      <c r="E96" s="38">
        <v>38809</v>
      </c>
      <c r="F96" s="39" t="str">
        <f t="shared" si="2"/>
        <v>April</v>
      </c>
      <c r="G96" s="40">
        <f t="shared" ca="1" si="3"/>
        <v>10</v>
      </c>
      <c r="H96" s="41" t="s">
        <v>48</v>
      </c>
      <c r="I96" s="42">
        <v>76584</v>
      </c>
      <c r="J96" s="43">
        <v>1</v>
      </c>
    </row>
    <row r="97" spans="1:10" x14ac:dyDescent="0.25">
      <c r="A97" s="36" t="s">
        <v>201</v>
      </c>
      <c r="B97" s="36" t="s">
        <v>636</v>
      </c>
      <c r="C97" s="37" t="s">
        <v>44</v>
      </c>
      <c r="D97" s="36" t="s">
        <v>39</v>
      </c>
      <c r="E97" s="38">
        <v>36514</v>
      </c>
      <c r="F97" s="39" t="str">
        <f t="shared" si="2"/>
        <v>December</v>
      </c>
      <c r="G97" s="40">
        <f t="shared" ca="1" si="3"/>
        <v>16</v>
      </c>
      <c r="H97" s="41" t="s">
        <v>62</v>
      </c>
      <c r="I97" s="42">
        <v>48250</v>
      </c>
      <c r="J97" s="43">
        <v>3</v>
      </c>
    </row>
    <row r="98" spans="1:10" x14ac:dyDescent="0.25">
      <c r="A98" s="36" t="s">
        <v>267</v>
      </c>
      <c r="B98" s="36" t="s">
        <v>76</v>
      </c>
      <c r="C98" s="37" t="s">
        <v>37</v>
      </c>
      <c r="D98" s="36" t="s">
        <v>39</v>
      </c>
      <c r="E98" s="38">
        <v>33551</v>
      </c>
      <c r="F98" s="39" t="str">
        <f t="shared" si="2"/>
        <v>November</v>
      </c>
      <c r="G98" s="40">
        <f t="shared" ca="1" si="3"/>
        <v>24</v>
      </c>
      <c r="H98" s="41" t="s">
        <v>48</v>
      </c>
      <c r="I98" s="42">
        <v>41350</v>
      </c>
      <c r="J98" s="43">
        <v>2</v>
      </c>
    </row>
    <row r="99" spans="1:10" x14ac:dyDescent="0.25">
      <c r="A99" s="36" t="s">
        <v>190</v>
      </c>
      <c r="B99" s="36" t="s">
        <v>636</v>
      </c>
      <c r="C99" s="37" t="s">
        <v>50</v>
      </c>
      <c r="D99" s="36" t="s">
        <v>42</v>
      </c>
      <c r="E99" s="38">
        <v>38027</v>
      </c>
      <c r="F99" s="39" t="str">
        <f t="shared" si="2"/>
        <v>February</v>
      </c>
      <c r="G99" s="40">
        <f t="shared" ca="1" si="3"/>
        <v>12</v>
      </c>
      <c r="H99" s="41"/>
      <c r="I99" s="42">
        <v>64590</v>
      </c>
      <c r="J99" s="43">
        <v>1</v>
      </c>
    </row>
    <row r="100" spans="1:10" x14ac:dyDescent="0.25">
      <c r="A100" s="36" t="s">
        <v>268</v>
      </c>
      <c r="B100" s="36" t="s">
        <v>636</v>
      </c>
      <c r="C100" s="37" t="s">
        <v>58</v>
      </c>
      <c r="D100" s="36" t="s">
        <v>39</v>
      </c>
      <c r="E100" s="38">
        <v>33269</v>
      </c>
      <c r="F100" s="39" t="str">
        <f t="shared" si="2"/>
        <v>January</v>
      </c>
      <c r="G100" s="40">
        <f t="shared" ca="1" si="3"/>
        <v>25</v>
      </c>
      <c r="H100" s="41" t="s">
        <v>62</v>
      </c>
      <c r="I100" s="42">
        <v>24840</v>
      </c>
      <c r="J100" s="43">
        <v>1</v>
      </c>
    </row>
    <row r="101" spans="1:10" x14ac:dyDescent="0.25">
      <c r="A101" s="36" t="s">
        <v>269</v>
      </c>
      <c r="B101" s="36" t="s">
        <v>92</v>
      </c>
      <c r="C101" s="37" t="s">
        <v>58</v>
      </c>
      <c r="D101" s="36" t="s">
        <v>42</v>
      </c>
      <c r="E101" s="38">
        <v>39959</v>
      </c>
      <c r="F101" s="39" t="str">
        <f t="shared" si="2"/>
        <v>May</v>
      </c>
      <c r="G101" s="40">
        <f t="shared" ca="1" si="3"/>
        <v>7</v>
      </c>
      <c r="H101" s="41"/>
      <c r="I101" s="42">
        <v>79460</v>
      </c>
      <c r="J101" s="43">
        <v>5</v>
      </c>
    </row>
    <row r="102" spans="1:10" x14ac:dyDescent="0.25">
      <c r="A102" s="36" t="s">
        <v>561</v>
      </c>
      <c r="B102" s="36" t="s">
        <v>87</v>
      </c>
      <c r="C102" s="37" t="s">
        <v>58</v>
      </c>
      <c r="D102" s="36" t="s">
        <v>39</v>
      </c>
      <c r="E102" s="38">
        <v>33713</v>
      </c>
      <c r="F102" s="39" t="str">
        <f t="shared" si="2"/>
        <v>April</v>
      </c>
      <c r="G102" s="40">
        <f t="shared" ca="1" si="3"/>
        <v>24</v>
      </c>
      <c r="H102" s="41" t="s">
        <v>40</v>
      </c>
      <c r="I102" s="42">
        <v>46220</v>
      </c>
      <c r="J102" s="43">
        <v>3</v>
      </c>
    </row>
    <row r="103" spans="1:10" x14ac:dyDescent="0.25">
      <c r="A103" s="36" t="s">
        <v>270</v>
      </c>
      <c r="B103" s="36" t="s">
        <v>197</v>
      </c>
      <c r="C103" s="37" t="s">
        <v>58</v>
      </c>
      <c r="D103" s="36" t="s">
        <v>39</v>
      </c>
      <c r="E103" s="38">
        <v>34086</v>
      </c>
      <c r="F103" s="39" t="str">
        <f t="shared" si="2"/>
        <v>April</v>
      </c>
      <c r="G103" s="40">
        <f t="shared" ca="1" si="3"/>
        <v>23</v>
      </c>
      <c r="H103" s="41" t="s">
        <v>40</v>
      </c>
      <c r="I103" s="42">
        <v>31840</v>
      </c>
      <c r="J103" s="43">
        <v>1</v>
      </c>
    </row>
    <row r="104" spans="1:10" x14ac:dyDescent="0.25">
      <c r="A104" s="36" t="s">
        <v>722</v>
      </c>
      <c r="B104" s="36" t="s">
        <v>547</v>
      </c>
      <c r="C104" s="37" t="s">
        <v>37</v>
      </c>
      <c r="D104" s="36" t="s">
        <v>39</v>
      </c>
      <c r="E104" s="38">
        <v>35821</v>
      </c>
      <c r="F104" s="39" t="str">
        <f t="shared" si="2"/>
        <v>January</v>
      </c>
      <c r="G104" s="40">
        <f t="shared" ca="1" si="3"/>
        <v>18</v>
      </c>
      <c r="H104" s="41" t="s">
        <v>45</v>
      </c>
      <c r="I104" s="42">
        <v>22870</v>
      </c>
      <c r="J104" s="43">
        <v>3</v>
      </c>
    </row>
    <row r="105" spans="1:10" x14ac:dyDescent="0.25">
      <c r="A105" s="36" t="s">
        <v>562</v>
      </c>
      <c r="B105" s="36" t="s">
        <v>636</v>
      </c>
      <c r="C105" s="37" t="s">
        <v>56</v>
      </c>
      <c r="D105" s="36" t="s">
        <v>39</v>
      </c>
      <c r="E105" s="38">
        <v>38353</v>
      </c>
      <c r="F105" s="39" t="str">
        <f t="shared" si="2"/>
        <v>January</v>
      </c>
      <c r="G105" s="40">
        <f t="shared" ca="1" si="3"/>
        <v>11</v>
      </c>
      <c r="H105" s="41" t="s">
        <v>62</v>
      </c>
      <c r="I105" s="42">
        <v>83710</v>
      </c>
      <c r="J105" s="43">
        <v>3</v>
      </c>
    </row>
    <row r="106" spans="1:10" x14ac:dyDescent="0.25">
      <c r="A106" s="36" t="s">
        <v>647</v>
      </c>
      <c r="B106" s="36" t="s">
        <v>547</v>
      </c>
      <c r="C106" s="37" t="s">
        <v>37</v>
      </c>
      <c r="D106" s="36" t="s">
        <v>39</v>
      </c>
      <c r="E106" s="38">
        <v>35094</v>
      </c>
      <c r="F106" s="39" t="str">
        <f t="shared" si="2"/>
        <v>January</v>
      </c>
      <c r="G106" s="40">
        <f t="shared" ca="1" si="3"/>
        <v>20</v>
      </c>
      <c r="H106" s="41" t="s">
        <v>48</v>
      </c>
      <c r="I106" s="42">
        <v>61148</v>
      </c>
      <c r="J106" s="43">
        <v>2</v>
      </c>
    </row>
    <row r="107" spans="1:10" x14ac:dyDescent="0.25">
      <c r="A107" s="36" t="s">
        <v>723</v>
      </c>
      <c r="B107" s="36" t="s">
        <v>710</v>
      </c>
      <c r="C107" s="37" t="s">
        <v>58</v>
      </c>
      <c r="D107" s="36" t="s">
        <v>47</v>
      </c>
      <c r="E107" s="38">
        <v>36462</v>
      </c>
      <c r="F107" s="39" t="str">
        <f t="shared" si="2"/>
        <v>October</v>
      </c>
      <c r="G107" s="40">
        <f t="shared" ca="1" si="3"/>
        <v>17</v>
      </c>
      <c r="H107" s="41" t="s">
        <v>62</v>
      </c>
      <c r="I107" s="42">
        <v>26185</v>
      </c>
      <c r="J107" s="43">
        <v>5</v>
      </c>
    </row>
    <row r="108" spans="1:10" x14ac:dyDescent="0.25">
      <c r="A108" s="36" t="s">
        <v>46</v>
      </c>
      <c r="B108" s="36" t="s">
        <v>245</v>
      </c>
      <c r="C108" s="37" t="s">
        <v>37</v>
      </c>
      <c r="D108" s="36" t="s">
        <v>39</v>
      </c>
      <c r="E108" s="38">
        <v>35020</v>
      </c>
      <c r="F108" s="39" t="str">
        <f t="shared" si="2"/>
        <v>November</v>
      </c>
      <c r="G108" s="40">
        <f t="shared" ca="1" si="3"/>
        <v>20</v>
      </c>
      <c r="H108" s="41" t="s">
        <v>48</v>
      </c>
      <c r="I108" s="42">
        <v>38940</v>
      </c>
      <c r="J108" s="43">
        <v>2</v>
      </c>
    </row>
    <row r="109" spans="1:10" x14ac:dyDescent="0.25">
      <c r="A109" s="36" t="s">
        <v>192</v>
      </c>
      <c r="B109" s="36" t="s">
        <v>245</v>
      </c>
      <c r="C109" s="37" t="s">
        <v>37</v>
      </c>
      <c r="D109" s="36" t="s">
        <v>42</v>
      </c>
      <c r="E109" s="38">
        <v>38537</v>
      </c>
      <c r="F109" s="39" t="str">
        <f t="shared" si="2"/>
        <v>July</v>
      </c>
      <c r="G109" s="40">
        <f t="shared" ca="1" si="3"/>
        <v>11</v>
      </c>
      <c r="H109" s="41"/>
      <c r="I109" s="42">
        <v>39680</v>
      </c>
      <c r="J109" s="43">
        <v>1</v>
      </c>
    </row>
    <row r="110" spans="1:10" x14ac:dyDescent="0.25">
      <c r="A110" s="36" t="s">
        <v>459</v>
      </c>
      <c r="B110" s="36" t="s">
        <v>92</v>
      </c>
      <c r="C110" s="37" t="s">
        <v>53</v>
      </c>
      <c r="D110" s="36" t="s">
        <v>39</v>
      </c>
      <c r="E110" s="38">
        <v>40274</v>
      </c>
      <c r="F110" s="39" t="str">
        <f t="shared" si="2"/>
        <v>April</v>
      </c>
      <c r="G110" s="40">
        <f t="shared" ca="1" si="3"/>
        <v>6</v>
      </c>
      <c r="H110" s="41" t="s">
        <v>48</v>
      </c>
      <c r="I110" s="42">
        <v>38730</v>
      </c>
      <c r="J110" s="43">
        <v>1</v>
      </c>
    </row>
    <row r="111" spans="1:10" x14ac:dyDescent="0.25">
      <c r="A111" s="36" t="s">
        <v>271</v>
      </c>
      <c r="B111" s="36" t="s">
        <v>245</v>
      </c>
      <c r="C111" s="37" t="s">
        <v>58</v>
      </c>
      <c r="D111" s="36" t="s">
        <v>39</v>
      </c>
      <c r="E111" s="38">
        <v>37394</v>
      </c>
      <c r="F111" s="39" t="str">
        <f t="shared" si="2"/>
        <v>May</v>
      </c>
      <c r="G111" s="40">
        <f t="shared" ca="1" si="3"/>
        <v>14</v>
      </c>
      <c r="H111" s="41" t="s">
        <v>40</v>
      </c>
      <c r="I111" s="42">
        <v>28970</v>
      </c>
      <c r="J111" s="43">
        <v>3</v>
      </c>
    </row>
    <row r="112" spans="1:10" x14ac:dyDescent="0.25">
      <c r="A112" s="36" t="s">
        <v>648</v>
      </c>
      <c r="B112" s="36" t="s">
        <v>197</v>
      </c>
      <c r="C112" s="37" t="s">
        <v>58</v>
      </c>
      <c r="D112" s="36" t="s">
        <v>39</v>
      </c>
      <c r="E112" s="38">
        <v>38753</v>
      </c>
      <c r="F112" s="39" t="str">
        <f t="shared" si="2"/>
        <v>February</v>
      </c>
      <c r="G112" s="40">
        <f t="shared" ca="1" si="3"/>
        <v>10</v>
      </c>
      <c r="H112" s="41" t="s">
        <v>40</v>
      </c>
      <c r="I112" s="42">
        <v>22410</v>
      </c>
      <c r="J112" s="43">
        <v>4</v>
      </c>
    </row>
    <row r="113" spans="1:10" x14ac:dyDescent="0.25">
      <c r="A113" s="36" t="s">
        <v>649</v>
      </c>
      <c r="B113" s="36" t="s">
        <v>547</v>
      </c>
      <c r="C113" s="37" t="s">
        <v>58</v>
      </c>
      <c r="D113" s="36" t="s">
        <v>39</v>
      </c>
      <c r="E113" s="38">
        <v>35958</v>
      </c>
      <c r="F113" s="39" t="str">
        <f t="shared" si="2"/>
        <v>June</v>
      </c>
      <c r="G113" s="40">
        <f t="shared" ca="1" si="3"/>
        <v>18</v>
      </c>
      <c r="H113" s="41" t="s">
        <v>62</v>
      </c>
      <c r="I113" s="42">
        <v>61420</v>
      </c>
      <c r="J113" s="43">
        <v>4</v>
      </c>
    </row>
    <row r="114" spans="1:10" x14ac:dyDescent="0.25">
      <c r="A114" s="36" t="s">
        <v>724</v>
      </c>
      <c r="B114" s="36" t="s">
        <v>197</v>
      </c>
      <c r="C114" s="37" t="s">
        <v>58</v>
      </c>
      <c r="D114" s="36" t="s">
        <v>39</v>
      </c>
      <c r="E114" s="38">
        <v>38135</v>
      </c>
      <c r="F114" s="39" t="str">
        <f t="shared" si="2"/>
        <v>May</v>
      </c>
      <c r="G114" s="40">
        <f t="shared" ca="1" si="3"/>
        <v>12</v>
      </c>
      <c r="H114" s="41" t="s">
        <v>45</v>
      </c>
      <c r="I114" s="42">
        <v>65560</v>
      </c>
      <c r="J114" s="43">
        <v>1</v>
      </c>
    </row>
    <row r="115" spans="1:10" x14ac:dyDescent="0.25">
      <c r="A115" s="36" t="s">
        <v>817</v>
      </c>
      <c r="B115" s="36" t="s">
        <v>245</v>
      </c>
      <c r="C115" s="37" t="s">
        <v>44</v>
      </c>
      <c r="D115" s="36" t="s">
        <v>39</v>
      </c>
      <c r="E115" s="38">
        <v>39455</v>
      </c>
      <c r="F115" s="39" t="str">
        <f t="shared" si="2"/>
        <v>January</v>
      </c>
      <c r="G115" s="40">
        <f t="shared" ca="1" si="3"/>
        <v>8</v>
      </c>
      <c r="H115" s="41" t="s">
        <v>62</v>
      </c>
      <c r="I115" s="42">
        <v>59420</v>
      </c>
      <c r="J115" s="43">
        <v>4</v>
      </c>
    </row>
    <row r="116" spans="1:10" x14ac:dyDescent="0.25">
      <c r="A116" s="36" t="s">
        <v>272</v>
      </c>
      <c r="B116" s="36" t="s">
        <v>171</v>
      </c>
      <c r="C116" s="37" t="s">
        <v>53</v>
      </c>
      <c r="D116" s="36" t="s">
        <v>39</v>
      </c>
      <c r="E116" s="38">
        <v>33613</v>
      </c>
      <c r="F116" s="39" t="str">
        <f t="shared" si="2"/>
        <v>January</v>
      </c>
      <c r="G116" s="40">
        <f t="shared" ca="1" si="3"/>
        <v>24</v>
      </c>
      <c r="H116" s="41" t="s">
        <v>45</v>
      </c>
      <c r="I116" s="42">
        <v>82500</v>
      </c>
      <c r="J116" s="43">
        <v>5</v>
      </c>
    </row>
    <row r="117" spans="1:10" x14ac:dyDescent="0.25">
      <c r="A117" s="36" t="s">
        <v>563</v>
      </c>
      <c r="B117" s="36" t="s">
        <v>547</v>
      </c>
      <c r="C117" s="37" t="s">
        <v>58</v>
      </c>
      <c r="D117" s="36" t="s">
        <v>39</v>
      </c>
      <c r="E117" s="38">
        <v>37568</v>
      </c>
      <c r="F117" s="39" t="str">
        <f t="shared" si="2"/>
        <v>November</v>
      </c>
      <c r="G117" s="40">
        <f t="shared" ca="1" si="3"/>
        <v>13</v>
      </c>
      <c r="H117" s="41" t="s">
        <v>48</v>
      </c>
      <c r="I117" s="42">
        <v>45100</v>
      </c>
      <c r="J117" s="43">
        <v>2</v>
      </c>
    </row>
    <row r="118" spans="1:10" x14ac:dyDescent="0.25">
      <c r="A118" s="36" t="s">
        <v>88</v>
      </c>
      <c r="B118" s="36" t="s">
        <v>458</v>
      </c>
      <c r="C118" s="37" t="s">
        <v>58</v>
      </c>
      <c r="D118" s="36" t="s">
        <v>39</v>
      </c>
      <c r="E118" s="38">
        <v>35121</v>
      </c>
      <c r="F118" s="39" t="str">
        <f t="shared" si="2"/>
        <v>February</v>
      </c>
      <c r="G118" s="40">
        <f t="shared" ca="1" si="3"/>
        <v>20</v>
      </c>
      <c r="H118" s="41" t="s">
        <v>62</v>
      </c>
      <c r="I118" s="42">
        <v>22860</v>
      </c>
      <c r="J118" s="43">
        <v>5</v>
      </c>
    </row>
    <row r="119" spans="1:10" x14ac:dyDescent="0.25">
      <c r="A119" s="36" t="s">
        <v>460</v>
      </c>
      <c r="B119" s="36" t="s">
        <v>458</v>
      </c>
      <c r="C119" s="37" t="s">
        <v>44</v>
      </c>
      <c r="D119" s="36" t="s">
        <v>51</v>
      </c>
      <c r="E119" s="38">
        <v>37827</v>
      </c>
      <c r="F119" s="39" t="str">
        <f t="shared" si="2"/>
        <v>July</v>
      </c>
      <c r="G119" s="40">
        <f t="shared" ca="1" si="3"/>
        <v>13</v>
      </c>
      <c r="H119" s="41"/>
      <c r="I119" s="42">
        <v>11044</v>
      </c>
      <c r="J119" s="43">
        <v>2</v>
      </c>
    </row>
    <row r="120" spans="1:10" x14ac:dyDescent="0.25">
      <c r="A120" s="36" t="s">
        <v>650</v>
      </c>
      <c r="B120" s="36" t="s">
        <v>710</v>
      </c>
      <c r="C120" s="37" t="s">
        <v>58</v>
      </c>
      <c r="D120" s="36" t="s">
        <v>39</v>
      </c>
      <c r="E120" s="38">
        <v>38328</v>
      </c>
      <c r="F120" s="39" t="str">
        <f t="shared" si="2"/>
        <v>December</v>
      </c>
      <c r="G120" s="40">
        <f t="shared" ca="1" si="3"/>
        <v>11</v>
      </c>
      <c r="H120" s="41" t="s">
        <v>48</v>
      </c>
      <c r="I120" s="42">
        <v>48280</v>
      </c>
      <c r="J120" s="43">
        <v>4</v>
      </c>
    </row>
    <row r="121" spans="1:10" x14ac:dyDescent="0.25">
      <c r="A121" s="45" t="s">
        <v>160</v>
      </c>
      <c r="B121" s="36" t="s">
        <v>710</v>
      </c>
      <c r="C121" s="37" t="s">
        <v>56</v>
      </c>
      <c r="D121" s="36" t="s">
        <v>42</v>
      </c>
      <c r="E121" s="38">
        <v>34135</v>
      </c>
      <c r="F121" s="39" t="str">
        <f t="shared" si="2"/>
        <v>June</v>
      </c>
      <c r="G121" s="40">
        <f t="shared" ca="1" si="3"/>
        <v>23</v>
      </c>
      <c r="H121" s="41"/>
      <c r="I121" s="42">
        <v>78590</v>
      </c>
      <c r="J121" s="43">
        <v>1</v>
      </c>
    </row>
    <row r="122" spans="1:10" x14ac:dyDescent="0.25">
      <c r="A122" s="36" t="s">
        <v>651</v>
      </c>
      <c r="B122" s="36" t="s">
        <v>245</v>
      </c>
      <c r="C122" s="37" t="s">
        <v>58</v>
      </c>
      <c r="D122" s="36" t="s">
        <v>42</v>
      </c>
      <c r="E122" s="38">
        <v>39189</v>
      </c>
      <c r="F122" s="39" t="str">
        <f t="shared" si="2"/>
        <v>April</v>
      </c>
      <c r="G122" s="40">
        <f t="shared" ca="1" si="3"/>
        <v>9</v>
      </c>
      <c r="H122" s="41"/>
      <c r="I122" s="42">
        <v>63850</v>
      </c>
      <c r="J122" s="43">
        <v>2</v>
      </c>
    </row>
    <row r="123" spans="1:10" x14ac:dyDescent="0.25">
      <c r="A123" s="36" t="s">
        <v>487</v>
      </c>
      <c r="B123" s="36" t="s">
        <v>245</v>
      </c>
      <c r="C123" s="37" t="s">
        <v>58</v>
      </c>
      <c r="D123" s="36" t="s">
        <v>39</v>
      </c>
      <c r="E123" s="38">
        <v>34971</v>
      </c>
      <c r="F123" s="39" t="str">
        <f t="shared" si="2"/>
        <v>September</v>
      </c>
      <c r="G123" s="40">
        <f t="shared" ca="1" si="3"/>
        <v>21</v>
      </c>
      <c r="H123" s="41" t="s">
        <v>62</v>
      </c>
      <c r="I123" s="42">
        <v>67050</v>
      </c>
      <c r="J123" s="43">
        <v>4</v>
      </c>
    </row>
    <row r="124" spans="1:10" x14ac:dyDescent="0.25">
      <c r="A124" s="36" t="s">
        <v>235</v>
      </c>
      <c r="B124" s="36" t="s">
        <v>245</v>
      </c>
      <c r="C124" s="37" t="s">
        <v>37</v>
      </c>
      <c r="D124" s="36" t="s">
        <v>39</v>
      </c>
      <c r="E124" s="38">
        <v>36122</v>
      </c>
      <c r="F124" s="39" t="str">
        <f t="shared" si="2"/>
        <v>November</v>
      </c>
      <c r="G124" s="40">
        <f t="shared" ca="1" si="3"/>
        <v>17</v>
      </c>
      <c r="H124" s="41" t="s">
        <v>48</v>
      </c>
      <c r="I124" s="42">
        <v>22660</v>
      </c>
      <c r="J124" s="43">
        <v>2</v>
      </c>
    </row>
    <row r="125" spans="1:10" x14ac:dyDescent="0.25">
      <c r="A125" s="36" t="s">
        <v>725</v>
      </c>
      <c r="B125" s="36" t="s">
        <v>547</v>
      </c>
      <c r="C125" s="37" t="s">
        <v>53</v>
      </c>
      <c r="D125" s="36" t="s">
        <v>39</v>
      </c>
      <c r="E125" s="38">
        <v>34169</v>
      </c>
      <c r="F125" s="39" t="str">
        <f t="shared" si="2"/>
        <v>July</v>
      </c>
      <c r="G125" s="40">
        <f t="shared" ca="1" si="3"/>
        <v>23</v>
      </c>
      <c r="H125" s="41" t="s">
        <v>45</v>
      </c>
      <c r="I125" s="42">
        <v>69420</v>
      </c>
      <c r="J125" s="43">
        <v>2</v>
      </c>
    </row>
    <row r="126" spans="1:10" x14ac:dyDescent="0.25">
      <c r="A126" s="36" t="s">
        <v>726</v>
      </c>
      <c r="B126" s="36" t="s">
        <v>245</v>
      </c>
      <c r="C126" s="37" t="s">
        <v>37</v>
      </c>
      <c r="D126" s="36" t="s">
        <v>39</v>
      </c>
      <c r="E126" s="38">
        <v>36698</v>
      </c>
      <c r="F126" s="39" t="str">
        <f t="shared" si="2"/>
        <v>June</v>
      </c>
      <c r="G126" s="40">
        <f t="shared" ca="1" si="3"/>
        <v>16</v>
      </c>
      <c r="H126" s="41" t="s">
        <v>45</v>
      </c>
      <c r="I126" s="42">
        <v>23650</v>
      </c>
      <c r="J126" s="43">
        <v>1</v>
      </c>
    </row>
    <row r="127" spans="1:10" x14ac:dyDescent="0.25">
      <c r="A127" s="36" t="s">
        <v>101</v>
      </c>
      <c r="B127" s="36" t="s">
        <v>92</v>
      </c>
      <c r="C127" s="37" t="s">
        <v>58</v>
      </c>
      <c r="D127" s="36" t="s">
        <v>39</v>
      </c>
      <c r="E127" s="38">
        <v>37785</v>
      </c>
      <c r="F127" s="39" t="str">
        <f t="shared" si="2"/>
        <v>June</v>
      </c>
      <c r="G127" s="40">
        <f t="shared" ca="1" si="3"/>
        <v>13</v>
      </c>
      <c r="H127" s="41" t="s">
        <v>62</v>
      </c>
      <c r="I127" s="42">
        <v>87280</v>
      </c>
      <c r="J127" s="43">
        <v>4</v>
      </c>
    </row>
    <row r="128" spans="1:10" x14ac:dyDescent="0.25">
      <c r="A128" s="36" t="s">
        <v>652</v>
      </c>
      <c r="B128" s="36" t="s">
        <v>547</v>
      </c>
      <c r="C128" s="37" t="s">
        <v>58</v>
      </c>
      <c r="D128" s="36" t="s">
        <v>51</v>
      </c>
      <c r="E128" s="38">
        <v>36028</v>
      </c>
      <c r="F128" s="39" t="str">
        <f t="shared" si="2"/>
        <v>August</v>
      </c>
      <c r="G128" s="40">
        <f t="shared" ca="1" si="3"/>
        <v>18</v>
      </c>
      <c r="H128" s="41"/>
      <c r="I128" s="42">
        <v>16688</v>
      </c>
      <c r="J128" s="43">
        <v>3</v>
      </c>
    </row>
    <row r="129" spans="1:10" x14ac:dyDescent="0.25">
      <c r="A129" s="36" t="s">
        <v>488</v>
      </c>
      <c r="B129" s="36" t="s">
        <v>197</v>
      </c>
      <c r="C129" s="37" t="s">
        <v>37</v>
      </c>
      <c r="D129" s="36" t="s">
        <v>47</v>
      </c>
      <c r="E129" s="38">
        <v>33709</v>
      </c>
      <c r="F129" s="39" t="str">
        <f t="shared" si="2"/>
        <v>April</v>
      </c>
      <c r="G129" s="40">
        <f t="shared" ca="1" si="3"/>
        <v>24</v>
      </c>
      <c r="H129" s="41" t="s">
        <v>40</v>
      </c>
      <c r="I129" s="42">
        <v>34110</v>
      </c>
      <c r="J129" s="43">
        <v>4</v>
      </c>
    </row>
    <row r="130" spans="1:10" x14ac:dyDescent="0.25">
      <c r="A130" s="36" t="s">
        <v>202</v>
      </c>
      <c r="B130" s="36" t="s">
        <v>547</v>
      </c>
      <c r="C130" s="37" t="s">
        <v>50</v>
      </c>
      <c r="D130" s="36" t="s">
        <v>39</v>
      </c>
      <c r="E130" s="38">
        <v>35918</v>
      </c>
      <c r="F130" s="39" t="str">
        <f t="shared" ref="F130:F193" si="4">CHOOSE(MONTH(E130),"January","February","March","April","May","June","July","August","September","October","November","December")</f>
        <v>May</v>
      </c>
      <c r="G130" s="40">
        <f t="shared" ref="G130:G193" ca="1" si="5">DATEDIF(E130,TODAY(),"Y")</f>
        <v>18</v>
      </c>
      <c r="H130" s="41" t="s">
        <v>48</v>
      </c>
      <c r="I130" s="42">
        <v>73740</v>
      </c>
      <c r="J130" s="43">
        <v>4</v>
      </c>
    </row>
    <row r="131" spans="1:10" x14ac:dyDescent="0.25">
      <c r="A131" s="36" t="s">
        <v>461</v>
      </c>
      <c r="B131" s="36" t="s">
        <v>547</v>
      </c>
      <c r="C131" s="37" t="s">
        <v>53</v>
      </c>
      <c r="D131" s="36" t="s">
        <v>39</v>
      </c>
      <c r="E131" s="38">
        <v>34222</v>
      </c>
      <c r="F131" s="39" t="str">
        <f t="shared" si="4"/>
        <v>September</v>
      </c>
      <c r="G131" s="40">
        <f t="shared" ca="1" si="5"/>
        <v>23</v>
      </c>
      <c r="H131" s="41" t="s">
        <v>40</v>
      </c>
      <c r="I131" s="42">
        <v>62688</v>
      </c>
      <c r="J131" s="43">
        <v>2</v>
      </c>
    </row>
    <row r="132" spans="1:10" x14ac:dyDescent="0.25">
      <c r="A132" s="36" t="s">
        <v>273</v>
      </c>
      <c r="B132" s="36" t="s">
        <v>245</v>
      </c>
      <c r="C132" s="37" t="s">
        <v>53</v>
      </c>
      <c r="D132" s="36" t="s">
        <v>42</v>
      </c>
      <c r="E132" s="38">
        <v>34149</v>
      </c>
      <c r="F132" s="39" t="str">
        <f t="shared" si="4"/>
        <v>June</v>
      </c>
      <c r="G132" s="40">
        <f t="shared" ca="1" si="5"/>
        <v>23</v>
      </c>
      <c r="H132" s="41"/>
      <c r="I132" s="42">
        <v>45770</v>
      </c>
      <c r="J132" s="43">
        <v>5</v>
      </c>
    </row>
    <row r="133" spans="1:10" x14ac:dyDescent="0.25">
      <c r="A133" s="36" t="s">
        <v>727</v>
      </c>
      <c r="B133" s="36" t="s">
        <v>171</v>
      </c>
      <c r="C133" s="37" t="s">
        <v>53</v>
      </c>
      <c r="D133" s="36" t="s">
        <v>42</v>
      </c>
      <c r="E133" s="38">
        <v>35737</v>
      </c>
      <c r="F133" s="39" t="str">
        <f t="shared" si="4"/>
        <v>November</v>
      </c>
      <c r="G133" s="40">
        <f t="shared" ca="1" si="5"/>
        <v>18</v>
      </c>
      <c r="H133" s="41"/>
      <c r="I133" s="42">
        <v>76020</v>
      </c>
      <c r="J133" s="43">
        <v>1</v>
      </c>
    </row>
    <row r="134" spans="1:10" x14ac:dyDescent="0.25">
      <c r="A134" s="36" t="s">
        <v>274</v>
      </c>
      <c r="B134" s="36" t="s">
        <v>636</v>
      </c>
      <c r="C134" s="37" t="s">
        <v>56</v>
      </c>
      <c r="D134" s="36" t="s">
        <v>39</v>
      </c>
      <c r="E134" s="38">
        <v>40078</v>
      </c>
      <c r="F134" s="39" t="str">
        <f t="shared" si="4"/>
        <v>September</v>
      </c>
      <c r="G134" s="40">
        <f t="shared" ca="1" si="5"/>
        <v>7</v>
      </c>
      <c r="H134" s="41" t="s">
        <v>62</v>
      </c>
      <c r="I134" s="42">
        <v>23190</v>
      </c>
      <c r="J134" s="43">
        <v>5</v>
      </c>
    </row>
    <row r="135" spans="1:10" x14ac:dyDescent="0.25">
      <c r="A135" s="36" t="s">
        <v>818</v>
      </c>
      <c r="B135" s="36" t="s">
        <v>54</v>
      </c>
      <c r="C135" s="37" t="s">
        <v>44</v>
      </c>
      <c r="D135" s="36" t="s">
        <v>39</v>
      </c>
      <c r="E135" s="38">
        <v>39069</v>
      </c>
      <c r="F135" s="39" t="str">
        <f t="shared" si="4"/>
        <v>December</v>
      </c>
      <c r="G135" s="40">
        <f t="shared" ca="1" si="5"/>
        <v>9</v>
      </c>
      <c r="H135" s="41" t="s">
        <v>45</v>
      </c>
      <c r="I135" s="42">
        <v>37670</v>
      </c>
      <c r="J135" s="43">
        <v>3</v>
      </c>
    </row>
    <row r="136" spans="1:10" x14ac:dyDescent="0.25">
      <c r="A136" s="36" t="s">
        <v>413</v>
      </c>
      <c r="B136" s="36" t="s">
        <v>92</v>
      </c>
      <c r="C136" s="37" t="s">
        <v>58</v>
      </c>
      <c r="D136" s="36" t="s">
        <v>39</v>
      </c>
      <c r="E136" s="38">
        <v>34474</v>
      </c>
      <c r="F136" s="39" t="str">
        <f t="shared" si="4"/>
        <v>May</v>
      </c>
      <c r="G136" s="40">
        <f t="shared" ca="1" si="5"/>
        <v>22</v>
      </c>
      <c r="H136" s="41" t="s">
        <v>48</v>
      </c>
      <c r="I136" s="42">
        <v>74670</v>
      </c>
      <c r="J136" s="43">
        <v>5</v>
      </c>
    </row>
    <row r="137" spans="1:10" x14ac:dyDescent="0.25">
      <c r="A137" s="36" t="s">
        <v>275</v>
      </c>
      <c r="B137" s="36" t="s">
        <v>530</v>
      </c>
      <c r="C137" s="37" t="s">
        <v>50</v>
      </c>
      <c r="D137" s="36" t="s">
        <v>42</v>
      </c>
      <c r="E137" s="38">
        <v>33286</v>
      </c>
      <c r="F137" s="39" t="str">
        <f t="shared" si="4"/>
        <v>February</v>
      </c>
      <c r="G137" s="40">
        <f t="shared" ca="1" si="5"/>
        <v>25</v>
      </c>
      <c r="H137" s="41"/>
      <c r="I137" s="42">
        <v>49070</v>
      </c>
      <c r="J137" s="43">
        <v>3</v>
      </c>
    </row>
    <row r="138" spans="1:10" x14ac:dyDescent="0.25">
      <c r="A138" s="36" t="s">
        <v>489</v>
      </c>
      <c r="B138" s="36" t="s">
        <v>406</v>
      </c>
      <c r="C138" s="37" t="s">
        <v>56</v>
      </c>
      <c r="D138" s="36" t="s">
        <v>42</v>
      </c>
      <c r="E138" s="38">
        <v>34947</v>
      </c>
      <c r="F138" s="39" t="str">
        <f t="shared" si="4"/>
        <v>September</v>
      </c>
      <c r="G138" s="40">
        <f t="shared" ca="1" si="5"/>
        <v>21</v>
      </c>
      <c r="H138" s="41"/>
      <c r="I138" s="42">
        <v>81930</v>
      </c>
      <c r="J138" s="43">
        <v>5</v>
      </c>
    </row>
    <row r="139" spans="1:10" x14ac:dyDescent="0.25">
      <c r="A139" s="36" t="s">
        <v>77</v>
      </c>
      <c r="B139" s="36" t="s">
        <v>92</v>
      </c>
      <c r="C139" s="37" t="s">
        <v>53</v>
      </c>
      <c r="D139" s="36" t="s">
        <v>39</v>
      </c>
      <c r="E139" s="38">
        <v>37176</v>
      </c>
      <c r="F139" s="39" t="str">
        <f t="shared" si="4"/>
        <v>October</v>
      </c>
      <c r="G139" s="40">
        <f t="shared" ca="1" si="5"/>
        <v>15</v>
      </c>
      <c r="H139" s="41" t="s">
        <v>45</v>
      </c>
      <c r="I139" s="42">
        <v>62790</v>
      </c>
      <c r="J139" s="43">
        <v>2</v>
      </c>
    </row>
    <row r="140" spans="1:10" x14ac:dyDescent="0.25">
      <c r="A140" s="36" t="s">
        <v>203</v>
      </c>
      <c r="B140" s="36" t="s">
        <v>406</v>
      </c>
      <c r="C140" s="37" t="s">
        <v>58</v>
      </c>
      <c r="D140" s="36" t="s">
        <v>39</v>
      </c>
      <c r="E140" s="38">
        <v>33606</v>
      </c>
      <c r="F140" s="39" t="str">
        <f t="shared" si="4"/>
        <v>January</v>
      </c>
      <c r="G140" s="40">
        <f t="shared" ca="1" si="5"/>
        <v>24</v>
      </c>
      <c r="H140" s="41" t="s">
        <v>48</v>
      </c>
      <c r="I140" s="42">
        <v>87120</v>
      </c>
      <c r="J140" s="43">
        <v>3</v>
      </c>
    </row>
    <row r="141" spans="1:10" x14ac:dyDescent="0.25">
      <c r="A141" s="36" t="s">
        <v>204</v>
      </c>
      <c r="B141" s="36" t="s">
        <v>245</v>
      </c>
      <c r="C141" s="37" t="s">
        <v>58</v>
      </c>
      <c r="D141" s="36" t="s">
        <v>39</v>
      </c>
      <c r="E141" s="38">
        <v>37068</v>
      </c>
      <c r="F141" s="39" t="str">
        <f t="shared" si="4"/>
        <v>June</v>
      </c>
      <c r="G141" s="40">
        <f t="shared" ca="1" si="5"/>
        <v>15</v>
      </c>
      <c r="H141" s="41" t="s">
        <v>48</v>
      </c>
      <c r="I141" s="42">
        <v>66010</v>
      </c>
      <c r="J141" s="43">
        <v>5</v>
      </c>
    </row>
    <row r="142" spans="1:10" x14ac:dyDescent="0.25">
      <c r="A142" s="36" t="s">
        <v>102</v>
      </c>
      <c r="B142" s="36" t="s">
        <v>406</v>
      </c>
      <c r="C142" s="37" t="s">
        <v>53</v>
      </c>
      <c r="D142" s="36" t="s">
        <v>47</v>
      </c>
      <c r="E142" s="38">
        <v>33319</v>
      </c>
      <c r="F142" s="39" t="str">
        <f t="shared" si="4"/>
        <v>March</v>
      </c>
      <c r="G142" s="40">
        <f t="shared" ca="1" si="5"/>
        <v>25</v>
      </c>
      <c r="H142" s="41" t="s">
        <v>45</v>
      </c>
      <c r="I142" s="42">
        <v>13090</v>
      </c>
      <c r="J142" s="43">
        <v>4</v>
      </c>
    </row>
    <row r="143" spans="1:10" x14ac:dyDescent="0.25">
      <c r="A143" s="36" t="s">
        <v>564</v>
      </c>
      <c r="B143" s="36" t="s">
        <v>530</v>
      </c>
      <c r="C143" s="37" t="s">
        <v>58</v>
      </c>
      <c r="D143" s="36" t="s">
        <v>39</v>
      </c>
      <c r="E143" s="38">
        <v>33246</v>
      </c>
      <c r="F143" s="39" t="str">
        <f t="shared" si="4"/>
        <v>January</v>
      </c>
      <c r="G143" s="40">
        <f t="shared" ca="1" si="5"/>
        <v>25</v>
      </c>
      <c r="H143" s="41" t="s">
        <v>40</v>
      </c>
      <c r="I143" s="42">
        <v>71730</v>
      </c>
      <c r="J143" s="43">
        <v>1</v>
      </c>
    </row>
    <row r="144" spans="1:10" x14ac:dyDescent="0.25">
      <c r="A144" s="36" t="s">
        <v>728</v>
      </c>
      <c r="B144" s="36" t="s">
        <v>636</v>
      </c>
      <c r="C144" s="37" t="s">
        <v>37</v>
      </c>
      <c r="D144" s="36" t="s">
        <v>39</v>
      </c>
      <c r="E144" s="38">
        <v>36290</v>
      </c>
      <c r="F144" s="39" t="str">
        <f t="shared" si="4"/>
        <v>May</v>
      </c>
      <c r="G144" s="40">
        <f t="shared" ca="1" si="5"/>
        <v>17</v>
      </c>
      <c r="H144" s="41" t="s">
        <v>62</v>
      </c>
      <c r="I144" s="42">
        <v>39000</v>
      </c>
      <c r="J144" s="43">
        <v>3</v>
      </c>
    </row>
    <row r="145" spans="1:10" x14ac:dyDescent="0.25">
      <c r="A145" s="36" t="s">
        <v>103</v>
      </c>
      <c r="B145" s="36" t="s">
        <v>485</v>
      </c>
      <c r="C145" s="37" t="s">
        <v>56</v>
      </c>
      <c r="D145" s="36" t="s">
        <v>42</v>
      </c>
      <c r="E145" s="38">
        <v>39783</v>
      </c>
      <c r="F145" s="39" t="str">
        <f t="shared" si="4"/>
        <v>December</v>
      </c>
      <c r="G145" s="40">
        <f t="shared" ca="1" si="5"/>
        <v>7</v>
      </c>
      <c r="H145" s="41"/>
      <c r="I145" s="42">
        <v>54000</v>
      </c>
      <c r="J145" s="43">
        <v>3</v>
      </c>
    </row>
    <row r="146" spans="1:10" x14ac:dyDescent="0.25">
      <c r="A146" s="36" t="s">
        <v>104</v>
      </c>
      <c r="B146" s="36" t="s">
        <v>191</v>
      </c>
      <c r="C146" s="37" t="s">
        <v>37</v>
      </c>
      <c r="D146" s="36" t="s">
        <v>39</v>
      </c>
      <c r="E146" s="44">
        <v>40400</v>
      </c>
      <c r="F146" s="39" t="str">
        <f t="shared" si="4"/>
        <v>August</v>
      </c>
      <c r="G146" s="40">
        <f t="shared" ca="1" si="5"/>
        <v>6</v>
      </c>
      <c r="H146" s="41" t="s">
        <v>62</v>
      </c>
      <c r="I146" s="42">
        <v>79150</v>
      </c>
      <c r="J146" s="43">
        <v>2</v>
      </c>
    </row>
    <row r="147" spans="1:10" x14ac:dyDescent="0.25">
      <c r="A147" s="36" t="s">
        <v>479</v>
      </c>
      <c r="B147" s="36" t="s">
        <v>197</v>
      </c>
      <c r="C147" s="37" t="s">
        <v>53</v>
      </c>
      <c r="D147" s="36" t="s">
        <v>39</v>
      </c>
      <c r="E147" s="38">
        <v>35084</v>
      </c>
      <c r="F147" s="39" t="str">
        <f t="shared" si="4"/>
        <v>January</v>
      </c>
      <c r="G147" s="40">
        <f t="shared" ca="1" si="5"/>
        <v>20</v>
      </c>
      <c r="H147" s="41" t="s">
        <v>67</v>
      </c>
      <c r="I147" s="42">
        <v>49260</v>
      </c>
      <c r="J147" s="43">
        <v>3</v>
      </c>
    </row>
    <row r="148" spans="1:10" x14ac:dyDescent="0.25">
      <c r="A148" s="36" t="s">
        <v>490</v>
      </c>
      <c r="B148" s="36" t="s">
        <v>547</v>
      </c>
      <c r="C148" s="37" t="s">
        <v>53</v>
      </c>
      <c r="D148" s="36" t="s">
        <v>39</v>
      </c>
      <c r="E148" s="38">
        <v>36673</v>
      </c>
      <c r="F148" s="39" t="str">
        <f t="shared" si="4"/>
        <v>May</v>
      </c>
      <c r="G148" s="40">
        <f t="shared" ca="1" si="5"/>
        <v>16</v>
      </c>
      <c r="H148" s="41" t="s">
        <v>67</v>
      </c>
      <c r="I148" s="42">
        <v>48330</v>
      </c>
      <c r="J148" s="43">
        <v>1</v>
      </c>
    </row>
    <row r="149" spans="1:10" x14ac:dyDescent="0.25">
      <c r="A149" s="36" t="s">
        <v>105</v>
      </c>
      <c r="B149" s="36" t="s">
        <v>245</v>
      </c>
      <c r="C149" s="37" t="s">
        <v>58</v>
      </c>
      <c r="D149" s="36" t="s">
        <v>39</v>
      </c>
      <c r="E149" s="38">
        <v>38821</v>
      </c>
      <c r="F149" s="39" t="str">
        <f t="shared" si="4"/>
        <v>April</v>
      </c>
      <c r="G149" s="40">
        <f t="shared" ca="1" si="5"/>
        <v>10</v>
      </c>
      <c r="H149" s="41" t="s">
        <v>62</v>
      </c>
      <c r="I149" s="42">
        <v>65720</v>
      </c>
      <c r="J149" s="43">
        <v>1</v>
      </c>
    </row>
    <row r="150" spans="1:10" x14ac:dyDescent="0.25">
      <c r="A150" s="36" t="s">
        <v>729</v>
      </c>
      <c r="B150" s="36" t="s">
        <v>197</v>
      </c>
      <c r="C150" s="37" t="s">
        <v>58</v>
      </c>
      <c r="D150" s="36" t="s">
        <v>47</v>
      </c>
      <c r="E150" s="38">
        <v>34755</v>
      </c>
      <c r="F150" s="39" t="str">
        <f t="shared" si="4"/>
        <v>February</v>
      </c>
      <c r="G150" s="40">
        <f t="shared" ca="1" si="5"/>
        <v>21</v>
      </c>
      <c r="H150" s="41" t="s">
        <v>45</v>
      </c>
      <c r="I150" s="42">
        <v>15005</v>
      </c>
      <c r="J150" s="43">
        <v>4</v>
      </c>
    </row>
    <row r="151" spans="1:10" x14ac:dyDescent="0.25">
      <c r="A151" s="36" t="s">
        <v>205</v>
      </c>
      <c r="B151" s="36" t="s">
        <v>636</v>
      </c>
      <c r="C151" s="37" t="s">
        <v>56</v>
      </c>
      <c r="D151" s="36" t="s">
        <v>39</v>
      </c>
      <c r="E151" s="38">
        <v>37793</v>
      </c>
      <c r="F151" s="39" t="str">
        <f t="shared" si="4"/>
        <v>June</v>
      </c>
      <c r="G151" s="40">
        <f t="shared" ca="1" si="5"/>
        <v>13</v>
      </c>
      <c r="H151" s="41" t="s">
        <v>40</v>
      </c>
      <c r="I151" s="42">
        <v>29210</v>
      </c>
      <c r="J151" s="43">
        <v>5</v>
      </c>
    </row>
    <row r="152" spans="1:10" x14ac:dyDescent="0.25">
      <c r="A152" s="36" t="s">
        <v>730</v>
      </c>
      <c r="B152" s="36" t="s">
        <v>530</v>
      </c>
      <c r="C152" s="37" t="s">
        <v>53</v>
      </c>
      <c r="D152" s="36" t="s">
        <v>39</v>
      </c>
      <c r="E152" s="38">
        <v>33320</v>
      </c>
      <c r="F152" s="39" t="str">
        <f t="shared" si="4"/>
        <v>March</v>
      </c>
      <c r="G152" s="40">
        <f t="shared" ca="1" si="5"/>
        <v>25</v>
      </c>
      <c r="H152" s="41" t="s">
        <v>67</v>
      </c>
      <c r="I152" s="42">
        <v>35320</v>
      </c>
      <c r="J152" s="43">
        <v>3</v>
      </c>
    </row>
    <row r="153" spans="1:10" x14ac:dyDescent="0.25">
      <c r="A153" s="36" t="s">
        <v>462</v>
      </c>
      <c r="B153" s="36" t="s">
        <v>245</v>
      </c>
      <c r="C153" s="37" t="s">
        <v>50</v>
      </c>
      <c r="D153" s="36" t="s">
        <v>42</v>
      </c>
      <c r="E153" s="38">
        <v>37326</v>
      </c>
      <c r="F153" s="39" t="str">
        <f t="shared" si="4"/>
        <v>March</v>
      </c>
      <c r="G153" s="40">
        <f t="shared" ca="1" si="5"/>
        <v>14</v>
      </c>
      <c r="H153" s="41"/>
      <c r="I153" s="42">
        <v>52770</v>
      </c>
      <c r="J153" s="43">
        <v>2</v>
      </c>
    </row>
    <row r="154" spans="1:10" x14ac:dyDescent="0.25">
      <c r="A154" s="36" t="s">
        <v>731</v>
      </c>
      <c r="B154" s="36" t="s">
        <v>245</v>
      </c>
      <c r="C154" s="37" t="s">
        <v>44</v>
      </c>
      <c r="D154" s="36" t="s">
        <v>39</v>
      </c>
      <c r="E154" s="38">
        <v>35830</v>
      </c>
      <c r="F154" s="39" t="str">
        <f t="shared" si="4"/>
        <v>February</v>
      </c>
      <c r="G154" s="40">
        <f t="shared" ca="1" si="5"/>
        <v>18</v>
      </c>
      <c r="H154" s="41" t="s">
        <v>45</v>
      </c>
      <c r="I154" s="42">
        <v>35460</v>
      </c>
      <c r="J154" s="43">
        <v>5</v>
      </c>
    </row>
    <row r="155" spans="1:10" x14ac:dyDescent="0.25">
      <c r="A155" s="36" t="s">
        <v>565</v>
      </c>
      <c r="B155" s="36" t="s">
        <v>547</v>
      </c>
      <c r="C155" s="37" t="s">
        <v>53</v>
      </c>
      <c r="D155" s="36" t="s">
        <v>42</v>
      </c>
      <c r="E155" s="38">
        <v>36297</v>
      </c>
      <c r="F155" s="39" t="str">
        <f t="shared" si="4"/>
        <v>May</v>
      </c>
      <c r="G155" s="40">
        <f t="shared" ca="1" si="5"/>
        <v>17</v>
      </c>
      <c r="H155" s="41"/>
      <c r="I155" s="42">
        <v>57990</v>
      </c>
      <c r="J155" s="43">
        <v>5</v>
      </c>
    </row>
    <row r="156" spans="1:10" x14ac:dyDescent="0.25">
      <c r="A156" s="36" t="s">
        <v>807</v>
      </c>
      <c r="B156" s="36" t="s">
        <v>197</v>
      </c>
      <c r="C156" s="37" t="s">
        <v>53</v>
      </c>
      <c r="D156" s="36" t="s">
        <v>39</v>
      </c>
      <c r="E156" s="38">
        <v>34213</v>
      </c>
      <c r="F156" s="39" t="str">
        <f t="shared" si="4"/>
        <v>September</v>
      </c>
      <c r="G156" s="40">
        <f t="shared" ca="1" si="5"/>
        <v>23</v>
      </c>
      <c r="H156" s="41" t="s">
        <v>40</v>
      </c>
      <c r="I156" s="42">
        <v>72900</v>
      </c>
      <c r="J156" s="43">
        <v>3</v>
      </c>
    </row>
    <row r="157" spans="1:10" x14ac:dyDescent="0.25">
      <c r="A157" s="36" t="s">
        <v>276</v>
      </c>
      <c r="B157" s="36" t="s">
        <v>485</v>
      </c>
      <c r="C157" s="37" t="s">
        <v>56</v>
      </c>
      <c r="D157" s="36" t="s">
        <v>42</v>
      </c>
      <c r="E157" s="38">
        <v>35921</v>
      </c>
      <c r="F157" s="39" t="str">
        <f t="shared" si="4"/>
        <v>May</v>
      </c>
      <c r="G157" s="40">
        <f t="shared" ca="1" si="5"/>
        <v>18</v>
      </c>
      <c r="H157" s="41"/>
      <c r="I157" s="42">
        <v>63330</v>
      </c>
      <c r="J157" s="43">
        <v>4</v>
      </c>
    </row>
    <row r="158" spans="1:10" x14ac:dyDescent="0.25">
      <c r="A158" s="36" t="s">
        <v>106</v>
      </c>
      <c r="B158" s="36" t="s">
        <v>485</v>
      </c>
      <c r="C158" s="37" t="s">
        <v>53</v>
      </c>
      <c r="D158" s="36" t="s">
        <v>39</v>
      </c>
      <c r="E158" s="38">
        <v>35969</v>
      </c>
      <c r="F158" s="39" t="str">
        <f t="shared" si="4"/>
        <v>June</v>
      </c>
      <c r="G158" s="40">
        <f t="shared" ca="1" si="5"/>
        <v>18</v>
      </c>
      <c r="H158" s="41" t="s">
        <v>40</v>
      </c>
      <c r="I158" s="42">
        <v>74530</v>
      </c>
      <c r="J158" s="43">
        <v>5</v>
      </c>
    </row>
    <row r="159" spans="1:10" x14ac:dyDescent="0.25">
      <c r="A159" s="36" t="s">
        <v>162</v>
      </c>
      <c r="B159" s="36" t="s">
        <v>710</v>
      </c>
      <c r="C159" s="37" t="s">
        <v>37</v>
      </c>
      <c r="D159" s="36" t="s">
        <v>42</v>
      </c>
      <c r="E159" s="38">
        <v>39728</v>
      </c>
      <c r="F159" s="39" t="str">
        <f t="shared" si="4"/>
        <v>October</v>
      </c>
      <c r="G159" s="40">
        <f t="shared" ca="1" si="5"/>
        <v>8</v>
      </c>
      <c r="H159" s="41"/>
      <c r="I159" s="42">
        <v>86040</v>
      </c>
      <c r="J159" s="43">
        <v>5</v>
      </c>
    </row>
    <row r="160" spans="1:10" x14ac:dyDescent="0.25">
      <c r="A160" s="36" t="s">
        <v>566</v>
      </c>
      <c r="B160" s="36" t="s">
        <v>398</v>
      </c>
      <c r="C160" s="37" t="s">
        <v>58</v>
      </c>
      <c r="D160" s="36" t="s">
        <v>39</v>
      </c>
      <c r="E160" s="38">
        <v>37936</v>
      </c>
      <c r="F160" s="39" t="str">
        <f t="shared" si="4"/>
        <v>November</v>
      </c>
      <c r="G160" s="40">
        <f t="shared" ca="1" si="5"/>
        <v>12</v>
      </c>
      <c r="H160" s="41" t="s">
        <v>62</v>
      </c>
      <c r="I160" s="42">
        <v>53870</v>
      </c>
      <c r="J160" s="43">
        <v>2</v>
      </c>
    </row>
    <row r="161" spans="1:10" x14ac:dyDescent="0.25">
      <c r="A161" s="36" t="s">
        <v>277</v>
      </c>
      <c r="B161" s="36" t="s">
        <v>161</v>
      </c>
      <c r="C161" s="37" t="s">
        <v>44</v>
      </c>
      <c r="D161" s="36" t="s">
        <v>39</v>
      </c>
      <c r="E161" s="38">
        <v>35514</v>
      </c>
      <c r="F161" s="39" t="str">
        <f t="shared" si="4"/>
        <v>March</v>
      </c>
      <c r="G161" s="40">
        <f t="shared" ca="1" si="5"/>
        <v>19</v>
      </c>
      <c r="H161" s="41" t="s">
        <v>45</v>
      </c>
      <c r="I161" s="42">
        <v>26510</v>
      </c>
      <c r="J161" s="43">
        <v>1</v>
      </c>
    </row>
    <row r="162" spans="1:10" x14ac:dyDescent="0.25">
      <c r="A162" s="36" t="s">
        <v>174</v>
      </c>
      <c r="B162" s="36" t="s">
        <v>245</v>
      </c>
      <c r="C162" s="37" t="s">
        <v>50</v>
      </c>
      <c r="D162" s="36" t="s">
        <v>42</v>
      </c>
      <c r="E162" s="38">
        <v>38912</v>
      </c>
      <c r="F162" s="39" t="str">
        <f t="shared" si="4"/>
        <v>July</v>
      </c>
      <c r="G162" s="40">
        <f t="shared" ca="1" si="5"/>
        <v>10</v>
      </c>
      <c r="H162" s="41"/>
      <c r="I162" s="42">
        <v>80330</v>
      </c>
      <c r="J162" s="43">
        <v>4</v>
      </c>
    </row>
    <row r="163" spans="1:10" x14ac:dyDescent="0.25">
      <c r="A163" s="45" t="s">
        <v>206</v>
      </c>
      <c r="B163" s="36" t="s">
        <v>92</v>
      </c>
      <c r="C163" s="37" t="s">
        <v>37</v>
      </c>
      <c r="D163" s="36" t="s">
        <v>42</v>
      </c>
      <c r="E163" s="38">
        <v>39040</v>
      </c>
      <c r="F163" s="39" t="str">
        <f t="shared" si="4"/>
        <v>November</v>
      </c>
      <c r="G163" s="40">
        <f t="shared" ca="1" si="5"/>
        <v>9</v>
      </c>
      <c r="H163" s="41"/>
      <c r="I163" s="42">
        <v>62150</v>
      </c>
      <c r="J163" s="43">
        <v>4</v>
      </c>
    </row>
    <row r="164" spans="1:10" x14ac:dyDescent="0.25">
      <c r="A164" s="36" t="s">
        <v>52</v>
      </c>
      <c r="B164" s="36" t="s">
        <v>547</v>
      </c>
      <c r="C164" s="37" t="s">
        <v>53</v>
      </c>
      <c r="D164" s="36" t="s">
        <v>39</v>
      </c>
      <c r="E164" s="38">
        <v>37138</v>
      </c>
      <c r="F164" s="39" t="str">
        <f t="shared" si="4"/>
        <v>September</v>
      </c>
      <c r="G164" s="40">
        <f t="shared" ca="1" si="5"/>
        <v>15</v>
      </c>
      <c r="H164" s="41" t="s">
        <v>40</v>
      </c>
      <c r="I164" s="42">
        <v>29130</v>
      </c>
      <c r="J164" s="43">
        <v>1</v>
      </c>
    </row>
    <row r="165" spans="1:10" x14ac:dyDescent="0.25">
      <c r="A165" s="36" t="s">
        <v>278</v>
      </c>
      <c r="B165" s="36" t="s">
        <v>530</v>
      </c>
      <c r="C165" s="37" t="s">
        <v>44</v>
      </c>
      <c r="D165" s="36" t="s">
        <v>39</v>
      </c>
      <c r="E165" s="38">
        <v>33513</v>
      </c>
      <c r="F165" s="39" t="str">
        <f t="shared" si="4"/>
        <v>October</v>
      </c>
      <c r="G165" s="40">
        <f t="shared" ca="1" si="5"/>
        <v>25</v>
      </c>
      <c r="H165" s="41" t="s">
        <v>45</v>
      </c>
      <c r="I165" s="42">
        <v>44560</v>
      </c>
      <c r="J165" s="43">
        <v>2</v>
      </c>
    </row>
    <row r="166" spans="1:10" x14ac:dyDescent="0.25">
      <c r="A166" s="36" t="s">
        <v>279</v>
      </c>
      <c r="B166" s="36" t="s">
        <v>406</v>
      </c>
      <c r="C166" s="37" t="s">
        <v>37</v>
      </c>
      <c r="D166" s="36" t="s">
        <v>47</v>
      </c>
      <c r="E166" s="38">
        <v>39871</v>
      </c>
      <c r="F166" s="39" t="str">
        <f t="shared" si="4"/>
        <v>February</v>
      </c>
      <c r="G166" s="40">
        <f t="shared" ca="1" si="5"/>
        <v>7</v>
      </c>
      <c r="H166" s="41" t="s">
        <v>45</v>
      </c>
      <c r="I166" s="42">
        <v>38575</v>
      </c>
      <c r="J166" s="43">
        <v>2</v>
      </c>
    </row>
    <row r="167" spans="1:10" x14ac:dyDescent="0.25">
      <c r="A167" s="36" t="s">
        <v>567</v>
      </c>
      <c r="B167" s="36" t="s">
        <v>710</v>
      </c>
      <c r="C167" s="37" t="s">
        <v>56</v>
      </c>
      <c r="D167" s="36" t="s">
        <v>42</v>
      </c>
      <c r="E167" s="38">
        <v>38438</v>
      </c>
      <c r="F167" s="39" t="str">
        <f t="shared" si="4"/>
        <v>March</v>
      </c>
      <c r="G167" s="40">
        <f t="shared" ca="1" si="5"/>
        <v>11</v>
      </c>
      <c r="H167" s="41"/>
      <c r="I167" s="42">
        <v>32880</v>
      </c>
      <c r="J167" s="43">
        <v>3</v>
      </c>
    </row>
    <row r="168" spans="1:10" x14ac:dyDescent="0.25">
      <c r="A168" s="36" t="s">
        <v>568</v>
      </c>
      <c r="B168" s="36" t="s">
        <v>197</v>
      </c>
      <c r="C168" s="37" t="s">
        <v>53</v>
      </c>
      <c r="D168" s="36" t="s">
        <v>47</v>
      </c>
      <c r="E168" s="38">
        <v>39768</v>
      </c>
      <c r="F168" s="39" t="str">
        <f t="shared" si="4"/>
        <v>November</v>
      </c>
      <c r="G168" s="40">
        <f t="shared" ca="1" si="5"/>
        <v>7</v>
      </c>
      <c r="H168" s="41" t="s">
        <v>40</v>
      </c>
      <c r="I168" s="42">
        <v>39515</v>
      </c>
      <c r="J168" s="43">
        <v>5</v>
      </c>
    </row>
    <row r="169" spans="1:10" x14ac:dyDescent="0.25">
      <c r="A169" s="36" t="s">
        <v>280</v>
      </c>
      <c r="B169" s="36" t="s">
        <v>710</v>
      </c>
      <c r="C169" s="37" t="s">
        <v>44</v>
      </c>
      <c r="D169" s="36" t="s">
        <v>51</v>
      </c>
      <c r="E169" s="38">
        <v>36458</v>
      </c>
      <c r="F169" s="39" t="str">
        <f t="shared" si="4"/>
        <v>October</v>
      </c>
      <c r="G169" s="40">
        <f t="shared" ca="1" si="5"/>
        <v>17</v>
      </c>
      <c r="H169" s="41"/>
      <c r="I169" s="42">
        <v>32536</v>
      </c>
      <c r="J169" s="43">
        <v>2</v>
      </c>
    </row>
    <row r="170" spans="1:10" x14ac:dyDescent="0.25">
      <c r="A170" s="36" t="s">
        <v>55</v>
      </c>
      <c r="B170" s="36" t="s">
        <v>398</v>
      </c>
      <c r="C170" s="37" t="s">
        <v>44</v>
      </c>
      <c r="D170" s="36" t="s">
        <v>39</v>
      </c>
      <c r="E170" s="44">
        <v>40313</v>
      </c>
      <c r="F170" s="39" t="str">
        <f t="shared" si="4"/>
        <v>May</v>
      </c>
      <c r="G170" s="40">
        <f t="shared" ca="1" si="5"/>
        <v>6</v>
      </c>
      <c r="H170" s="41" t="s">
        <v>62</v>
      </c>
      <c r="I170" s="42">
        <v>27250</v>
      </c>
      <c r="J170" s="43">
        <v>5</v>
      </c>
    </row>
    <row r="171" spans="1:10" x14ac:dyDescent="0.25">
      <c r="A171" s="36" t="s">
        <v>569</v>
      </c>
      <c r="B171" s="36" t="s">
        <v>152</v>
      </c>
      <c r="C171" s="37" t="s">
        <v>53</v>
      </c>
      <c r="D171" s="36" t="s">
        <v>39</v>
      </c>
      <c r="E171" s="38">
        <v>38397</v>
      </c>
      <c r="F171" s="39" t="str">
        <f t="shared" si="4"/>
        <v>February</v>
      </c>
      <c r="G171" s="40">
        <f t="shared" ca="1" si="5"/>
        <v>11</v>
      </c>
      <c r="H171" s="41" t="s">
        <v>40</v>
      </c>
      <c r="I171" s="42">
        <v>36630</v>
      </c>
      <c r="J171" s="43">
        <v>4</v>
      </c>
    </row>
    <row r="172" spans="1:10" x14ac:dyDescent="0.25">
      <c r="A172" s="36" t="s">
        <v>491</v>
      </c>
      <c r="B172" s="36" t="s">
        <v>485</v>
      </c>
      <c r="C172" s="37" t="s">
        <v>53</v>
      </c>
      <c r="D172" s="36" t="s">
        <v>39</v>
      </c>
      <c r="E172" s="38">
        <v>33881</v>
      </c>
      <c r="F172" s="39" t="str">
        <f t="shared" si="4"/>
        <v>October</v>
      </c>
      <c r="G172" s="40">
        <f t="shared" ca="1" si="5"/>
        <v>24</v>
      </c>
      <c r="H172" s="41" t="s">
        <v>67</v>
      </c>
      <c r="I172" s="42">
        <v>46910</v>
      </c>
      <c r="J172" s="43">
        <v>3</v>
      </c>
    </row>
    <row r="173" spans="1:10" x14ac:dyDescent="0.25">
      <c r="A173" s="36" t="s">
        <v>154</v>
      </c>
      <c r="B173" s="36" t="s">
        <v>710</v>
      </c>
      <c r="C173" s="37" t="s">
        <v>44</v>
      </c>
      <c r="D173" s="36" t="s">
        <v>42</v>
      </c>
      <c r="E173" s="38">
        <v>37065</v>
      </c>
      <c r="F173" s="39" t="str">
        <f t="shared" si="4"/>
        <v>June</v>
      </c>
      <c r="G173" s="40">
        <f t="shared" ca="1" si="5"/>
        <v>15</v>
      </c>
      <c r="H173" s="41"/>
      <c r="I173" s="42">
        <v>77136</v>
      </c>
      <c r="J173" s="43">
        <v>5</v>
      </c>
    </row>
    <row r="174" spans="1:10" x14ac:dyDescent="0.25">
      <c r="A174" s="36" t="s">
        <v>492</v>
      </c>
      <c r="B174" s="36" t="s">
        <v>92</v>
      </c>
      <c r="C174" s="37" t="s">
        <v>37</v>
      </c>
      <c r="D174" s="36" t="s">
        <v>42</v>
      </c>
      <c r="E174" s="38">
        <v>33981</v>
      </c>
      <c r="F174" s="39" t="str">
        <f t="shared" si="4"/>
        <v>January</v>
      </c>
      <c r="G174" s="40">
        <f t="shared" ca="1" si="5"/>
        <v>23</v>
      </c>
      <c r="H174" s="41"/>
      <c r="I174" s="42">
        <v>83020</v>
      </c>
      <c r="J174" s="43">
        <v>4</v>
      </c>
    </row>
    <row r="175" spans="1:10" x14ac:dyDescent="0.25">
      <c r="A175" s="36" t="s">
        <v>414</v>
      </c>
      <c r="B175" s="36" t="s">
        <v>197</v>
      </c>
      <c r="C175" s="37" t="s">
        <v>53</v>
      </c>
      <c r="D175" s="36" t="s">
        <v>42</v>
      </c>
      <c r="E175" s="38">
        <v>33949</v>
      </c>
      <c r="F175" s="39" t="str">
        <f t="shared" si="4"/>
        <v>December</v>
      </c>
      <c r="G175" s="40">
        <f t="shared" ca="1" si="5"/>
        <v>23</v>
      </c>
      <c r="H175" s="41"/>
      <c r="I175" s="42">
        <v>81070</v>
      </c>
      <c r="J175" s="43">
        <v>5</v>
      </c>
    </row>
    <row r="176" spans="1:10" x14ac:dyDescent="0.25">
      <c r="A176" s="36" t="s">
        <v>415</v>
      </c>
      <c r="B176" s="36" t="s">
        <v>485</v>
      </c>
      <c r="C176" s="37" t="s">
        <v>53</v>
      </c>
      <c r="D176" s="36" t="s">
        <v>39</v>
      </c>
      <c r="E176" s="38">
        <v>33578</v>
      </c>
      <c r="F176" s="39" t="str">
        <f t="shared" si="4"/>
        <v>December</v>
      </c>
      <c r="G176" s="40">
        <f t="shared" ca="1" si="5"/>
        <v>24</v>
      </c>
      <c r="H176" s="41" t="s">
        <v>40</v>
      </c>
      <c r="I176" s="42">
        <v>43580</v>
      </c>
      <c r="J176" s="43">
        <v>5</v>
      </c>
    </row>
    <row r="177" spans="1:10" x14ac:dyDescent="0.25">
      <c r="A177" s="36" t="s">
        <v>732</v>
      </c>
      <c r="B177" s="36" t="s">
        <v>406</v>
      </c>
      <c r="C177" s="37" t="s">
        <v>53</v>
      </c>
      <c r="D177" s="36" t="s">
        <v>47</v>
      </c>
      <c r="E177" s="38">
        <v>40351</v>
      </c>
      <c r="F177" s="39" t="str">
        <f t="shared" si="4"/>
        <v>June</v>
      </c>
      <c r="G177" s="40">
        <f t="shared" ca="1" si="5"/>
        <v>6</v>
      </c>
      <c r="H177" s="41" t="s">
        <v>62</v>
      </c>
      <c r="I177" s="42">
        <v>20040</v>
      </c>
      <c r="J177" s="43">
        <v>3</v>
      </c>
    </row>
    <row r="178" spans="1:10" x14ac:dyDescent="0.25">
      <c r="A178" s="36" t="s">
        <v>237</v>
      </c>
      <c r="B178" s="36" t="s">
        <v>530</v>
      </c>
      <c r="C178" s="37" t="s">
        <v>53</v>
      </c>
      <c r="D178" s="36" t="s">
        <v>39</v>
      </c>
      <c r="E178" s="38">
        <v>33536</v>
      </c>
      <c r="F178" s="39" t="str">
        <f t="shared" si="4"/>
        <v>October</v>
      </c>
      <c r="G178" s="40">
        <f t="shared" ca="1" si="5"/>
        <v>25</v>
      </c>
      <c r="H178" s="41" t="s">
        <v>40</v>
      </c>
      <c r="I178" s="42">
        <v>81530</v>
      </c>
      <c r="J178" s="43">
        <v>5</v>
      </c>
    </row>
    <row r="179" spans="1:10" x14ac:dyDescent="0.25">
      <c r="A179" s="36" t="s">
        <v>281</v>
      </c>
      <c r="B179" s="36" t="s">
        <v>92</v>
      </c>
      <c r="C179" s="37" t="s">
        <v>53</v>
      </c>
      <c r="D179" s="36" t="s">
        <v>39</v>
      </c>
      <c r="E179" s="38">
        <v>34832</v>
      </c>
      <c r="F179" s="39" t="str">
        <f t="shared" si="4"/>
        <v>May</v>
      </c>
      <c r="G179" s="40">
        <f t="shared" ca="1" si="5"/>
        <v>21</v>
      </c>
      <c r="H179" s="41" t="s">
        <v>40</v>
      </c>
      <c r="I179" s="42">
        <v>31910</v>
      </c>
      <c r="J179" s="43">
        <v>5</v>
      </c>
    </row>
    <row r="180" spans="1:10" x14ac:dyDescent="0.25">
      <c r="A180" s="36" t="s">
        <v>570</v>
      </c>
      <c r="B180" s="36" t="s">
        <v>710</v>
      </c>
      <c r="C180" s="37" t="s">
        <v>58</v>
      </c>
      <c r="D180" s="36" t="s">
        <v>47</v>
      </c>
      <c r="E180" s="38">
        <v>35466</v>
      </c>
      <c r="F180" s="39" t="str">
        <f t="shared" si="4"/>
        <v>February</v>
      </c>
      <c r="G180" s="40">
        <f t="shared" ca="1" si="5"/>
        <v>19</v>
      </c>
      <c r="H180" s="41" t="s">
        <v>48</v>
      </c>
      <c r="I180" s="42">
        <v>37660</v>
      </c>
      <c r="J180" s="43">
        <v>4</v>
      </c>
    </row>
    <row r="181" spans="1:10" x14ac:dyDescent="0.25">
      <c r="A181" s="36" t="s">
        <v>163</v>
      </c>
      <c r="B181" s="36" t="s">
        <v>636</v>
      </c>
      <c r="C181" s="37" t="s">
        <v>58</v>
      </c>
      <c r="D181" s="36" t="s">
        <v>39</v>
      </c>
      <c r="E181" s="38">
        <v>35569</v>
      </c>
      <c r="F181" s="39" t="str">
        <f t="shared" si="4"/>
        <v>May</v>
      </c>
      <c r="G181" s="40">
        <f t="shared" ca="1" si="5"/>
        <v>19</v>
      </c>
      <c r="H181" s="41" t="s">
        <v>62</v>
      </c>
      <c r="I181" s="42">
        <v>37770</v>
      </c>
      <c r="J181" s="43">
        <v>5</v>
      </c>
    </row>
    <row r="182" spans="1:10" x14ac:dyDescent="0.25">
      <c r="A182" s="45" t="s">
        <v>653</v>
      </c>
      <c r="B182" s="36" t="s">
        <v>245</v>
      </c>
      <c r="C182" s="37" t="s">
        <v>56</v>
      </c>
      <c r="D182" s="36" t="s">
        <v>42</v>
      </c>
      <c r="E182" s="38">
        <v>36283</v>
      </c>
      <c r="F182" s="39" t="str">
        <f t="shared" si="4"/>
        <v>May</v>
      </c>
      <c r="G182" s="40">
        <f t="shared" ca="1" si="5"/>
        <v>17</v>
      </c>
      <c r="H182" s="41"/>
      <c r="I182" s="42">
        <v>25130</v>
      </c>
      <c r="J182" s="43">
        <v>5</v>
      </c>
    </row>
    <row r="183" spans="1:10" x14ac:dyDescent="0.25">
      <c r="A183" s="36" t="s">
        <v>493</v>
      </c>
      <c r="B183" s="36" t="s">
        <v>547</v>
      </c>
      <c r="C183" s="37" t="s">
        <v>58</v>
      </c>
      <c r="D183" s="36" t="s">
        <v>39</v>
      </c>
      <c r="E183" s="38">
        <v>33573</v>
      </c>
      <c r="F183" s="39" t="str">
        <f t="shared" si="4"/>
        <v>December</v>
      </c>
      <c r="G183" s="40">
        <f t="shared" ca="1" si="5"/>
        <v>24</v>
      </c>
      <c r="H183" s="41" t="s">
        <v>67</v>
      </c>
      <c r="I183" s="42">
        <v>71680</v>
      </c>
      <c r="J183" s="43">
        <v>4</v>
      </c>
    </row>
    <row r="184" spans="1:10" x14ac:dyDescent="0.25">
      <c r="A184" s="36" t="s">
        <v>107</v>
      </c>
      <c r="B184" s="36" t="s">
        <v>406</v>
      </c>
      <c r="C184" s="37" t="s">
        <v>37</v>
      </c>
      <c r="D184" s="36" t="s">
        <v>47</v>
      </c>
      <c r="E184" s="38">
        <v>37138</v>
      </c>
      <c r="F184" s="39" t="str">
        <f t="shared" si="4"/>
        <v>September</v>
      </c>
      <c r="G184" s="40">
        <f t="shared" ca="1" si="5"/>
        <v>15</v>
      </c>
      <c r="H184" s="41" t="s">
        <v>48</v>
      </c>
      <c r="I184" s="42">
        <v>31110</v>
      </c>
      <c r="J184" s="43">
        <v>1</v>
      </c>
    </row>
    <row r="185" spans="1:10" x14ac:dyDescent="0.25">
      <c r="A185" s="36" t="s">
        <v>282</v>
      </c>
      <c r="B185" s="36" t="s">
        <v>245</v>
      </c>
      <c r="C185" s="37" t="s">
        <v>58</v>
      </c>
      <c r="D185" s="36" t="s">
        <v>39</v>
      </c>
      <c r="E185" s="38">
        <v>35526</v>
      </c>
      <c r="F185" s="39" t="str">
        <f t="shared" si="4"/>
        <v>April</v>
      </c>
      <c r="G185" s="40">
        <f t="shared" ca="1" si="5"/>
        <v>19</v>
      </c>
      <c r="H185" s="41" t="s">
        <v>62</v>
      </c>
      <c r="I185" s="42">
        <v>32390</v>
      </c>
      <c r="J185" s="43">
        <v>2</v>
      </c>
    </row>
    <row r="186" spans="1:10" x14ac:dyDescent="0.25">
      <c r="A186" s="36" t="s">
        <v>733</v>
      </c>
      <c r="B186" s="36" t="s">
        <v>636</v>
      </c>
      <c r="C186" s="37" t="s">
        <v>53</v>
      </c>
      <c r="D186" s="36" t="s">
        <v>39</v>
      </c>
      <c r="E186" s="38">
        <v>35356</v>
      </c>
      <c r="F186" s="39" t="str">
        <f t="shared" si="4"/>
        <v>October</v>
      </c>
      <c r="G186" s="40">
        <f t="shared" ca="1" si="5"/>
        <v>20</v>
      </c>
      <c r="H186" s="41" t="s">
        <v>48</v>
      </c>
      <c r="I186" s="42">
        <v>63030</v>
      </c>
      <c r="J186" s="43">
        <v>1</v>
      </c>
    </row>
    <row r="187" spans="1:10" x14ac:dyDescent="0.25">
      <c r="A187" s="36" t="s">
        <v>283</v>
      </c>
      <c r="B187" s="36" t="s">
        <v>530</v>
      </c>
      <c r="C187" s="37" t="s">
        <v>44</v>
      </c>
      <c r="D187" s="36" t="s">
        <v>39</v>
      </c>
      <c r="E187" s="38">
        <v>33179</v>
      </c>
      <c r="F187" s="39" t="str">
        <f t="shared" si="4"/>
        <v>November</v>
      </c>
      <c r="G187" s="40">
        <f t="shared" ca="1" si="5"/>
        <v>26</v>
      </c>
      <c r="H187" s="41" t="s">
        <v>62</v>
      </c>
      <c r="I187" s="42">
        <v>43110</v>
      </c>
      <c r="J187" s="43">
        <v>2</v>
      </c>
    </row>
    <row r="188" spans="1:10" x14ac:dyDescent="0.25">
      <c r="A188" s="36" t="s">
        <v>416</v>
      </c>
      <c r="B188" s="36" t="s">
        <v>710</v>
      </c>
      <c r="C188" s="37" t="s">
        <v>50</v>
      </c>
      <c r="D188" s="36" t="s">
        <v>47</v>
      </c>
      <c r="E188" s="38">
        <v>36365</v>
      </c>
      <c r="F188" s="39" t="str">
        <f t="shared" si="4"/>
        <v>July</v>
      </c>
      <c r="G188" s="40">
        <f t="shared" ca="1" si="5"/>
        <v>17</v>
      </c>
      <c r="H188" s="41" t="s">
        <v>45</v>
      </c>
      <c r="I188" s="42">
        <v>19825</v>
      </c>
      <c r="J188" s="43">
        <v>2</v>
      </c>
    </row>
    <row r="189" spans="1:10" x14ac:dyDescent="0.25">
      <c r="A189" s="36" t="s">
        <v>108</v>
      </c>
      <c r="B189" s="36" t="s">
        <v>191</v>
      </c>
      <c r="C189" s="37" t="s">
        <v>37</v>
      </c>
      <c r="D189" s="36" t="s">
        <v>39</v>
      </c>
      <c r="E189" s="38">
        <v>36569</v>
      </c>
      <c r="F189" s="39" t="str">
        <f t="shared" si="4"/>
        <v>February</v>
      </c>
      <c r="G189" s="40">
        <f t="shared" ca="1" si="5"/>
        <v>16</v>
      </c>
      <c r="H189" s="41" t="s">
        <v>62</v>
      </c>
      <c r="I189" s="42">
        <v>75060</v>
      </c>
      <c r="J189" s="43">
        <v>5</v>
      </c>
    </row>
    <row r="190" spans="1:10" x14ac:dyDescent="0.25">
      <c r="A190" s="36" t="s">
        <v>284</v>
      </c>
      <c r="B190" s="36" t="s">
        <v>710</v>
      </c>
      <c r="C190" s="37" t="s">
        <v>37</v>
      </c>
      <c r="D190" s="36" t="s">
        <v>42</v>
      </c>
      <c r="E190" s="38">
        <v>33820</v>
      </c>
      <c r="F190" s="39" t="str">
        <f t="shared" si="4"/>
        <v>August</v>
      </c>
      <c r="G190" s="40">
        <f t="shared" ca="1" si="5"/>
        <v>24</v>
      </c>
      <c r="H190" s="41"/>
      <c r="I190" s="42">
        <v>70300</v>
      </c>
      <c r="J190" s="43">
        <v>3</v>
      </c>
    </row>
    <row r="191" spans="1:10" x14ac:dyDescent="0.25">
      <c r="A191" s="36" t="s">
        <v>571</v>
      </c>
      <c r="B191" s="36" t="s">
        <v>485</v>
      </c>
      <c r="C191" s="37" t="s">
        <v>44</v>
      </c>
      <c r="D191" s="36" t="s">
        <v>39</v>
      </c>
      <c r="E191" s="38">
        <v>34740</v>
      </c>
      <c r="F191" s="39" t="str">
        <f t="shared" si="4"/>
        <v>February</v>
      </c>
      <c r="G191" s="40">
        <f t="shared" ca="1" si="5"/>
        <v>21</v>
      </c>
      <c r="H191" s="41" t="s">
        <v>45</v>
      </c>
      <c r="I191" s="42">
        <v>77840</v>
      </c>
      <c r="J191" s="43">
        <v>2</v>
      </c>
    </row>
    <row r="192" spans="1:10" x14ac:dyDescent="0.25">
      <c r="A192" s="36" t="s">
        <v>654</v>
      </c>
      <c r="B192" s="36" t="s">
        <v>636</v>
      </c>
      <c r="C192" s="37" t="s">
        <v>58</v>
      </c>
      <c r="D192" s="36" t="s">
        <v>39</v>
      </c>
      <c r="E192" s="38">
        <v>36526</v>
      </c>
      <c r="F192" s="39" t="str">
        <f t="shared" si="4"/>
        <v>January</v>
      </c>
      <c r="G192" s="40">
        <f t="shared" ca="1" si="5"/>
        <v>16</v>
      </c>
      <c r="H192" s="41" t="s">
        <v>40</v>
      </c>
      <c r="I192" s="42">
        <v>29260</v>
      </c>
      <c r="J192" s="43">
        <v>4</v>
      </c>
    </row>
    <row r="193" spans="1:10" x14ac:dyDescent="0.25">
      <c r="A193" s="36" t="s">
        <v>417</v>
      </c>
      <c r="B193" s="36" t="s">
        <v>547</v>
      </c>
      <c r="C193" s="37" t="s">
        <v>53</v>
      </c>
      <c r="D193" s="36" t="s">
        <v>39</v>
      </c>
      <c r="E193" s="38">
        <v>39047</v>
      </c>
      <c r="F193" s="39" t="str">
        <f t="shared" si="4"/>
        <v>November</v>
      </c>
      <c r="G193" s="40">
        <f t="shared" ca="1" si="5"/>
        <v>9</v>
      </c>
      <c r="H193" s="41" t="s">
        <v>62</v>
      </c>
      <c r="I193" s="42">
        <v>65880</v>
      </c>
      <c r="J193" s="43">
        <v>5</v>
      </c>
    </row>
    <row r="194" spans="1:10" x14ac:dyDescent="0.25">
      <c r="A194" s="36" t="s">
        <v>734</v>
      </c>
      <c r="B194" s="36" t="s">
        <v>161</v>
      </c>
      <c r="C194" s="37" t="s">
        <v>53</v>
      </c>
      <c r="D194" s="36" t="s">
        <v>39</v>
      </c>
      <c r="E194" s="38">
        <v>36249</v>
      </c>
      <c r="F194" s="39" t="str">
        <f t="shared" ref="F194:F257" si="6">CHOOSE(MONTH(E194),"January","February","March","April","May","June","July","August","September","October","November","December")</f>
        <v>March</v>
      </c>
      <c r="G194" s="40">
        <f t="shared" ref="G194:G257" ca="1" si="7">DATEDIF(E194,TODAY(),"Y")</f>
        <v>17</v>
      </c>
      <c r="H194" s="41" t="s">
        <v>40</v>
      </c>
      <c r="I194" s="42">
        <v>49860</v>
      </c>
      <c r="J194" s="43">
        <v>2</v>
      </c>
    </row>
    <row r="195" spans="1:10" x14ac:dyDescent="0.25">
      <c r="A195" s="36" t="s">
        <v>572</v>
      </c>
      <c r="B195" s="36" t="s">
        <v>636</v>
      </c>
      <c r="C195" s="37" t="s">
        <v>53</v>
      </c>
      <c r="D195" s="36" t="s">
        <v>39</v>
      </c>
      <c r="E195" s="38">
        <v>33852</v>
      </c>
      <c r="F195" s="39" t="str">
        <f t="shared" si="6"/>
        <v>September</v>
      </c>
      <c r="G195" s="40">
        <f t="shared" ca="1" si="7"/>
        <v>24</v>
      </c>
      <c r="H195" s="41" t="s">
        <v>67</v>
      </c>
      <c r="I195" s="42">
        <v>86240</v>
      </c>
      <c r="J195" s="43">
        <v>1</v>
      </c>
    </row>
    <row r="196" spans="1:10" x14ac:dyDescent="0.25">
      <c r="A196" s="36" t="s">
        <v>655</v>
      </c>
      <c r="B196" s="36" t="s">
        <v>485</v>
      </c>
      <c r="C196" s="37" t="s">
        <v>44</v>
      </c>
      <c r="D196" s="36" t="s">
        <v>39</v>
      </c>
      <c r="E196" s="38">
        <v>39678</v>
      </c>
      <c r="F196" s="39" t="str">
        <f t="shared" si="6"/>
        <v>August</v>
      </c>
      <c r="G196" s="40">
        <f t="shared" ca="1" si="7"/>
        <v>8</v>
      </c>
      <c r="H196" s="41" t="s">
        <v>62</v>
      </c>
      <c r="I196" s="42">
        <v>80090</v>
      </c>
      <c r="J196" s="43">
        <v>2</v>
      </c>
    </row>
    <row r="197" spans="1:10" x14ac:dyDescent="0.25">
      <c r="A197" s="36" t="s">
        <v>573</v>
      </c>
      <c r="B197" s="36" t="s">
        <v>636</v>
      </c>
      <c r="C197" s="37" t="s">
        <v>56</v>
      </c>
      <c r="D197" s="36" t="s">
        <v>39</v>
      </c>
      <c r="E197" s="38">
        <v>35715</v>
      </c>
      <c r="F197" s="39" t="str">
        <f t="shared" si="6"/>
        <v>October</v>
      </c>
      <c r="G197" s="40">
        <f t="shared" ca="1" si="7"/>
        <v>19</v>
      </c>
      <c r="H197" s="41" t="s">
        <v>62</v>
      </c>
      <c r="I197" s="42">
        <v>32120</v>
      </c>
      <c r="J197" s="43">
        <v>1</v>
      </c>
    </row>
    <row r="198" spans="1:10" x14ac:dyDescent="0.25">
      <c r="A198" s="36" t="s">
        <v>285</v>
      </c>
      <c r="B198" s="36" t="s">
        <v>547</v>
      </c>
      <c r="C198" s="37" t="s">
        <v>58</v>
      </c>
      <c r="D198" s="36" t="s">
        <v>51</v>
      </c>
      <c r="E198" s="38">
        <v>36340</v>
      </c>
      <c r="F198" s="39" t="str">
        <f t="shared" si="6"/>
        <v>June</v>
      </c>
      <c r="G198" s="40">
        <f t="shared" ca="1" si="7"/>
        <v>17</v>
      </c>
      <c r="H198" s="41"/>
      <c r="I198" s="42">
        <v>37016</v>
      </c>
      <c r="J198" s="43">
        <v>4</v>
      </c>
    </row>
    <row r="199" spans="1:10" x14ac:dyDescent="0.25">
      <c r="A199" s="36" t="s">
        <v>175</v>
      </c>
      <c r="B199" s="36" t="s">
        <v>245</v>
      </c>
      <c r="C199" s="37" t="s">
        <v>37</v>
      </c>
      <c r="D199" s="36" t="s">
        <v>39</v>
      </c>
      <c r="E199" s="38">
        <v>38146</v>
      </c>
      <c r="F199" s="39" t="str">
        <f t="shared" si="6"/>
        <v>June</v>
      </c>
      <c r="G199" s="40">
        <f t="shared" ca="1" si="7"/>
        <v>12</v>
      </c>
      <c r="H199" s="41" t="s">
        <v>40</v>
      </c>
      <c r="I199" s="42">
        <v>47340</v>
      </c>
      <c r="J199" s="43">
        <v>2</v>
      </c>
    </row>
    <row r="200" spans="1:10" x14ac:dyDescent="0.25">
      <c r="A200" s="36" t="s">
        <v>735</v>
      </c>
      <c r="B200" s="36" t="s">
        <v>245</v>
      </c>
      <c r="C200" s="37" t="s">
        <v>56</v>
      </c>
      <c r="D200" s="36" t="s">
        <v>39</v>
      </c>
      <c r="E200" s="38">
        <v>35529</v>
      </c>
      <c r="F200" s="39" t="str">
        <f t="shared" si="6"/>
        <v>April</v>
      </c>
      <c r="G200" s="40">
        <f t="shared" ca="1" si="7"/>
        <v>19</v>
      </c>
      <c r="H200" s="41" t="s">
        <v>45</v>
      </c>
      <c r="I200" s="42">
        <v>44920</v>
      </c>
      <c r="J200" s="43">
        <v>1</v>
      </c>
    </row>
    <row r="201" spans="1:10" x14ac:dyDescent="0.25">
      <c r="A201" s="36" t="s">
        <v>207</v>
      </c>
      <c r="B201" s="36" t="s">
        <v>245</v>
      </c>
      <c r="C201" s="37" t="s">
        <v>56</v>
      </c>
      <c r="D201" s="36" t="s">
        <v>42</v>
      </c>
      <c r="E201" s="38">
        <v>34265</v>
      </c>
      <c r="F201" s="39" t="str">
        <f t="shared" si="6"/>
        <v>October</v>
      </c>
      <c r="G201" s="40">
        <f t="shared" ca="1" si="7"/>
        <v>23</v>
      </c>
      <c r="H201" s="41"/>
      <c r="I201" s="42">
        <v>35460</v>
      </c>
      <c r="J201" s="43">
        <v>3</v>
      </c>
    </row>
    <row r="202" spans="1:10" x14ac:dyDescent="0.25">
      <c r="A202" s="36" t="s">
        <v>286</v>
      </c>
      <c r="B202" s="36" t="s">
        <v>710</v>
      </c>
      <c r="C202" s="37" t="s">
        <v>50</v>
      </c>
      <c r="D202" s="36" t="s">
        <v>39</v>
      </c>
      <c r="E202" s="38">
        <v>38626</v>
      </c>
      <c r="F202" s="39" t="str">
        <f t="shared" si="6"/>
        <v>October</v>
      </c>
      <c r="G202" s="40">
        <f t="shared" ca="1" si="7"/>
        <v>11</v>
      </c>
      <c r="H202" s="41" t="s">
        <v>40</v>
      </c>
      <c r="I202" s="42">
        <v>44530</v>
      </c>
      <c r="J202" s="43">
        <v>2</v>
      </c>
    </row>
    <row r="203" spans="1:10" x14ac:dyDescent="0.25">
      <c r="A203" s="36" t="s">
        <v>736</v>
      </c>
      <c r="B203" s="36" t="s">
        <v>710</v>
      </c>
      <c r="C203" s="37" t="s">
        <v>53</v>
      </c>
      <c r="D203" s="36" t="s">
        <v>42</v>
      </c>
      <c r="E203" s="38">
        <v>34723</v>
      </c>
      <c r="F203" s="39" t="str">
        <f t="shared" si="6"/>
        <v>January</v>
      </c>
      <c r="G203" s="40">
        <f t="shared" ca="1" si="7"/>
        <v>21</v>
      </c>
      <c r="H203" s="41"/>
      <c r="I203" s="42">
        <v>64263</v>
      </c>
      <c r="J203" s="43">
        <v>3</v>
      </c>
    </row>
    <row r="204" spans="1:10" x14ac:dyDescent="0.25">
      <c r="A204" s="36" t="s">
        <v>109</v>
      </c>
      <c r="B204" s="36" t="s">
        <v>245</v>
      </c>
      <c r="C204" s="37" t="s">
        <v>58</v>
      </c>
      <c r="D204" s="36" t="s">
        <v>42</v>
      </c>
      <c r="E204" s="38">
        <v>33774</v>
      </c>
      <c r="F204" s="39" t="str">
        <f t="shared" si="6"/>
        <v>June</v>
      </c>
      <c r="G204" s="40">
        <f t="shared" ca="1" si="7"/>
        <v>24</v>
      </c>
      <c r="H204" s="41"/>
      <c r="I204" s="42">
        <v>32190</v>
      </c>
      <c r="J204" s="43">
        <v>3</v>
      </c>
    </row>
    <row r="205" spans="1:10" x14ac:dyDescent="0.25">
      <c r="A205" s="36" t="s">
        <v>208</v>
      </c>
      <c r="B205" s="36" t="s">
        <v>636</v>
      </c>
      <c r="C205" s="37" t="s">
        <v>53</v>
      </c>
      <c r="D205" s="36" t="s">
        <v>51</v>
      </c>
      <c r="E205" s="38">
        <v>35861</v>
      </c>
      <c r="F205" s="39" t="str">
        <f t="shared" si="6"/>
        <v>March</v>
      </c>
      <c r="G205" s="40">
        <f t="shared" ca="1" si="7"/>
        <v>18</v>
      </c>
      <c r="H205" s="41"/>
      <c r="I205" s="42">
        <v>12836</v>
      </c>
      <c r="J205" s="43">
        <v>5</v>
      </c>
    </row>
    <row r="206" spans="1:10" x14ac:dyDescent="0.25">
      <c r="A206" s="36" t="s">
        <v>209</v>
      </c>
      <c r="B206" s="45" t="s">
        <v>54</v>
      </c>
      <c r="C206" s="37" t="s">
        <v>50</v>
      </c>
      <c r="D206" s="45" t="s">
        <v>47</v>
      </c>
      <c r="E206" s="39">
        <v>36217</v>
      </c>
      <c r="F206" s="39" t="str">
        <f t="shared" si="6"/>
        <v>February</v>
      </c>
      <c r="G206" s="40">
        <f t="shared" ca="1" si="7"/>
        <v>17</v>
      </c>
      <c r="H206" s="41" t="s">
        <v>40</v>
      </c>
      <c r="I206" s="42">
        <v>15240</v>
      </c>
      <c r="J206" s="43">
        <v>1</v>
      </c>
    </row>
    <row r="207" spans="1:10" x14ac:dyDescent="0.25">
      <c r="A207" s="36" t="s">
        <v>110</v>
      </c>
      <c r="B207" s="36" t="s">
        <v>636</v>
      </c>
      <c r="C207" s="37" t="s">
        <v>44</v>
      </c>
      <c r="D207" s="36" t="s">
        <v>51</v>
      </c>
      <c r="E207" s="38">
        <v>35034</v>
      </c>
      <c r="F207" s="39" t="str">
        <f t="shared" si="6"/>
        <v>December</v>
      </c>
      <c r="G207" s="40">
        <f t="shared" ca="1" si="7"/>
        <v>20</v>
      </c>
      <c r="H207" s="41"/>
      <c r="I207" s="42">
        <v>23692</v>
      </c>
      <c r="J207" s="43">
        <v>4</v>
      </c>
    </row>
    <row r="208" spans="1:10" x14ac:dyDescent="0.25">
      <c r="A208" s="36" t="s">
        <v>737</v>
      </c>
      <c r="B208" s="36" t="s">
        <v>191</v>
      </c>
      <c r="C208" s="37" t="s">
        <v>53</v>
      </c>
      <c r="D208" s="36" t="s">
        <v>39</v>
      </c>
      <c r="E208" s="38">
        <v>35329</v>
      </c>
      <c r="F208" s="39" t="str">
        <f t="shared" si="6"/>
        <v>September</v>
      </c>
      <c r="G208" s="40">
        <f t="shared" ca="1" si="7"/>
        <v>20</v>
      </c>
      <c r="H208" s="41" t="s">
        <v>40</v>
      </c>
      <c r="I208" s="42">
        <v>66740</v>
      </c>
      <c r="J208" s="43">
        <v>2</v>
      </c>
    </row>
    <row r="209" spans="1:10" x14ac:dyDescent="0.25">
      <c r="A209" s="36" t="s">
        <v>287</v>
      </c>
      <c r="B209" s="36" t="s">
        <v>152</v>
      </c>
      <c r="C209" s="37" t="s">
        <v>58</v>
      </c>
      <c r="D209" s="36" t="s">
        <v>42</v>
      </c>
      <c r="E209" s="44">
        <v>40253</v>
      </c>
      <c r="F209" s="39" t="str">
        <f t="shared" si="6"/>
        <v>March</v>
      </c>
      <c r="G209" s="40">
        <f t="shared" ca="1" si="7"/>
        <v>6</v>
      </c>
      <c r="H209" s="41"/>
      <c r="I209" s="42">
        <v>59350</v>
      </c>
      <c r="J209" s="43">
        <v>5</v>
      </c>
    </row>
    <row r="210" spans="1:10" x14ac:dyDescent="0.25">
      <c r="A210" s="36" t="s">
        <v>288</v>
      </c>
      <c r="B210" s="45" t="s">
        <v>54</v>
      </c>
      <c r="C210" s="37" t="s">
        <v>56</v>
      </c>
      <c r="D210" s="45" t="s">
        <v>39</v>
      </c>
      <c r="E210" s="39">
        <v>35742</v>
      </c>
      <c r="F210" s="39" t="str">
        <f t="shared" si="6"/>
        <v>November</v>
      </c>
      <c r="G210" s="40">
        <f t="shared" ca="1" si="7"/>
        <v>18</v>
      </c>
      <c r="H210" s="41" t="s">
        <v>62</v>
      </c>
      <c r="I210" s="42">
        <v>85300</v>
      </c>
      <c r="J210" s="43">
        <v>2</v>
      </c>
    </row>
    <row r="211" spans="1:10" x14ac:dyDescent="0.25">
      <c r="A211" s="36" t="s">
        <v>289</v>
      </c>
      <c r="B211" s="36" t="s">
        <v>485</v>
      </c>
      <c r="C211" s="37" t="s">
        <v>56</v>
      </c>
      <c r="D211" s="36" t="s">
        <v>39</v>
      </c>
      <c r="E211" s="38">
        <v>34702</v>
      </c>
      <c r="F211" s="39" t="str">
        <f t="shared" si="6"/>
        <v>January</v>
      </c>
      <c r="G211" s="40">
        <f t="shared" ca="1" si="7"/>
        <v>21</v>
      </c>
      <c r="H211" s="41" t="s">
        <v>40</v>
      </c>
      <c r="I211" s="42">
        <v>87030</v>
      </c>
      <c r="J211" s="43">
        <v>3</v>
      </c>
    </row>
    <row r="212" spans="1:10" x14ac:dyDescent="0.25">
      <c r="A212" s="36" t="s">
        <v>656</v>
      </c>
      <c r="B212" s="36" t="s">
        <v>458</v>
      </c>
      <c r="C212" s="37" t="s">
        <v>53</v>
      </c>
      <c r="D212" s="36" t="s">
        <v>39</v>
      </c>
      <c r="E212" s="38">
        <v>36175</v>
      </c>
      <c r="F212" s="39" t="str">
        <f t="shared" si="6"/>
        <v>January</v>
      </c>
      <c r="G212" s="40">
        <f t="shared" ca="1" si="7"/>
        <v>17</v>
      </c>
      <c r="H212" s="41" t="s">
        <v>62</v>
      </c>
      <c r="I212" s="42">
        <v>23520</v>
      </c>
      <c r="J212" s="43">
        <v>2</v>
      </c>
    </row>
    <row r="213" spans="1:10" x14ac:dyDescent="0.25">
      <c r="A213" s="36" t="s">
        <v>533</v>
      </c>
      <c r="B213" s="36" t="s">
        <v>245</v>
      </c>
      <c r="C213" s="37" t="s">
        <v>58</v>
      </c>
      <c r="D213" s="36" t="s">
        <v>42</v>
      </c>
      <c r="E213" s="38">
        <v>38044</v>
      </c>
      <c r="F213" s="39" t="str">
        <f t="shared" si="6"/>
        <v>February</v>
      </c>
      <c r="G213" s="40">
        <f t="shared" ca="1" si="7"/>
        <v>12</v>
      </c>
      <c r="H213" s="41"/>
      <c r="I213" s="42">
        <v>57410</v>
      </c>
      <c r="J213" s="43">
        <v>2</v>
      </c>
    </row>
    <row r="214" spans="1:10" x14ac:dyDescent="0.25">
      <c r="A214" s="36" t="s">
        <v>290</v>
      </c>
      <c r="B214" s="45" t="s">
        <v>54</v>
      </c>
      <c r="C214" s="37" t="s">
        <v>37</v>
      </c>
      <c r="D214" s="45" t="s">
        <v>51</v>
      </c>
      <c r="E214" s="39">
        <v>40126</v>
      </c>
      <c r="F214" s="39" t="str">
        <f t="shared" si="6"/>
        <v>November</v>
      </c>
      <c r="G214" s="40">
        <f t="shared" ca="1" si="7"/>
        <v>6</v>
      </c>
      <c r="H214" s="41"/>
      <c r="I214" s="42">
        <v>10636</v>
      </c>
      <c r="J214" s="43">
        <v>4</v>
      </c>
    </row>
    <row r="215" spans="1:10" x14ac:dyDescent="0.25">
      <c r="A215" s="36" t="s">
        <v>111</v>
      </c>
      <c r="B215" s="36" t="s">
        <v>92</v>
      </c>
      <c r="C215" s="37" t="s">
        <v>37</v>
      </c>
      <c r="D215" s="36" t="s">
        <v>51</v>
      </c>
      <c r="E215" s="38">
        <v>36487</v>
      </c>
      <c r="F215" s="39" t="str">
        <f t="shared" si="6"/>
        <v>November</v>
      </c>
      <c r="G215" s="40">
        <f t="shared" ca="1" si="7"/>
        <v>16</v>
      </c>
      <c r="H215" s="41"/>
      <c r="I215" s="42">
        <v>33056</v>
      </c>
      <c r="J215" s="43">
        <v>5</v>
      </c>
    </row>
    <row r="216" spans="1:10" x14ac:dyDescent="0.25">
      <c r="A216" s="36" t="s">
        <v>291</v>
      </c>
      <c r="B216" s="36" t="s">
        <v>406</v>
      </c>
      <c r="C216" s="37" t="s">
        <v>56</v>
      </c>
      <c r="D216" s="36" t="s">
        <v>39</v>
      </c>
      <c r="E216" s="38">
        <v>33247</v>
      </c>
      <c r="F216" s="39" t="str">
        <f t="shared" si="6"/>
        <v>January</v>
      </c>
      <c r="G216" s="40">
        <f t="shared" ca="1" si="7"/>
        <v>25</v>
      </c>
      <c r="H216" s="41" t="s">
        <v>40</v>
      </c>
      <c r="I216" s="42">
        <v>62740</v>
      </c>
      <c r="J216" s="43">
        <v>4</v>
      </c>
    </row>
    <row r="217" spans="1:10" x14ac:dyDescent="0.25">
      <c r="A217" s="36" t="s">
        <v>574</v>
      </c>
      <c r="B217" s="45" t="s">
        <v>38</v>
      </c>
      <c r="C217" s="37" t="s">
        <v>37</v>
      </c>
      <c r="D217" s="45" t="s">
        <v>39</v>
      </c>
      <c r="E217" s="39">
        <v>36171</v>
      </c>
      <c r="F217" s="39" t="str">
        <f t="shared" si="6"/>
        <v>January</v>
      </c>
      <c r="G217" s="40">
        <f t="shared" ca="1" si="7"/>
        <v>17</v>
      </c>
      <c r="H217" s="41" t="s">
        <v>40</v>
      </c>
      <c r="I217" s="42">
        <v>24550</v>
      </c>
      <c r="J217" s="43">
        <v>1</v>
      </c>
    </row>
    <row r="218" spans="1:10" x14ac:dyDescent="0.25">
      <c r="A218" s="36" t="s">
        <v>112</v>
      </c>
      <c r="B218" s="36" t="s">
        <v>710</v>
      </c>
      <c r="C218" s="37" t="s">
        <v>53</v>
      </c>
      <c r="D218" s="36" t="s">
        <v>42</v>
      </c>
      <c r="E218" s="38">
        <v>33506</v>
      </c>
      <c r="F218" s="39" t="str">
        <f t="shared" si="6"/>
        <v>September</v>
      </c>
      <c r="G218" s="40">
        <f t="shared" ca="1" si="7"/>
        <v>25</v>
      </c>
      <c r="H218" s="41"/>
      <c r="I218" s="42">
        <v>61134</v>
      </c>
      <c r="J218" s="43">
        <v>4</v>
      </c>
    </row>
    <row r="219" spans="1:10" x14ac:dyDescent="0.25">
      <c r="A219" s="36" t="s">
        <v>575</v>
      </c>
      <c r="B219" s="36" t="s">
        <v>636</v>
      </c>
      <c r="C219" s="37" t="s">
        <v>37</v>
      </c>
      <c r="D219" s="36" t="s">
        <v>39</v>
      </c>
      <c r="E219" s="38">
        <v>35451</v>
      </c>
      <c r="F219" s="39" t="str">
        <f t="shared" si="6"/>
        <v>January</v>
      </c>
      <c r="G219" s="40">
        <f t="shared" ca="1" si="7"/>
        <v>19</v>
      </c>
      <c r="H219" s="41" t="s">
        <v>67</v>
      </c>
      <c r="I219" s="42">
        <v>62965</v>
      </c>
      <c r="J219" s="43">
        <v>1</v>
      </c>
    </row>
    <row r="220" spans="1:10" x14ac:dyDescent="0.25">
      <c r="A220" s="36" t="s">
        <v>292</v>
      </c>
      <c r="B220" s="36" t="s">
        <v>245</v>
      </c>
      <c r="C220" s="37" t="s">
        <v>53</v>
      </c>
      <c r="D220" s="36" t="s">
        <v>42</v>
      </c>
      <c r="E220" s="38">
        <v>36455</v>
      </c>
      <c r="F220" s="39" t="str">
        <f t="shared" si="6"/>
        <v>October</v>
      </c>
      <c r="G220" s="40">
        <f t="shared" ca="1" si="7"/>
        <v>17</v>
      </c>
      <c r="H220" s="41"/>
      <c r="I220" s="42">
        <v>23810</v>
      </c>
      <c r="J220" s="43">
        <v>4</v>
      </c>
    </row>
    <row r="221" spans="1:10" x14ac:dyDescent="0.25">
      <c r="A221" s="36" t="s">
        <v>293</v>
      </c>
      <c r="B221" s="36" t="s">
        <v>92</v>
      </c>
      <c r="C221" s="37" t="s">
        <v>37</v>
      </c>
      <c r="D221" s="36" t="s">
        <v>39</v>
      </c>
      <c r="E221" s="38">
        <v>33348</v>
      </c>
      <c r="F221" s="39" t="str">
        <f t="shared" si="6"/>
        <v>April</v>
      </c>
      <c r="G221" s="40">
        <f t="shared" ca="1" si="7"/>
        <v>25</v>
      </c>
      <c r="H221" s="41" t="s">
        <v>67</v>
      </c>
      <c r="I221" s="42">
        <v>49810</v>
      </c>
      <c r="J221" s="43">
        <v>2</v>
      </c>
    </row>
    <row r="222" spans="1:10" x14ac:dyDescent="0.25">
      <c r="A222" s="36" t="s">
        <v>494</v>
      </c>
      <c r="B222" s="36" t="s">
        <v>710</v>
      </c>
      <c r="C222" s="37" t="s">
        <v>58</v>
      </c>
      <c r="D222" s="36" t="s">
        <v>42</v>
      </c>
      <c r="E222" s="44">
        <v>40563</v>
      </c>
      <c r="F222" s="39" t="str">
        <f t="shared" si="6"/>
        <v>January</v>
      </c>
      <c r="G222" s="40">
        <f t="shared" ca="1" si="7"/>
        <v>5</v>
      </c>
      <c r="H222" s="41"/>
      <c r="I222" s="42">
        <v>55510</v>
      </c>
      <c r="J222" s="43">
        <v>3</v>
      </c>
    </row>
    <row r="223" spans="1:10" x14ac:dyDescent="0.25">
      <c r="A223" s="36" t="s">
        <v>418</v>
      </c>
      <c r="B223" s="36" t="s">
        <v>636</v>
      </c>
      <c r="C223" s="37" t="s">
        <v>58</v>
      </c>
      <c r="D223" s="36" t="s">
        <v>39</v>
      </c>
      <c r="E223" s="38">
        <v>35896</v>
      </c>
      <c r="F223" s="39" t="str">
        <f t="shared" si="6"/>
        <v>April</v>
      </c>
      <c r="G223" s="40">
        <f t="shared" ca="1" si="7"/>
        <v>18</v>
      </c>
      <c r="H223" s="41" t="s">
        <v>62</v>
      </c>
      <c r="I223" s="42">
        <v>70280</v>
      </c>
      <c r="J223" s="43">
        <v>3</v>
      </c>
    </row>
    <row r="224" spans="1:10" x14ac:dyDescent="0.25">
      <c r="A224" s="36" t="s">
        <v>57</v>
      </c>
      <c r="B224" s="36" t="s">
        <v>171</v>
      </c>
      <c r="C224" s="37" t="s">
        <v>53</v>
      </c>
      <c r="D224" s="36" t="s">
        <v>39</v>
      </c>
      <c r="E224" s="38">
        <v>36077</v>
      </c>
      <c r="F224" s="39" t="str">
        <f t="shared" si="6"/>
        <v>October</v>
      </c>
      <c r="G224" s="40">
        <f t="shared" ca="1" si="7"/>
        <v>18</v>
      </c>
      <c r="H224" s="41" t="s">
        <v>62</v>
      </c>
      <c r="I224" s="42">
        <v>50110</v>
      </c>
      <c r="J224" s="43">
        <v>1</v>
      </c>
    </row>
    <row r="225" spans="1:10" x14ac:dyDescent="0.25">
      <c r="A225" s="36" t="s">
        <v>164</v>
      </c>
      <c r="B225" s="36" t="s">
        <v>710</v>
      </c>
      <c r="C225" s="37" t="s">
        <v>58</v>
      </c>
      <c r="D225" s="36" t="s">
        <v>42</v>
      </c>
      <c r="E225" s="38">
        <v>34126</v>
      </c>
      <c r="F225" s="39" t="str">
        <f t="shared" si="6"/>
        <v>June</v>
      </c>
      <c r="G225" s="40">
        <f t="shared" ca="1" si="7"/>
        <v>23</v>
      </c>
      <c r="H225" s="41"/>
      <c r="I225" s="42">
        <v>75550</v>
      </c>
      <c r="J225" s="43">
        <v>3</v>
      </c>
    </row>
    <row r="226" spans="1:10" x14ac:dyDescent="0.25">
      <c r="A226" s="36" t="s">
        <v>176</v>
      </c>
      <c r="B226" s="36" t="s">
        <v>245</v>
      </c>
      <c r="C226" s="37" t="s">
        <v>50</v>
      </c>
      <c r="D226" s="36" t="s">
        <v>39</v>
      </c>
      <c r="E226" s="38">
        <v>35591</v>
      </c>
      <c r="F226" s="39" t="str">
        <f t="shared" si="6"/>
        <v>June</v>
      </c>
      <c r="G226" s="40">
        <f t="shared" ca="1" si="7"/>
        <v>19</v>
      </c>
      <c r="H226" s="41" t="s">
        <v>62</v>
      </c>
      <c r="I226" s="42">
        <v>61150</v>
      </c>
      <c r="J226" s="43">
        <v>2</v>
      </c>
    </row>
    <row r="227" spans="1:10" x14ac:dyDescent="0.25">
      <c r="A227" s="45" t="s">
        <v>238</v>
      </c>
      <c r="B227" s="36" t="s">
        <v>547</v>
      </c>
      <c r="C227" s="37" t="s">
        <v>50</v>
      </c>
      <c r="D227" s="36" t="s">
        <v>39</v>
      </c>
      <c r="E227" s="38">
        <v>36136</v>
      </c>
      <c r="F227" s="39" t="str">
        <f t="shared" si="6"/>
        <v>December</v>
      </c>
      <c r="G227" s="40">
        <f t="shared" ca="1" si="7"/>
        <v>17</v>
      </c>
      <c r="H227" s="41" t="s">
        <v>62</v>
      </c>
      <c r="I227" s="42">
        <v>45000</v>
      </c>
      <c r="J227" s="43">
        <v>4</v>
      </c>
    </row>
    <row r="228" spans="1:10" x14ac:dyDescent="0.25">
      <c r="A228" s="36" t="s">
        <v>113</v>
      </c>
      <c r="B228" s="36" t="s">
        <v>245</v>
      </c>
      <c r="C228" s="37" t="s">
        <v>58</v>
      </c>
      <c r="D228" s="36" t="s">
        <v>42</v>
      </c>
      <c r="E228" s="44">
        <v>40449</v>
      </c>
      <c r="F228" s="39" t="str">
        <f t="shared" si="6"/>
        <v>September</v>
      </c>
      <c r="G228" s="40">
        <f t="shared" ca="1" si="7"/>
        <v>6</v>
      </c>
      <c r="H228" s="41"/>
      <c r="I228" s="42">
        <v>88840</v>
      </c>
      <c r="J228" s="43">
        <v>5</v>
      </c>
    </row>
    <row r="229" spans="1:10" x14ac:dyDescent="0.25">
      <c r="A229" s="36" t="s">
        <v>210</v>
      </c>
      <c r="B229" s="36" t="s">
        <v>547</v>
      </c>
      <c r="C229" s="37" t="s">
        <v>44</v>
      </c>
      <c r="D229" s="36" t="s">
        <v>39</v>
      </c>
      <c r="E229" s="38">
        <v>38423</v>
      </c>
      <c r="F229" s="39" t="str">
        <f t="shared" si="6"/>
        <v>March</v>
      </c>
      <c r="G229" s="40">
        <f t="shared" ca="1" si="7"/>
        <v>11</v>
      </c>
      <c r="H229" s="41" t="s">
        <v>67</v>
      </c>
      <c r="I229" s="42">
        <v>61330</v>
      </c>
      <c r="J229" s="43">
        <v>2</v>
      </c>
    </row>
    <row r="230" spans="1:10" x14ac:dyDescent="0.25">
      <c r="A230" s="36" t="s">
        <v>239</v>
      </c>
      <c r="B230" s="36" t="s">
        <v>197</v>
      </c>
      <c r="C230" s="37" t="s">
        <v>58</v>
      </c>
      <c r="D230" s="36" t="s">
        <v>39</v>
      </c>
      <c r="E230" s="38">
        <v>35253</v>
      </c>
      <c r="F230" s="39" t="str">
        <f t="shared" si="6"/>
        <v>July</v>
      </c>
      <c r="G230" s="40">
        <f t="shared" ca="1" si="7"/>
        <v>20</v>
      </c>
      <c r="H230" s="41" t="s">
        <v>40</v>
      </c>
      <c r="I230" s="42">
        <v>63780</v>
      </c>
      <c r="J230" s="43">
        <v>5</v>
      </c>
    </row>
    <row r="231" spans="1:10" x14ac:dyDescent="0.25">
      <c r="A231" s="36" t="s">
        <v>294</v>
      </c>
      <c r="B231" s="36" t="s">
        <v>197</v>
      </c>
      <c r="C231" s="37" t="s">
        <v>50</v>
      </c>
      <c r="D231" s="36" t="s">
        <v>39</v>
      </c>
      <c r="E231" s="38">
        <v>35989</v>
      </c>
      <c r="F231" s="39" t="str">
        <f t="shared" si="6"/>
        <v>July</v>
      </c>
      <c r="G231" s="40">
        <f t="shared" ca="1" si="7"/>
        <v>18</v>
      </c>
      <c r="H231" s="41" t="s">
        <v>48</v>
      </c>
      <c r="I231" s="42">
        <v>71010</v>
      </c>
      <c r="J231" s="43">
        <v>5</v>
      </c>
    </row>
    <row r="232" spans="1:10" x14ac:dyDescent="0.25">
      <c r="A232" s="36" t="s">
        <v>155</v>
      </c>
      <c r="B232" s="36" t="s">
        <v>710</v>
      </c>
      <c r="C232" s="37" t="s">
        <v>37</v>
      </c>
      <c r="D232" s="36" t="s">
        <v>39</v>
      </c>
      <c r="E232" s="38">
        <v>38347</v>
      </c>
      <c r="F232" s="39" t="str">
        <f t="shared" si="6"/>
        <v>December</v>
      </c>
      <c r="G232" s="40">
        <f t="shared" ca="1" si="7"/>
        <v>11</v>
      </c>
      <c r="H232" s="41" t="s">
        <v>62</v>
      </c>
      <c r="I232" s="42">
        <v>81340</v>
      </c>
      <c r="J232" s="43">
        <v>2</v>
      </c>
    </row>
    <row r="233" spans="1:10" x14ac:dyDescent="0.25">
      <c r="A233" s="36" t="s">
        <v>463</v>
      </c>
      <c r="B233" s="36" t="s">
        <v>636</v>
      </c>
      <c r="C233" s="37" t="s">
        <v>53</v>
      </c>
      <c r="D233" s="36" t="s">
        <v>39</v>
      </c>
      <c r="E233" s="38">
        <v>34285</v>
      </c>
      <c r="F233" s="39" t="str">
        <f t="shared" si="6"/>
        <v>November</v>
      </c>
      <c r="G233" s="40">
        <f t="shared" ca="1" si="7"/>
        <v>22</v>
      </c>
      <c r="H233" s="41" t="s">
        <v>45</v>
      </c>
      <c r="I233" s="42">
        <v>48490</v>
      </c>
      <c r="J233" s="43">
        <v>2</v>
      </c>
    </row>
    <row r="234" spans="1:10" x14ac:dyDescent="0.25">
      <c r="A234" s="36" t="s">
        <v>295</v>
      </c>
      <c r="B234" s="36" t="s">
        <v>547</v>
      </c>
      <c r="C234" s="37" t="s">
        <v>56</v>
      </c>
      <c r="D234" s="36" t="s">
        <v>47</v>
      </c>
      <c r="E234" s="38">
        <v>36217</v>
      </c>
      <c r="F234" s="39" t="str">
        <f t="shared" si="6"/>
        <v>February</v>
      </c>
      <c r="G234" s="40">
        <f t="shared" ca="1" si="7"/>
        <v>17</v>
      </c>
      <c r="H234" s="41" t="s">
        <v>62</v>
      </c>
      <c r="I234" s="42">
        <v>22475</v>
      </c>
      <c r="J234" s="43">
        <v>4</v>
      </c>
    </row>
    <row r="235" spans="1:10" x14ac:dyDescent="0.25">
      <c r="A235" s="36" t="s">
        <v>576</v>
      </c>
      <c r="B235" s="36" t="s">
        <v>245</v>
      </c>
      <c r="C235" s="37" t="s">
        <v>53</v>
      </c>
      <c r="D235" s="36" t="s">
        <v>39</v>
      </c>
      <c r="E235" s="38">
        <v>37509</v>
      </c>
      <c r="F235" s="39" t="str">
        <f t="shared" si="6"/>
        <v>September</v>
      </c>
      <c r="G235" s="40">
        <f t="shared" ca="1" si="7"/>
        <v>14</v>
      </c>
      <c r="H235" s="41" t="s">
        <v>62</v>
      </c>
      <c r="I235" s="42">
        <v>69080</v>
      </c>
      <c r="J235" s="43">
        <v>3</v>
      </c>
    </row>
    <row r="236" spans="1:10" x14ac:dyDescent="0.25">
      <c r="A236" s="36" t="s">
        <v>738</v>
      </c>
      <c r="B236" s="36" t="s">
        <v>236</v>
      </c>
      <c r="C236" s="37" t="s">
        <v>50</v>
      </c>
      <c r="D236" s="36" t="s">
        <v>42</v>
      </c>
      <c r="E236" s="38">
        <v>40263</v>
      </c>
      <c r="F236" s="39" t="str">
        <f t="shared" si="6"/>
        <v>March</v>
      </c>
      <c r="G236" s="40">
        <f t="shared" ca="1" si="7"/>
        <v>6</v>
      </c>
      <c r="H236" s="41" t="s">
        <v>45</v>
      </c>
      <c r="I236" s="42">
        <v>71190</v>
      </c>
      <c r="J236" s="43">
        <v>4</v>
      </c>
    </row>
    <row r="237" spans="1:10" x14ac:dyDescent="0.25">
      <c r="A237" s="36" t="s">
        <v>296</v>
      </c>
      <c r="B237" s="36" t="s">
        <v>245</v>
      </c>
      <c r="C237" s="37" t="s">
        <v>58</v>
      </c>
      <c r="D237" s="36" t="s">
        <v>42</v>
      </c>
      <c r="E237" s="38">
        <v>35997</v>
      </c>
      <c r="F237" s="39" t="str">
        <f t="shared" si="6"/>
        <v>July</v>
      </c>
      <c r="G237" s="40">
        <f t="shared" ca="1" si="7"/>
        <v>18</v>
      </c>
      <c r="H237" s="41"/>
      <c r="I237" s="42">
        <v>72520</v>
      </c>
      <c r="J237" s="43">
        <v>3</v>
      </c>
    </row>
    <row r="238" spans="1:10" x14ac:dyDescent="0.25">
      <c r="A238" s="36" t="s">
        <v>739</v>
      </c>
      <c r="B238" s="36" t="s">
        <v>92</v>
      </c>
      <c r="C238" s="37" t="s">
        <v>53</v>
      </c>
      <c r="D238" s="36" t="s">
        <v>42</v>
      </c>
      <c r="E238" s="38">
        <v>35505</v>
      </c>
      <c r="F238" s="39" t="str">
        <f t="shared" si="6"/>
        <v>March</v>
      </c>
      <c r="G238" s="40">
        <f t="shared" ca="1" si="7"/>
        <v>19</v>
      </c>
      <c r="H238" s="41"/>
      <c r="I238" s="42">
        <v>74740</v>
      </c>
      <c r="J238" s="43">
        <v>5</v>
      </c>
    </row>
    <row r="239" spans="1:10" x14ac:dyDescent="0.25">
      <c r="A239" s="36" t="s">
        <v>740</v>
      </c>
      <c r="B239" s="36" t="s">
        <v>485</v>
      </c>
      <c r="C239" s="37" t="s">
        <v>53</v>
      </c>
      <c r="D239" s="36" t="s">
        <v>39</v>
      </c>
      <c r="E239" s="38">
        <v>35412</v>
      </c>
      <c r="F239" s="39" t="str">
        <f t="shared" si="6"/>
        <v>December</v>
      </c>
      <c r="G239" s="40">
        <f t="shared" ca="1" si="7"/>
        <v>19</v>
      </c>
      <c r="H239" s="41" t="s">
        <v>48</v>
      </c>
      <c r="I239" s="42">
        <v>77950</v>
      </c>
      <c r="J239" s="43">
        <v>4</v>
      </c>
    </row>
    <row r="240" spans="1:10" x14ac:dyDescent="0.25">
      <c r="A240" s="36" t="s">
        <v>577</v>
      </c>
      <c r="B240" s="36" t="s">
        <v>245</v>
      </c>
      <c r="C240" s="37" t="s">
        <v>58</v>
      </c>
      <c r="D240" s="36" t="s">
        <v>42</v>
      </c>
      <c r="E240" s="38">
        <v>36729</v>
      </c>
      <c r="F240" s="39" t="str">
        <f t="shared" si="6"/>
        <v>July</v>
      </c>
      <c r="G240" s="40">
        <f t="shared" ca="1" si="7"/>
        <v>16</v>
      </c>
      <c r="H240" s="41"/>
      <c r="I240" s="42">
        <v>45420</v>
      </c>
      <c r="J240" s="43">
        <v>1</v>
      </c>
    </row>
    <row r="241" spans="1:10" x14ac:dyDescent="0.25">
      <c r="A241" s="36" t="s">
        <v>578</v>
      </c>
      <c r="B241" s="36" t="s">
        <v>406</v>
      </c>
      <c r="C241" s="37" t="s">
        <v>50</v>
      </c>
      <c r="D241" s="36" t="s">
        <v>39</v>
      </c>
      <c r="E241" s="38">
        <v>33765</v>
      </c>
      <c r="F241" s="39" t="str">
        <f t="shared" si="6"/>
        <v>June</v>
      </c>
      <c r="G241" s="40">
        <f t="shared" ca="1" si="7"/>
        <v>24</v>
      </c>
      <c r="H241" s="41" t="s">
        <v>48</v>
      </c>
      <c r="I241" s="42">
        <v>73930</v>
      </c>
      <c r="J241" s="43">
        <v>1</v>
      </c>
    </row>
    <row r="242" spans="1:10" x14ac:dyDescent="0.25">
      <c r="A242" s="36" t="s">
        <v>579</v>
      </c>
      <c r="B242" s="36" t="s">
        <v>245</v>
      </c>
      <c r="C242" s="37" t="s">
        <v>37</v>
      </c>
      <c r="D242" s="36" t="s">
        <v>39</v>
      </c>
      <c r="E242" s="38">
        <v>38733</v>
      </c>
      <c r="F242" s="39" t="str">
        <f t="shared" si="6"/>
        <v>January</v>
      </c>
      <c r="G242" s="40">
        <f t="shared" ca="1" si="7"/>
        <v>10</v>
      </c>
      <c r="H242" s="41" t="s">
        <v>67</v>
      </c>
      <c r="I242" s="42">
        <v>68710</v>
      </c>
      <c r="J242" s="43">
        <v>4</v>
      </c>
    </row>
    <row r="243" spans="1:10" x14ac:dyDescent="0.25">
      <c r="A243" s="36" t="s">
        <v>580</v>
      </c>
      <c r="B243" s="36" t="s">
        <v>171</v>
      </c>
      <c r="C243" s="37" t="s">
        <v>58</v>
      </c>
      <c r="D243" s="36" t="s">
        <v>39</v>
      </c>
      <c r="E243" s="38">
        <v>36269</v>
      </c>
      <c r="F243" s="39" t="str">
        <f t="shared" si="6"/>
        <v>April</v>
      </c>
      <c r="G243" s="40">
        <f t="shared" ca="1" si="7"/>
        <v>17</v>
      </c>
      <c r="H243" s="41" t="s">
        <v>62</v>
      </c>
      <c r="I243" s="42">
        <v>61330</v>
      </c>
      <c r="J243" s="43">
        <v>1</v>
      </c>
    </row>
    <row r="244" spans="1:10" x14ac:dyDescent="0.25">
      <c r="A244" s="36" t="s">
        <v>495</v>
      </c>
      <c r="B244" s="36" t="s">
        <v>636</v>
      </c>
      <c r="C244" s="37" t="s">
        <v>53</v>
      </c>
      <c r="D244" s="36" t="s">
        <v>47</v>
      </c>
      <c r="E244" s="38">
        <v>35688</v>
      </c>
      <c r="F244" s="39" t="str">
        <f t="shared" si="6"/>
        <v>September</v>
      </c>
      <c r="G244" s="40">
        <f t="shared" ca="1" si="7"/>
        <v>19</v>
      </c>
      <c r="H244" s="41" t="s">
        <v>62</v>
      </c>
      <c r="I244" s="42">
        <v>42740</v>
      </c>
      <c r="J244" s="43">
        <v>2</v>
      </c>
    </row>
    <row r="245" spans="1:10" x14ac:dyDescent="0.25">
      <c r="A245" s="36" t="s">
        <v>819</v>
      </c>
      <c r="B245" s="36" t="s">
        <v>485</v>
      </c>
      <c r="C245" s="37" t="s">
        <v>58</v>
      </c>
      <c r="D245" s="36" t="s">
        <v>39</v>
      </c>
      <c r="E245" s="38">
        <v>33878</v>
      </c>
      <c r="F245" s="39" t="str">
        <f t="shared" si="6"/>
        <v>October</v>
      </c>
      <c r="G245" s="40">
        <f t="shared" ca="1" si="7"/>
        <v>24</v>
      </c>
      <c r="H245" s="41" t="s">
        <v>67</v>
      </c>
      <c r="I245" s="42">
        <v>75370</v>
      </c>
      <c r="J245" s="43">
        <v>2</v>
      </c>
    </row>
    <row r="246" spans="1:10" x14ac:dyDescent="0.25">
      <c r="A246" s="36" t="s">
        <v>297</v>
      </c>
      <c r="B246" s="36" t="s">
        <v>458</v>
      </c>
      <c r="C246" s="37" t="s">
        <v>50</v>
      </c>
      <c r="D246" s="36" t="s">
        <v>42</v>
      </c>
      <c r="E246" s="38">
        <v>40333</v>
      </c>
      <c r="F246" s="39" t="str">
        <f t="shared" si="6"/>
        <v>June</v>
      </c>
      <c r="G246" s="40">
        <f t="shared" ca="1" si="7"/>
        <v>6</v>
      </c>
      <c r="H246" s="41"/>
      <c r="I246" s="42">
        <v>74020</v>
      </c>
      <c r="J246" s="43">
        <v>2</v>
      </c>
    </row>
    <row r="247" spans="1:10" x14ac:dyDescent="0.25">
      <c r="A247" s="36" t="s">
        <v>114</v>
      </c>
      <c r="B247" s="36" t="s">
        <v>458</v>
      </c>
      <c r="C247" s="37" t="s">
        <v>37</v>
      </c>
      <c r="D247" s="36" t="s">
        <v>42</v>
      </c>
      <c r="E247" s="38">
        <v>37236</v>
      </c>
      <c r="F247" s="39" t="str">
        <f t="shared" si="6"/>
        <v>December</v>
      </c>
      <c r="G247" s="40">
        <f t="shared" ca="1" si="7"/>
        <v>14</v>
      </c>
      <c r="H247" s="41"/>
      <c r="I247" s="42">
        <v>29540</v>
      </c>
      <c r="J247" s="43">
        <v>3</v>
      </c>
    </row>
    <row r="248" spans="1:10" x14ac:dyDescent="0.25">
      <c r="A248" s="36" t="s">
        <v>657</v>
      </c>
      <c r="B248" s="36" t="s">
        <v>245</v>
      </c>
      <c r="C248" s="37" t="s">
        <v>50</v>
      </c>
      <c r="D248" s="36" t="s">
        <v>39</v>
      </c>
      <c r="E248" s="38">
        <v>34483</v>
      </c>
      <c r="F248" s="39" t="str">
        <f t="shared" si="6"/>
        <v>May</v>
      </c>
      <c r="G248" s="40">
        <f t="shared" ca="1" si="7"/>
        <v>22</v>
      </c>
      <c r="H248" s="41" t="s">
        <v>40</v>
      </c>
      <c r="I248" s="42">
        <v>81010</v>
      </c>
      <c r="J248" s="43">
        <v>4</v>
      </c>
    </row>
    <row r="249" spans="1:10" x14ac:dyDescent="0.25">
      <c r="A249" s="36" t="s">
        <v>658</v>
      </c>
      <c r="B249" s="36" t="s">
        <v>406</v>
      </c>
      <c r="C249" s="37" t="s">
        <v>50</v>
      </c>
      <c r="D249" s="36" t="s">
        <v>39</v>
      </c>
      <c r="E249" s="38">
        <v>35282</v>
      </c>
      <c r="F249" s="39" t="str">
        <f t="shared" si="6"/>
        <v>August</v>
      </c>
      <c r="G249" s="40">
        <f t="shared" ca="1" si="7"/>
        <v>20</v>
      </c>
      <c r="H249" s="41" t="s">
        <v>40</v>
      </c>
      <c r="I249" s="42">
        <v>57560</v>
      </c>
      <c r="J249" s="43">
        <v>4</v>
      </c>
    </row>
    <row r="250" spans="1:10" x14ac:dyDescent="0.25">
      <c r="A250" s="36" t="s">
        <v>298</v>
      </c>
      <c r="B250" s="36" t="s">
        <v>406</v>
      </c>
      <c r="C250" s="37" t="s">
        <v>58</v>
      </c>
      <c r="D250" s="36" t="s">
        <v>39</v>
      </c>
      <c r="E250" s="38">
        <v>34034</v>
      </c>
      <c r="F250" s="39" t="str">
        <f t="shared" si="6"/>
        <v>March</v>
      </c>
      <c r="G250" s="40">
        <f t="shared" ca="1" si="7"/>
        <v>23</v>
      </c>
      <c r="H250" s="41" t="s">
        <v>45</v>
      </c>
      <c r="I250" s="42">
        <v>45180</v>
      </c>
      <c r="J250" s="43">
        <v>5</v>
      </c>
    </row>
    <row r="251" spans="1:10" x14ac:dyDescent="0.25">
      <c r="A251" s="36" t="s">
        <v>299</v>
      </c>
      <c r="B251" s="36" t="s">
        <v>406</v>
      </c>
      <c r="C251" s="37" t="s">
        <v>58</v>
      </c>
      <c r="D251" s="36" t="s">
        <v>39</v>
      </c>
      <c r="E251" s="38">
        <v>36463</v>
      </c>
      <c r="F251" s="39" t="str">
        <f t="shared" si="6"/>
        <v>October</v>
      </c>
      <c r="G251" s="40">
        <f t="shared" ca="1" si="7"/>
        <v>17</v>
      </c>
      <c r="H251" s="41" t="s">
        <v>40</v>
      </c>
      <c r="I251" s="42">
        <v>44220</v>
      </c>
      <c r="J251" s="43">
        <v>3</v>
      </c>
    </row>
    <row r="252" spans="1:10" x14ac:dyDescent="0.25">
      <c r="A252" s="36" t="s">
        <v>742</v>
      </c>
      <c r="B252" s="36" t="s">
        <v>406</v>
      </c>
      <c r="C252" s="37" t="s">
        <v>53</v>
      </c>
      <c r="D252" s="36" t="s">
        <v>42</v>
      </c>
      <c r="E252" s="38">
        <v>35776</v>
      </c>
      <c r="F252" s="39" t="str">
        <f t="shared" si="6"/>
        <v>December</v>
      </c>
      <c r="G252" s="40">
        <f t="shared" ca="1" si="7"/>
        <v>18</v>
      </c>
      <c r="H252" s="41"/>
      <c r="I252" s="42">
        <v>77930</v>
      </c>
      <c r="J252" s="43">
        <v>5</v>
      </c>
    </row>
    <row r="253" spans="1:10" x14ac:dyDescent="0.25">
      <c r="A253" s="36" t="s">
        <v>419</v>
      </c>
      <c r="B253" s="36" t="s">
        <v>547</v>
      </c>
      <c r="C253" s="37" t="s">
        <v>58</v>
      </c>
      <c r="D253" s="36" t="s">
        <v>47</v>
      </c>
      <c r="E253" s="38">
        <v>36084</v>
      </c>
      <c r="F253" s="39" t="str">
        <f t="shared" si="6"/>
        <v>October</v>
      </c>
      <c r="G253" s="40">
        <f t="shared" ca="1" si="7"/>
        <v>18</v>
      </c>
      <c r="H253" s="41" t="s">
        <v>48</v>
      </c>
      <c r="I253" s="42">
        <v>45750</v>
      </c>
      <c r="J253" s="43">
        <v>5</v>
      </c>
    </row>
    <row r="254" spans="1:10" x14ac:dyDescent="0.25">
      <c r="A254" s="36" t="s">
        <v>300</v>
      </c>
      <c r="B254" s="36" t="s">
        <v>547</v>
      </c>
      <c r="C254" s="37" t="s">
        <v>44</v>
      </c>
      <c r="D254" s="36" t="s">
        <v>39</v>
      </c>
      <c r="E254" s="38">
        <v>38790</v>
      </c>
      <c r="F254" s="39" t="str">
        <f t="shared" si="6"/>
        <v>March</v>
      </c>
      <c r="G254" s="40">
        <f t="shared" ca="1" si="7"/>
        <v>10</v>
      </c>
      <c r="H254" s="41" t="s">
        <v>48</v>
      </c>
      <c r="I254" s="42">
        <v>62688</v>
      </c>
      <c r="J254" s="43">
        <v>3</v>
      </c>
    </row>
    <row r="255" spans="1:10" x14ac:dyDescent="0.25">
      <c r="A255" s="36" t="s">
        <v>496</v>
      </c>
      <c r="B255" s="36" t="s">
        <v>485</v>
      </c>
      <c r="C255" s="37" t="s">
        <v>58</v>
      </c>
      <c r="D255" s="36" t="s">
        <v>39</v>
      </c>
      <c r="E255" s="38">
        <v>33642</v>
      </c>
      <c r="F255" s="39" t="str">
        <f t="shared" si="6"/>
        <v>February</v>
      </c>
      <c r="G255" s="40">
        <f t="shared" ca="1" si="7"/>
        <v>24</v>
      </c>
      <c r="H255" s="41" t="s">
        <v>40</v>
      </c>
      <c r="I255" s="42">
        <v>79770</v>
      </c>
      <c r="J255" s="43">
        <v>4</v>
      </c>
    </row>
    <row r="256" spans="1:10" x14ac:dyDescent="0.25">
      <c r="A256" s="36" t="s">
        <v>301</v>
      </c>
      <c r="B256" s="36" t="s">
        <v>636</v>
      </c>
      <c r="C256" s="37" t="s">
        <v>58</v>
      </c>
      <c r="D256" s="36" t="s">
        <v>39</v>
      </c>
      <c r="E256" s="38">
        <v>33711</v>
      </c>
      <c r="F256" s="39" t="str">
        <f t="shared" si="6"/>
        <v>April</v>
      </c>
      <c r="G256" s="40">
        <f t="shared" ca="1" si="7"/>
        <v>24</v>
      </c>
      <c r="H256" s="41" t="s">
        <v>40</v>
      </c>
      <c r="I256" s="42">
        <v>68470</v>
      </c>
      <c r="J256" s="43">
        <v>4</v>
      </c>
    </row>
    <row r="257" spans="1:10" x14ac:dyDescent="0.25">
      <c r="A257" s="36" t="s">
        <v>581</v>
      </c>
      <c r="B257" s="36" t="s">
        <v>485</v>
      </c>
      <c r="C257" s="37" t="s">
        <v>53</v>
      </c>
      <c r="D257" s="36" t="s">
        <v>39</v>
      </c>
      <c r="E257" s="38">
        <v>34901</v>
      </c>
      <c r="F257" s="39" t="str">
        <f t="shared" si="6"/>
        <v>July</v>
      </c>
      <c r="G257" s="40">
        <f t="shared" ca="1" si="7"/>
        <v>21</v>
      </c>
      <c r="H257" s="41" t="s">
        <v>40</v>
      </c>
      <c r="I257" s="42">
        <v>25830</v>
      </c>
      <c r="J257" s="43">
        <v>5</v>
      </c>
    </row>
    <row r="258" spans="1:10" x14ac:dyDescent="0.25">
      <c r="A258" s="36" t="s">
        <v>464</v>
      </c>
      <c r="B258" s="36" t="s">
        <v>480</v>
      </c>
      <c r="C258" s="37" t="s">
        <v>37</v>
      </c>
      <c r="D258" s="36" t="s">
        <v>42</v>
      </c>
      <c r="E258" s="38">
        <v>34408</v>
      </c>
      <c r="F258" s="39" t="str">
        <f t="shared" ref="F258:F321" si="8">CHOOSE(MONTH(E258),"January","February","March","April","May","June","July","August","September","October","November","December")</f>
        <v>March</v>
      </c>
      <c r="G258" s="40">
        <f t="shared" ref="G258:G321" ca="1" si="9">DATEDIF(E258,TODAY(),"Y")</f>
        <v>22</v>
      </c>
      <c r="H258" s="41"/>
      <c r="I258" s="42">
        <v>71700</v>
      </c>
      <c r="J258" s="43">
        <v>2</v>
      </c>
    </row>
    <row r="259" spans="1:10" x14ac:dyDescent="0.25">
      <c r="A259" s="36" t="s">
        <v>115</v>
      </c>
      <c r="B259" s="36" t="s">
        <v>636</v>
      </c>
      <c r="C259" s="37" t="s">
        <v>58</v>
      </c>
      <c r="D259" s="36" t="s">
        <v>42</v>
      </c>
      <c r="E259" s="38">
        <v>36214</v>
      </c>
      <c r="F259" s="39" t="str">
        <f t="shared" si="8"/>
        <v>February</v>
      </c>
      <c r="G259" s="40">
        <f t="shared" ca="1" si="9"/>
        <v>17</v>
      </c>
      <c r="H259" s="41"/>
      <c r="I259" s="42">
        <v>53310</v>
      </c>
      <c r="J259" s="43">
        <v>5</v>
      </c>
    </row>
    <row r="260" spans="1:10" x14ac:dyDescent="0.25">
      <c r="A260" s="36" t="s">
        <v>582</v>
      </c>
      <c r="B260" s="36" t="s">
        <v>245</v>
      </c>
      <c r="C260" s="37" t="s">
        <v>58</v>
      </c>
      <c r="D260" s="36" t="s">
        <v>47</v>
      </c>
      <c r="E260" s="38">
        <v>36360</v>
      </c>
      <c r="F260" s="39" t="str">
        <f t="shared" si="8"/>
        <v>July</v>
      </c>
      <c r="G260" s="40">
        <f t="shared" ca="1" si="9"/>
        <v>17</v>
      </c>
      <c r="H260" s="41" t="s">
        <v>62</v>
      </c>
      <c r="I260" s="42">
        <v>11065</v>
      </c>
      <c r="J260" s="43">
        <v>1</v>
      </c>
    </row>
    <row r="261" spans="1:10" x14ac:dyDescent="0.25">
      <c r="A261" s="36" t="s">
        <v>302</v>
      </c>
      <c r="B261" s="36" t="s">
        <v>458</v>
      </c>
      <c r="C261" s="37" t="s">
        <v>56</v>
      </c>
      <c r="D261" s="36" t="s">
        <v>39</v>
      </c>
      <c r="E261" s="38">
        <v>40533</v>
      </c>
      <c r="F261" s="39" t="str">
        <f t="shared" si="8"/>
        <v>December</v>
      </c>
      <c r="G261" s="40">
        <f t="shared" ca="1" si="9"/>
        <v>5</v>
      </c>
      <c r="H261" s="41" t="s">
        <v>67</v>
      </c>
      <c r="I261" s="42">
        <v>62180</v>
      </c>
      <c r="J261" s="43">
        <v>2</v>
      </c>
    </row>
    <row r="262" spans="1:10" x14ac:dyDescent="0.25">
      <c r="A262" s="36" t="s">
        <v>497</v>
      </c>
      <c r="B262" s="36" t="s">
        <v>811</v>
      </c>
      <c r="C262" s="37" t="s">
        <v>58</v>
      </c>
      <c r="D262" s="36" t="s">
        <v>42</v>
      </c>
      <c r="E262" s="38">
        <v>34003</v>
      </c>
      <c r="F262" s="39" t="str">
        <f t="shared" si="8"/>
        <v>February</v>
      </c>
      <c r="G262" s="40">
        <f t="shared" ca="1" si="9"/>
        <v>23</v>
      </c>
      <c r="H262" s="41"/>
      <c r="I262" s="42">
        <v>60760</v>
      </c>
      <c r="J262" s="43">
        <v>2</v>
      </c>
    </row>
    <row r="263" spans="1:10" x14ac:dyDescent="0.25">
      <c r="A263" s="36" t="s">
        <v>659</v>
      </c>
      <c r="B263" s="36" t="s">
        <v>245</v>
      </c>
      <c r="C263" s="37" t="s">
        <v>53</v>
      </c>
      <c r="D263" s="36" t="s">
        <v>39</v>
      </c>
      <c r="E263" s="38">
        <v>37436</v>
      </c>
      <c r="F263" s="39" t="str">
        <f t="shared" si="8"/>
        <v>June</v>
      </c>
      <c r="G263" s="40">
        <f t="shared" ca="1" si="9"/>
        <v>14</v>
      </c>
      <c r="H263" s="41" t="s">
        <v>45</v>
      </c>
      <c r="I263" s="42">
        <v>64130</v>
      </c>
      <c r="J263" s="43">
        <v>1</v>
      </c>
    </row>
    <row r="264" spans="1:10" x14ac:dyDescent="0.25">
      <c r="A264" s="36" t="s">
        <v>397</v>
      </c>
      <c r="B264" s="36" t="s">
        <v>197</v>
      </c>
      <c r="C264" s="37" t="s">
        <v>58</v>
      </c>
      <c r="D264" s="36" t="s">
        <v>42</v>
      </c>
      <c r="E264" s="38">
        <v>37641</v>
      </c>
      <c r="F264" s="39" t="str">
        <f t="shared" si="8"/>
        <v>January</v>
      </c>
      <c r="G264" s="40">
        <f t="shared" ca="1" si="9"/>
        <v>13</v>
      </c>
      <c r="H264" s="41"/>
      <c r="I264" s="42">
        <v>31970</v>
      </c>
      <c r="J264" s="43">
        <v>5</v>
      </c>
    </row>
    <row r="265" spans="1:10" x14ac:dyDescent="0.25">
      <c r="A265" s="36" t="s">
        <v>303</v>
      </c>
      <c r="B265" s="36" t="s">
        <v>245</v>
      </c>
      <c r="C265" s="37" t="s">
        <v>37</v>
      </c>
      <c r="D265" s="36" t="s">
        <v>51</v>
      </c>
      <c r="E265" s="38">
        <v>35490</v>
      </c>
      <c r="F265" s="39" t="str">
        <f t="shared" si="8"/>
        <v>March</v>
      </c>
      <c r="G265" s="40">
        <f t="shared" ca="1" si="9"/>
        <v>19</v>
      </c>
      <c r="H265" s="41"/>
      <c r="I265" s="42">
        <v>22472</v>
      </c>
      <c r="J265" s="43">
        <v>1</v>
      </c>
    </row>
    <row r="266" spans="1:10" x14ac:dyDescent="0.25">
      <c r="A266" s="36" t="s">
        <v>534</v>
      </c>
      <c r="B266" s="36" t="s">
        <v>811</v>
      </c>
      <c r="C266" s="37" t="s">
        <v>58</v>
      </c>
      <c r="D266" s="36" t="s">
        <v>42</v>
      </c>
      <c r="E266" s="38">
        <v>34525</v>
      </c>
      <c r="F266" s="39" t="str">
        <f t="shared" si="8"/>
        <v>July</v>
      </c>
      <c r="G266" s="40">
        <f t="shared" ca="1" si="9"/>
        <v>22</v>
      </c>
      <c r="H266" s="41"/>
      <c r="I266" s="42">
        <v>64720</v>
      </c>
      <c r="J266" s="43">
        <v>5</v>
      </c>
    </row>
    <row r="267" spans="1:10" x14ac:dyDescent="0.25">
      <c r="A267" s="36" t="s">
        <v>465</v>
      </c>
      <c r="B267" s="36" t="s">
        <v>92</v>
      </c>
      <c r="C267" s="37" t="s">
        <v>58</v>
      </c>
      <c r="D267" s="36" t="s">
        <v>39</v>
      </c>
      <c r="E267" s="38">
        <v>37348</v>
      </c>
      <c r="F267" s="39" t="str">
        <f t="shared" si="8"/>
        <v>April</v>
      </c>
      <c r="G267" s="40">
        <f t="shared" ca="1" si="9"/>
        <v>14</v>
      </c>
      <c r="H267" s="41" t="s">
        <v>48</v>
      </c>
      <c r="I267" s="42">
        <v>85880</v>
      </c>
      <c r="J267" s="43">
        <v>3</v>
      </c>
    </row>
    <row r="268" spans="1:10" x14ac:dyDescent="0.25">
      <c r="A268" s="36" t="s">
        <v>466</v>
      </c>
      <c r="B268" s="36" t="s">
        <v>636</v>
      </c>
      <c r="C268" s="37" t="s">
        <v>58</v>
      </c>
      <c r="D268" s="36" t="s">
        <v>39</v>
      </c>
      <c r="E268" s="38">
        <v>39745</v>
      </c>
      <c r="F268" s="39" t="str">
        <f t="shared" si="8"/>
        <v>October</v>
      </c>
      <c r="G268" s="40">
        <f t="shared" ca="1" si="9"/>
        <v>8</v>
      </c>
      <c r="H268" s="41" t="s">
        <v>62</v>
      </c>
      <c r="I268" s="42">
        <v>29330</v>
      </c>
      <c r="J268" s="43">
        <v>5</v>
      </c>
    </row>
    <row r="269" spans="1:10" x14ac:dyDescent="0.25">
      <c r="A269" s="36" t="s">
        <v>304</v>
      </c>
      <c r="B269" s="36" t="s">
        <v>92</v>
      </c>
      <c r="C269" s="37" t="s">
        <v>53</v>
      </c>
      <c r="D269" s="36" t="s">
        <v>39</v>
      </c>
      <c r="E269" s="38">
        <v>37241</v>
      </c>
      <c r="F269" s="39" t="str">
        <f t="shared" si="8"/>
        <v>December</v>
      </c>
      <c r="G269" s="40">
        <f t="shared" ca="1" si="9"/>
        <v>14</v>
      </c>
      <c r="H269" s="41" t="s">
        <v>40</v>
      </c>
      <c r="I269" s="42">
        <v>71950</v>
      </c>
      <c r="J269" s="43">
        <v>5</v>
      </c>
    </row>
    <row r="270" spans="1:10" x14ac:dyDescent="0.25">
      <c r="A270" s="36" t="s">
        <v>583</v>
      </c>
      <c r="B270" s="36" t="s">
        <v>458</v>
      </c>
      <c r="C270" s="37" t="s">
        <v>53</v>
      </c>
      <c r="D270" s="36" t="s">
        <v>42</v>
      </c>
      <c r="E270" s="38">
        <v>40372</v>
      </c>
      <c r="F270" s="39" t="str">
        <f t="shared" si="8"/>
        <v>July</v>
      </c>
      <c r="G270" s="40">
        <f t="shared" ca="1" si="9"/>
        <v>6</v>
      </c>
      <c r="H270" s="41"/>
      <c r="I270" s="42">
        <v>75100</v>
      </c>
      <c r="J270" s="43">
        <v>4</v>
      </c>
    </row>
    <row r="271" spans="1:10" x14ac:dyDescent="0.25">
      <c r="A271" s="36" t="s">
        <v>743</v>
      </c>
      <c r="B271" s="36" t="s">
        <v>547</v>
      </c>
      <c r="C271" s="37" t="s">
        <v>56</v>
      </c>
      <c r="D271" s="36" t="s">
        <v>47</v>
      </c>
      <c r="E271" s="38">
        <v>39728</v>
      </c>
      <c r="F271" s="39" t="str">
        <f t="shared" si="8"/>
        <v>October</v>
      </c>
      <c r="G271" s="40">
        <f t="shared" ca="1" si="9"/>
        <v>8</v>
      </c>
      <c r="H271" s="41" t="s">
        <v>40</v>
      </c>
      <c r="I271" s="42">
        <v>45565</v>
      </c>
      <c r="J271" s="43">
        <v>1</v>
      </c>
    </row>
    <row r="272" spans="1:10" x14ac:dyDescent="0.25">
      <c r="A272" s="36" t="s">
        <v>177</v>
      </c>
      <c r="B272" s="36" t="s">
        <v>197</v>
      </c>
      <c r="C272" s="37" t="s">
        <v>53</v>
      </c>
      <c r="D272" s="36" t="s">
        <v>39</v>
      </c>
      <c r="E272" s="38">
        <v>33117</v>
      </c>
      <c r="F272" s="39" t="str">
        <f t="shared" si="8"/>
        <v>September</v>
      </c>
      <c r="G272" s="40">
        <f t="shared" ca="1" si="9"/>
        <v>26</v>
      </c>
      <c r="H272" s="41" t="s">
        <v>45</v>
      </c>
      <c r="I272" s="42">
        <v>35360</v>
      </c>
      <c r="J272" s="43">
        <v>5</v>
      </c>
    </row>
    <row r="273" spans="1:10" x14ac:dyDescent="0.25">
      <c r="A273" s="36" t="s">
        <v>211</v>
      </c>
      <c r="B273" s="36" t="s">
        <v>485</v>
      </c>
      <c r="C273" s="37" t="s">
        <v>37</v>
      </c>
      <c r="D273" s="36" t="s">
        <v>39</v>
      </c>
      <c r="E273" s="38">
        <v>33620</v>
      </c>
      <c r="F273" s="39" t="str">
        <f t="shared" si="8"/>
        <v>January</v>
      </c>
      <c r="G273" s="40">
        <f t="shared" ca="1" si="9"/>
        <v>24</v>
      </c>
      <c r="H273" s="41" t="s">
        <v>62</v>
      </c>
      <c r="I273" s="42">
        <v>43190</v>
      </c>
      <c r="J273" s="43">
        <v>2</v>
      </c>
    </row>
    <row r="274" spans="1:10" x14ac:dyDescent="0.25">
      <c r="A274" s="36" t="s">
        <v>744</v>
      </c>
      <c r="B274" s="36" t="s">
        <v>171</v>
      </c>
      <c r="C274" s="37" t="s">
        <v>53</v>
      </c>
      <c r="D274" s="36" t="s">
        <v>47</v>
      </c>
      <c r="E274" s="38">
        <v>36357</v>
      </c>
      <c r="F274" s="39" t="str">
        <f t="shared" si="8"/>
        <v>July</v>
      </c>
      <c r="G274" s="40">
        <f t="shared" ca="1" si="9"/>
        <v>17</v>
      </c>
      <c r="H274" s="41" t="s">
        <v>67</v>
      </c>
      <c r="I274" s="42">
        <v>42905</v>
      </c>
      <c r="J274" s="43">
        <v>1</v>
      </c>
    </row>
    <row r="275" spans="1:10" x14ac:dyDescent="0.25">
      <c r="A275" s="36" t="s">
        <v>240</v>
      </c>
      <c r="B275" s="36" t="s">
        <v>547</v>
      </c>
      <c r="C275" s="37" t="s">
        <v>53</v>
      </c>
      <c r="D275" s="36" t="s">
        <v>39</v>
      </c>
      <c r="E275" s="38">
        <v>36195</v>
      </c>
      <c r="F275" s="39" t="str">
        <f t="shared" si="8"/>
        <v>February</v>
      </c>
      <c r="G275" s="40">
        <f t="shared" ca="1" si="9"/>
        <v>17</v>
      </c>
      <c r="H275" s="41" t="s">
        <v>45</v>
      </c>
      <c r="I275" s="42">
        <v>46360</v>
      </c>
      <c r="J275" s="43">
        <v>5</v>
      </c>
    </row>
    <row r="276" spans="1:10" x14ac:dyDescent="0.25">
      <c r="A276" s="36" t="s">
        <v>745</v>
      </c>
      <c r="B276" s="36" t="s">
        <v>811</v>
      </c>
      <c r="C276" s="37" t="s">
        <v>50</v>
      </c>
      <c r="D276" s="36" t="s">
        <v>39</v>
      </c>
      <c r="E276" s="38">
        <v>40384</v>
      </c>
      <c r="F276" s="39" t="str">
        <f t="shared" si="8"/>
        <v>July</v>
      </c>
      <c r="G276" s="40">
        <f t="shared" ca="1" si="9"/>
        <v>6</v>
      </c>
      <c r="H276" s="41" t="s">
        <v>40</v>
      </c>
      <c r="I276" s="42">
        <v>46680</v>
      </c>
      <c r="J276" s="43">
        <v>1</v>
      </c>
    </row>
    <row r="277" spans="1:10" x14ac:dyDescent="0.25">
      <c r="A277" s="36" t="s">
        <v>305</v>
      </c>
      <c r="B277" s="36" t="s">
        <v>171</v>
      </c>
      <c r="C277" s="37" t="s">
        <v>58</v>
      </c>
      <c r="D277" s="36" t="s">
        <v>51</v>
      </c>
      <c r="E277" s="38">
        <v>33183</v>
      </c>
      <c r="F277" s="39" t="str">
        <f t="shared" si="8"/>
        <v>November</v>
      </c>
      <c r="G277" s="40">
        <f t="shared" ca="1" si="9"/>
        <v>25</v>
      </c>
      <c r="H277" s="41"/>
      <c r="I277" s="42">
        <v>14712</v>
      </c>
      <c r="J277" s="43">
        <v>5</v>
      </c>
    </row>
    <row r="278" spans="1:10" x14ac:dyDescent="0.25">
      <c r="A278" s="36" t="s">
        <v>399</v>
      </c>
      <c r="B278" s="36" t="s">
        <v>547</v>
      </c>
      <c r="C278" s="37" t="s">
        <v>58</v>
      </c>
      <c r="D278" s="36" t="s">
        <v>42</v>
      </c>
      <c r="E278" s="38">
        <v>34658</v>
      </c>
      <c r="F278" s="39" t="str">
        <f t="shared" si="8"/>
        <v>November</v>
      </c>
      <c r="G278" s="40">
        <f t="shared" ca="1" si="9"/>
        <v>21</v>
      </c>
      <c r="H278" s="41"/>
      <c r="I278" s="42">
        <v>85980</v>
      </c>
      <c r="J278" s="43">
        <v>2</v>
      </c>
    </row>
    <row r="279" spans="1:10" x14ac:dyDescent="0.25">
      <c r="A279" s="36" t="s">
        <v>535</v>
      </c>
      <c r="B279" s="36" t="s">
        <v>245</v>
      </c>
      <c r="C279" s="37" t="s">
        <v>58</v>
      </c>
      <c r="D279" s="36" t="s">
        <v>39</v>
      </c>
      <c r="E279" s="38">
        <v>36431</v>
      </c>
      <c r="F279" s="39" t="str">
        <f t="shared" si="8"/>
        <v>September</v>
      </c>
      <c r="G279" s="40">
        <f t="shared" ca="1" si="9"/>
        <v>17</v>
      </c>
      <c r="H279" s="41" t="s">
        <v>40</v>
      </c>
      <c r="I279" s="42">
        <v>35820</v>
      </c>
      <c r="J279" s="43">
        <v>2</v>
      </c>
    </row>
    <row r="280" spans="1:10" x14ac:dyDescent="0.25">
      <c r="A280" s="36" t="s">
        <v>49</v>
      </c>
      <c r="B280" s="36" t="s">
        <v>245</v>
      </c>
      <c r="C280" s="37" t="s">
        <v>58</v>
      </c>
      <c r="D280" s="36" t="s">
        <v>42</v>
      </c>
      <c r="E280" s="38">
        <v>37634</v>
      </c>
      <c r="F280" s="39" t="str">
        <f t="shared" si="8"/>
        <v>January</v>
      </c>
      <c r="G280" s="40">
        <f t="shared" ca="1" si="9"/>
        <v>13</v>
      </c>
      <c r="H280" s="41"/>
      <c r="I280" s="42">
        <v>61370</v>
      </c>
      <c r="J280" s="43">
        <v>3</v>
      </c>
    </row>
    <row r="281" spans="1:10" x14ac:dyDescent="0.25">
      <c r="A281" s="36" t="s">
        <v>584</v>
      </c>
      <c r="B281" s="36" t="s">
        <v>245</v>
      </c>
      <c r="C281" s="37" t="s">
        <v>56</v>
      </c>
      <c r="D281" s="36" t="s">
        <v>39</v>
      </c>
      <c r="E281" s="38">
        <v>36084</v>
      </c>
      <c r="F281" s="39" t="str">
        <f t="shared" si="8"/>
        <v>October</v>
      </c>
      <c r="G281" s="40">
        <f t="shared" ca="1" si="9"/>
        <v>18</v>
      </c>
      <c r="H281" s="41" t="s">
        <v>40</v>
      </c>
      <c r="I281" s="42">
        <v>33210</v>
      </c>
      <c r="J281" s="43">
        <v>4</v>
      </c>
    </row>
    <row r="282" spans="1:10" x14ac:dyDescent="0.25">
      <c r="A282" s="36" t="s">
        <v>536</v>
      </c>
      <c r="B282" s="36" t="s">
        <v>245</v>
      </c>
      <c r="C282" s="37" t="s">
        <v>53</v>
      </c>
      <c r="D282" s="36" t="s">
        <v>47</v>
      </c>
      <c r="E282" s="38">
        <v>36269</v>
      </c>
      <c r="F282" s="39" t="str">
        <f t="shared" si="8"/>
        <v>April</v>
      </c>
      <c r="G282" s="40">
        <f t="shared" ca="1" si="9"/>
        <v>17</v>
      </c>
      <c r="H282" s="41" t="s">
        <v>62</v>
      </c>
      <c r="I282" s="42">
        <v>48190</v>
      </c>
      <c r="J282" s="43">
        <v>1</v>
      </c>
    </row>
    <row r="283" spans="1:10" x14ac:dyDescent="0.25">
      <c r="A283" s="36" t="s">
        <v>116</v>
      </c>
      <c r="B283" s="36" t="s">
        <v>406</v>
      </c>
      <c r="C283" s="37" t="s">
        <v>37</v>
      </c>
      <c r="D283" s="36" t="s">
        <v>39</v>
      </c>
      <c r="E283" s="38">
        <v>36940</v>
      </c>
      <c r="F283" s="39" t="str">
        <f t="shared" si="8"/>
        <v>February</v>
      </c>
      <c r="G283" s="40">
        <f t="shared" ca="1" si="9"/>
        <v>15</v>
      </c>
      <c r="H283" s="41" t="s">
        <v>40</v>
      </c>
      <c r="I283" s="42">
        <v>48990</v>
      </c>
      <c r="J283" s="43">
        <v>5</v>
      </c>
    </row>
    <row r="284" spans="1:10" x14ac:dyDescent="0.25">
      <c r="A284" s="36" t="s">
        <v>585</v>
      </c>
      <c r="B284" s="36" t="s">
        <v>636</v>
      </c>
      <c r="C284" s="37" t="s">
        <v>53</v>
      </c>
      <c r="D284" s="36" t="s">
        <v>39</v>
      </c>
      <c r="E284" s="38">
        <v>35373</v>
      </c>
      <c r="F284" s="39" t="str">
        <f t="shared" si="8"/>
        <v>November</v>
      </c>
      <c r="G284" s="40">
        <f t="shared" ca="1" si="9"/>
        <v>19</v>
      </c>
      <c r="H284" s="41" t="s">
        <v>62</v>
      </c>
      <c r="I284" s="42">
        <v>66440</v>
      </c>
      <c r="J284" s="43">
        <v>3</v>
      </c>
    </row>
    <row r="285" spans="1:10" x14ac:dyDescent="0.25">
      <c r="A285" s="36" t="s">
        <v>498</v>
      </c>
      <c r="B285" s="36" t="s">
        <v>236</v>
      </c>
      <c r="C285" s="37" t="s">
        <v>53</v>
      </c>
      <c r="D285" s="36" t="s">
        <v>47</v>
      </c>
      <c r="E285" s="38">
        <v>34401</v>
      </c>
      <c r="F285" s="39" t="str">
        <f t="shared" si="8"/>
        <v>March</v>
      </c>
      <c r="G285" s="40">
        <f t="shared" ca="1" si="9"/>
        <v>22</v>
      </c>
      <c r="H285" s="41" t="s">
        <v>45</v>
      </c>
      <c r="I285" s="42">
        <v>89780</v>
      </c>
      <c r="J285" s="43">
        <v>4</v>
      </c>
    </row>
    <row r="286" spans="1:10" x14ac:dyDescent="0.25">
      <c r="A286" s="36" t="s">
        <v>499</v>
      </c>
      <c r="B286" s="36" t="s">
        <v>197</v>
      </c>
      <c r="C286" s="37" t="s">
        <v>50</v>
      </c>
      <c r="D286" s="36" t="s">
        <v>39</v>
      </c>
      <c r="E286" s="38">
        <v>36082</v>
      </c>
      <c r="F286" s="39" t="str">
        <f t="shared" si="8"/>
        <v>October</v>
      </c>
      <c r="G286" s="40">
        <f t="shared" ca="1" si="9"/>
        <v>18</v>
      </c>
      <c r="H286" s="41" t="s">
        <v>62</v>
      </c>
      <c r="I286" s="42">
        <v>82400</v>
      </c>
      <c r="J286" s="43">
        <v>2</v>
      </c>
    </row>
    <row r="287" spans="1:10" x14ac:dyDescent="0.25">
      <c r="A287" s="36" t="s">
        <v>117</v>
      </c>
      <c r="B287" s="36" t="s">
        <v>245</v>
      </c>
      <c r="C287" s="37" t="s">
        <v>53</v>
      </c>
      <c r="D287" s="36" t="s">
        <v>42</v>
      </c>
      <c r="E287" s="44">
        <v>40680</v>
      </c>
      <c r="F287" s="39" t="str">
        <f t="shared" si="8"/>
        <v>May</v>
      </c>
      <c r="G287" s="40">
        <f t="shared" ca="1" si="9"/>
        <v>5</v>
      </c>
      <c r="H287" s="41"/>
      <c r="I287" s="42">
        <v>57110</v>
      </c>
      <c r="J287" s="43">
        <v>3</v>
      </c>
    </row>
    <row r="288" spans="1:10" x14ac:dyDescent="0.25">
      <c r="A288" s="36" t="s">
        <v>306</v>
      </c>
      <c r="B288" s="36" t="s">
        <v>245</v>
      </c>
      <c r="C288" s="37" t="s">
        <v>53</v>
      </c>
      <c r="D288" s="36" t="s">
        <v>39</v>
      </c>
      <c r="E288" s="38">
        <v>33648</v>
      </c>
      <c r="F288" s="39" t="str">
        <f t="shared" si="8"/>
        <v>February</v>
      </c>
      <c r="G288" s="40">
        <f t="shared" ca="1" si="9"/>
        <v>24</v>
      </c>
      <c r="H288" s="41" t="s">
        <v>67</v>
      </c>
      <c r="I288" s="42">
        <v>60380</v>
      </c>
      <c r="J288" s="43">
        <v>4</v>
      </c>
    </row>
    <row r="289" spans="1:10" x14ac:dyDescent="0.25">
      <c r="A289" s="36" t="s">
        <v>420</v>
      </c>
      <c r="B289" s="36" t="s">
        <v>245</v>
      </c>
      <c r="C289" s="37" t="s">
        <v>53</v>
      </c>
      <c r="D289" s="36" t="s">
        <v>39</v>
      </c>
      <c r="E289" s="38">
        <v>35589</v>
      </c>
      <c r="F289" s="39" t="str">
        <f t="shared" si="8"/>
        <v>June</v>
      </c>
      <c r="G289" s="40">
        <f t="shared" ca="1" si="9"/>
        <v>19</v>
      </c>
      <c r="H289" s="41" t="s">
        <v>40</v>
      </c>
      <c r="I289" s="42">
        <v>60280</v>
      </c>
      <c r="J289" s="43">
        <v>1</v>
      </c>
    </row>
    <row r="290" spans="1:10" x14ac:dyDescent="0.25">
      <c r="A290" s="36" t="s">
        <v>500</v>
      </c>
      <c r="B290" s="36" t="s">
        <v>710</v>
      </c>
      <c r="C290" s="37" t="s">
        <v>44</v>
      </c>
      <c r="D290" s="36" t="s">
        <v>47</v>
      </c>
      <c r="E290" s="38">
        <v>35297</v>
      </c>
      <c r="F290" s="39" t="str">
        <f t="shared" si="8"/>
        <v>August</v>
      </c>
      <c r="G290" s="40">
        <f t="shared" ca="1" si="9"/>
        <v>20</v>
      </c>
      <c r="H290" s="41" t="s">
        <v>62</v>
      </c>
      <c r="I290" s="42">
        <v>38105</v>
      </c>
      <c r="J290" s="43">
        <v>2</v>
      </c>
    </row>
    <row r="291" spans="1:10" x14ac:dyDescent="0.25">
      <c r="A291" s="36" t="s">
        <v>307</v>
      </c>
      <c r="B291" s="36" t="s">
        <v>458</v>
      </c>
      <c r="C291" s="37" t="s">
        <v>56</v>
      </c>
      <c r="D291" s="36" t="s">
        <v>47</v>
      </c>
      <c r="E291" s="38">
        <v>35150</v>
      </c>
      <c r="F291" s="39" t="str">
        <f t="shared" si="8"/>
        <v>March</v>
      </c>
      <c r="G291" s="40">
        <f t="shared" ca="1" si="9"/>
        <v>20</v>
      </c>
      <c r="H291" s="41" t="s">
        <v>40</v>
      </c>
      <c r="I291" s="42">
        <v>49405</v>
      </c>
      <c r="J291" s="43">
        <v>4</v>
      </c>
    </row>
    <row r="292" spans="1:10" x14ac:dyDescent="0.25">
      <c r="A292" s="36" t="s">
        <v>812</v>
      </c>
      <c r="B292" s="36" t="s">
        <v>710</v>
      </c>
      <c r="C292" s="37" t="s">
        <v>58</v>
      </c>
      <c r="D292" s="36" t="s">
        <v>39</v>
      </c>
      <c r="E292" s="38">
        <v>35052</v>
      </c>
      <c r="F292" s="39" t="str">
        <f t="shared" si="8"/>
        <v>December</v>
      </c>
      <c r="G292" s="40">
        <f t="shared" ca="1" si="9"/>
        <v>20</v>
      </c>
      <c r="H292" s="41" t="s">
        <v>45</v>
      </c>
      <c r="I292" s="42">
        <v>64780</v>
      </c>
      <c r="J292" s="43">
        <v>5</v>
      </c>
    </row>
    <row r="293" spans="1:10" x14ac:dyDescent="0.25">
      <c r="A293" s="36" t="s">
        <v>165</v>
      </c>
      <c r="B293" s="36" t="s">
        <v>245</v>
      </c>
      <c r="C293" s="37" t="s">
        <v>53</v>
      </c>
      <c r="D293" s="36" t="s">
        <v>42</v>
      </c>
      <c r="E293" s="38">
        <v>39545</v>
      </c>
      <c r="F293" s="39" t="str">
        <f t="shared" si="8"/>
        <v>April</v>
      </c>
      <c r="G293" s="40">
        <f t="shared" ca="1" si="9"/>
        <v>8</v>
      </c>
      <c r="H293" s="41"/>
      <c r="I293" s="42">
        <v>84170</v>
      </c>
      <c r="J293" s="43">
        <v>2</v>
      </c>
    </row>
    <row r="294" spans="1:10" x14ac:dyDescent="0.25">
      <c r="A294" s="36" t="s">
        <v>501</v>
      </c>
      <c r="B294" s="36" t="s">
        <v>710</v>
      </c>
      <c r="C294" s="37" t="s">
        <v>56</v>
      </c>
      <c r="D294" s="36" t="s">
        <v>42</v>
      </c>
      <c r="E294" s="38">
        <v>33413</v>
      </c>
      <c r="F294" s="39" t="str">
        <f t="shared" si="8"/>
        <v>June</v>
      </c>
      <c r="G294" s="40">
        <f t="shared" ca="1" si="9"/>
        <v>25</v>
      </c>
      <c r="H294" s="41"/>
      <c r="I294" s="42">
        <v>26020</v>
      </c>
      <c r="J294" s="43">
        <v>5</v>
      </c>
    </row>
    <row r="295" spans="1:10" x14ac:dyDescent="0.25">
      <c r="A295" s="36" t="s">
        <v>660</v>
      </c>
      <c r="B295" s="36" t="s">
        <v>710</v>
      </c>
      <c r="C295" s="37" t="s">
        <v>44</v>
      </c>
      <c r="D295" s="36" t="s">
        <v>39</v>
      </c>
      <c r="E295" s="38">
        <v>35776</v>
      </c>
      <c r="F295" s="39" t="str">
        <f t="shared" si="8"/>
        <v>December</v>
      </c>
      <c r="G295" s="40">
        <f t="shared" ca="1" si="9"/>
        <v>18</v>
      </c>
      <c r="H295" s="41" t="s">
        <v>40</v>
      </c>
      <c r="I295" s="42">
        <v>86320</v>
      </c>
      <c r="J295" s="43">
        <v>4</v>
      </c>
    </row>
    <row r="296" spans="1:10" x14ac:dyDescent="0.25">
      <c r="A296" s="36" t="s">
        <v>746</v>
      </c>
      <c r="B296" s="36" t="s">
        <v>406</v>
      </c>
      <c r="C296" s="37" t="s">
        <v>58</v>
      </c>
      <c r="D296" s="36" t="s">
        <v>39</v>
      </c>
      <c r="E296" s="38">
        <v>33695</v>
      </c>
      <c r="F296" s="39" t="str">
        <f t="shared" si="8"/>
        <v>April</v>
      </c>
      <c r="G296" s="40">
        <f t="shared" ca="1" si="9"/>
        <v>24</v>
      </c>
      <c r="H296" s="41" t="s">
        <v>48</v>
      </c>
      <c r="I296" s="42">
        <v>60560</v>
      </c>
      <c r="J296" s="43">
        <v>4</v>
      </c>
    </row>
    <row r="297" spans="1:10" x14ac:dyDescent="0.25">
      <c r="A297" s="36" t="s">
        <v>661</v>
      </c>
      <c r="B297" s="36" t="s">
        <v>710</v>
      </c>
      <c r="C297" s="37" t="s">
        <v>58</v>
      </c>
      <c r="D297" s="36" t="s">
        <v>39</v>
      </c>
      <c r="E297" s="38">
        <v>35627</v>
      </c>
      <c r="F297" s="39" t="str">
        <f t="shared" si="8"/>
        <v>July</v>
      </c>
      <c r="G297" s="40">
        <f t="shared" ca="1" si="9"/>
        <v>19</v>
      </c>
      <c r="H297" s="41" t="s">
        <v>62</v>
      </c>
      <c r="I297" s="42">
        <v>41380</v>
      </c>
      <c r="J297" s="43">
        <v>2</v>
      </c>
    </row>
    <row r="298" spans="1:10" x14ac:dyDescent="0.25">
      <c r="A298" s="36" t="s">
        <v>308</v>
      </c>
      <c r="B298" s="36" t="s">
        <v>245</v>
      </c>
      <c r="C298" s="37" t="s">
        <v>53</v>
      </c>
      <c r="D298" s="36" t="s">
        <v>39</v>
      </c>
      <c r="E298" s="38">
        <v>35996</v>
      </c>
      <c r="F298" s="39" t="str">
        <f t="shared" si="8"/>
        <v>July</v>
      </c>
      <c r="G298" s="40">
        <f t="shared" ca="1" si="9"/>
        <v>18</v>
      </c>
      <c r="H298" s="41" t="s">
        <v>40</v>
      </c>
      <c r="I298" s="42">
        <v>40340</v>
      </c>
      <c r="J298" s="43">
        <v>2</v>
      </c>
    </row>
    <row r="299" spans="1:10" x14ac:dyDescent="0.25">
      <c r="A299" s="36" t="s">
        <v>309</v>
      </c>
      <c r="B299" s="36" t="s">
        <v>547</v>
      </c>
      <c r="C299" s="37" t="s">
        <v>58</v>
      </c>
      <c r="D299" s="36" t="s">
        <v>39</v>
      </c>
      <c r="E299" s="38">
        <v>39864</v>
      </c>
      <c r="F299" s="39" t="str">
        <f t="shared" si="8"/>
        <v>February</v>
      </c>
      <c r="G299" s="40">
        <f t="shared" ca="1" si="9"/>
        <v>7</v>
      </c>
      <c r="H299" s="41" t="s">
        <v>40</v>
      </c>
      <c r="I299" s="42">
        <v>64320</v>
      </c>
      <c r="J299" s="43">
        <v>5</v>
      </c>
    </row>
    <row r="300" spans="1:10" x14ac:dyDescent="0.25">
      <c r="A300" s="36" t="s">
        <v>421</v>
      </c>
      <c r="B300" s="36" t="s">
        <v>236</v>
      </c>
      <c r="C300" s="37" t="s">
        <v>58</v>
      </c>
      <c r="D300" s="36" t="s">
        <v>51</v>
      </c>
      <c r="E300" s="38">
        <v>37946</v>
      </c>
      <c r="F300" s="39" t="str">
        <f t="shared" si="8"/>
        <v>November</v>
      </c>
      <c r="G300" s="40">
        <f t="shared" ca="1" si="9"/>
        <v>12</v>
      </c>
      <c r="H300" s="41" t="s">
        <v>40</v>
      </c>
      <c r="I300" s="42">
        <v>85130</v>
      </c>
      <c r="J300" s="43">
        <v>5</v>
      </c>
    </row>
    <row r="301" spans="1:10" x14ac:dyDescent="0.25">
      <c r="A301" s="36" t="s">
        <v>813</v>
      </c>
      <c r="B301" s="36" t="s">
        <v>76</v>
      </c>
      <c r="C301" s="37" t="s">
        <v>37</v>
      </c>
      <c r="D301" s="36" t="s">
        <v>39</v>
      </c>
      <c r="E301" s="38">
        <v>36893</v>
      </c>
      <c r="F301" s="39" t="str">
        <f t="shared" si="8"/>
        <v>January</v>
      </c>
      <c r="G301" s="40">
        <f t="shared" ca="1" si="9"/>
        <v>15</v>
      </c>
      <c r="H301" s="41" t="s">
        <v>62</v>
      </c>
      <c r="I301" s="42">
        <v>33640</v>
      </c>
      <c r="J301" s="43">
        <v>3</v>
      </c>
    </row>
    <row r="302" spans="1:10" x14ac:dyDescent="0.25">
      <c r="A302" s="36" t="s">
        <v>178</v>
      </c>
      <c r="B302" s="36" t="s">
        <v>406</v>
      </c>
      <c r="C302" s="37" t="s">
        <v>37</v>
      </c>
      <c r="D302" s="36" t="s">
        <v>47</v>
      </c>
      <c r="E302" s="38">
        <v>39098</v>
      </c>
      <c r="F302" s="39" t="str">
        <f t="shared" si="8"/>
        <v>January</v>
      </c>
      <c r="G302" s="40">
        <f t="shared" ca="1" si="9"/>
        <v>9</v>
      </c>
      <c r="H302" s="41" t="s">
        <v>62</v>
      </c>
      <c r="I302" s="42">
        <v>47705</v>
      </c>
      <c r="J302" s="43">
        <v>5</v>
      </c>
    </row>
    <row r="303" spans="1:10" x14ac:dyDescent="0.25">
      <c r="A303" s="36" t="s">
        <v>310</v>
      </c>
      <c r="B303" s="36" t="s">
        <v>547</v>
      </c>
      <c r="C303" s="37" t="s">
        <v>53</v>
      </c>
      <c r="D303" s="36" t="s">
        <v>47</v>
      </c>
      <c r="E303" s="38">
        <v>40166</v>
      </c>
      <c r="F303" s="39" t="str">
        <f t="shared" si="8"/>
        <v>December</v>
      </c>
      <c r="G303" s="40">
        <f t="shared" ca="1" si="9"/>
        <v>6</v>
      </c>
      <c r="H303" s="41" t="s">
        <v>67</v>
      </c>
      <c r="I303" s="42">
        <v>25245</v>
      </c>
      <c r="J303" s="43">
        <v>5</v>
      </c>
    </row>
    <row r="304" spans="1:10" x14ac:dyDescent="0.25">
      <c r="A304" s="36" t="s">
        <v>502</v>
      </c>
      <c r="B304" s="36" t="s">
        <v>161</v>
      </c>
      <c r="C304" s="37" t="s">
        <v>58</v>
      </c>
      <c r="D304" s="36" t="s">
        <v>47</v>
      </c>
      <c r="E304" s="38">
        <v>40572</v>
      </c>
      <c r="F304" s="39" t="str">
        <f t="shared" si="8"/>
        <v>January</v>
      </c>
      <c r="G304" s="40">
        <f t="shared" ca="1" si="9"/>
        <v>5</v>
      </c>
      <c r="H304" s="41" t="s">
        <v>62</v>
      </c>
      <c r="I304" s="42">
        <v>10520</v>
      </c>
      <c r="J304" s="43">
        <v>4</v>
      </c>
    </row>
    <row r="305" spans="1:10" x14ac:dyDescent="0.25">
      <c r="A305" s="36" t="s">
        <v>662</v>
      </c>
      <c r="B305" s="36" t="s">
        <v>245</v>
      </c>
      <c r="C305" s="37" t="s">
        <v>56</v>
      </c>
      <c r="D305" s="36" t="s">
        <v>39</v>
      </c>
      <c r="E305" s="38">
        <v>39972</v>
      </c>
      <c r="F305" s="39" t="str">
        <f t="shared" si="8"/>
        <v>June</v>
      </c>
      <c r="G305" s="40">
        <f t="shared" ca="1" si="9"/>
        <v>7</v>
      </c>
      <c r="H305" s="41" t="s">
        <v>40</v>
      </c>
      <c r="I305" s="42">
        <v>78170</v>
      </c>
      <c r="J305" s="43">
        <v>5</v>
      </c>
    </row>
    <row r="306" spans="1:10" x14ac:dyDescent="0.25">
      <c r="A306" s="36" t="s">
        <v>503</v>
      </c>
      <c r="B306" s="36" t="s">
        <v>92</v>
      </c>
      <c r="C306" s="37" t="s">
        <v>37</v>
      </c>
      <c r="D306" s="36" t="s">
        <v>39</v>
      </c>
      <c r="E306" s="38">
        <v>35965</v>
      </c>
      <c r="F306" s="39" t="str">
        <f t="shared" si="8"/>
        <v>June</v>
      </c>
      <c r="G306" s="47">
        <f t="shared" ca="1" si="9"/>
        <v>18</v>
      </c>
      <c r="H306" s="48" t="s">
        <v>45</v>
      </c>
      <c r="I306" s="42">
        <v>34780</v>
      </c>
      <c r="J306" s="43">
        <v>4</v>
      </c>
    </row>
    <row r="307" spans="1:10" x14ac:dyDescent="0.25">
      <c r="A307" s="36" t="s">
        <v>241</v>
      </c>
      <c r="B307" s="36" t="s">
        <v>547</v>
      </c>
      <c r="C307" s="37" t="s">
        <v>37</v>
      </c>
      <c r="D307" s="36" t="s">
        <v>42</v>
      </c>
      <c r="E307" s="38">
        <v>33578</v>
      </c>
      <c r="F307" s="39" t="str">
        <f t="shared" si="8"/>
        <v>December</v>
      </c>
      <c r="G307" s="40">
        <f t="shared" ca="1" si="9"/>
        <v>24</v>
      </c>
      <c r="H307" s="41"/>
      <c r="I307" s="42">
        <v>50840</v>
      </c>
      <c r="J307" s="43">
        <v>4</v>
      </c>
    </row>
    <row r="308" spans="1:10" x14ac:dyDescent="0.25">
      <c r="A308" s="36" t="s">
        <v>311</v>
      </c>
      <c r="B308" s="36" t="s">
        <v>547</v>
      </c>
      <c r="C308" s="37" t="s">
        <v>37</v>
      </c>
      <c r="D308" s="36" t="s">
        <v>39</v>
      </c>
      <c r="E308" s="38">
        <v>39899</v>
      </c>
      <c r="F308" s="39" t="str">
        <f t="shared" si="8"/>
        <v>March</v>
      </c>
      <c r="G308" s="40">
        <f t="shared" ca="1" si="9"/>
        <v>7</v>
      </c>
      <c r="H308" s="41" t="s">
        <v>40</v>
      </c>
      <c r="I308" s="42">
        <v>24790</v>
      </c>
      <c r="J308" s="43">
        <v>3</v>
      </c>
    </row>
    <row r="309" spans="1:10" x14ac:dyDescent="0.25">
      <c r="A309" s="36" t="s">
        <v>312</v>
      </c>
      <c r="B309" s="45" t="s">
        <v>54</v>
      </c>
      <c r="C309" s="37" t="s">
        <v>53</v>
      </c>
      <c r="D309" s="45" t="s">
        <v>39</v>
      </c>
      <c r="E309" s="39">
        <v>38142</v>
      </c>
      <c r="F309" s="39" t="str">
        <f t="shared" si="8"/>
        <v>June</v>
      </c>
      <c r="G309" s="40">
        <f t="shared" ca="1" si="9"/>
        <v>12</v>
      </c>
      <c r="H309" s="41" t="s">
        <v>40</v>
      </c>
      <c r="I309" s="42">
        <v>49350</v>
      </c>
      <c r="J309" s="43">
        <v>4</v>
      </c>
    </row>
    <row r="310" spans="1:10" x14ac:dyDescent="0.25">
      <c r="A310" s="36" t="s">
        <v>313</v>
      </c>
      <c r="B310" s="36" t="s">
        <v>710</v>
      </c>
      <c r="C310" s="37" t="s">
        <v>56</v>
      </c>
      <c r="D310" s="36" t="s">
        <v>42</v>
      </c>
      <c r="E310" s="38">
        <v>35338</v>
      </c>
      <c r="F310" s="39" t="str">
        <f t="shared" si="8"/>
        <v>September</v>
      </c>
      <c r="G310" s="40">
        <f t="shared" ca="1" si="9"/>
        <v>20</v>
      </c>
      <c r="H310" s="41"/>
      <c r="I310" s="42">
        <v>87830</v>
      </c>
      <c r="J310" s="43">
        <v>2</v>
      </c>
    </row>
    <row r="311" spans="1:10" x14ac:dyDescent="0.25">
      <c r="A311" s="36" t="s">
        <v>586</v>
      </c>
      <c r="B311" s="36" t="s">
        <v>406</v>
      </c>
      <c r="C311" s="37" t="s">
        <v>58</v>
      </c>
      <c r="D311" s="36" t="s">
        <v>47</v>
      </c>
      <c r="E311" s="38">
        <v>38362</v>
      </c>
      <c r="F311" s="39" t="str">
        <f t="shared" si="8"/>
        <v>January</v>
      </c>
      <c r="G311" s="40">
        <f t="shared" ca="1" si="9"/>
        <v>11</v>
      </c>
      <c r="H311" s="41" t="s">
        <v>40</v>
      </c>
      <c r="I311" s="42">
        <v>31255</v>
      </c>
      <c r="J311" s="43">
        <v>5</v>
      </c>
    </row>
    <row r="312" spans="1:10" x14ac:dyDescent="0.25">
      <c r="A312" s="36" t="s">
        <v>663</v>
      </c>
      <c r="B312" s="36" t="s">
        <v>811</v>
      </c>
      <c r="C312" s="37" t="s">
        <v>44</v>
      </c>
      <c r="D312" s="36" t="s">
        <v>47</v>
      </c>
      <c r="E312" s="38">
        <v>36557</v>
      </c>
      <c r="F312" s="39" t="str">
        <f t="shared" si="8"/>
        <v>February</v>
      </c>
      <c r="G312" s="40">
        <f t="shared" ca="1" si="9"/>
        <v>16</v>
      </c>
      <c r="H312" s="41" t="s">
        <v>40</v>
      </c>
      <c r="I312" s="42">
        <v>31250</v>
      </c>
      <c r="J312" s="43">
        <v>2</v>
      </c>
    </row>
    <row r="313" spans="1:10" x14ac:dyDescent="0.25">
      <c r="A313" s="36" t="s">
        <v>587</v>
      </c>
      <c r="B313" s="36" t="s">
        <v>485</v>
      </c>
      <c r="C313" s="37" t="s">
        <v>53</v>
      </c>
      <c r="D313" s="36" t="s">
        <v>39</v>
      </c>
      <c r="E313" s="38">
        <v>38227</v>
      </c>
      <c r="F313" s="39" t="str">
        <f t="shared" si="8"/>
        <v>August</v>
      </c>
      <c r="G313" s="40">
        <f t="shared" ca="1" si="9"/>
        <v>12</v>
      </c>
      <c r="H313" s="41" t="s">
        <v>62</v>
      </c>
      <c r="I313" s="42">
        <v>86200</v>
      </c>
      <c r="J313" s="43">
        <v>3</v>
      </c>
    </row>
    <row r="314" spans="1:10" x14ac:dyDescent="0.25">
      <c r="A314" s="45" t="s">
        <v>422</v>
      </c>
      <c r="B314" s="36" t="s">
        <v>547</v>
      </c>
      <c r="C314" s="37" t="s">
        <v>53</v>
      </c>
      <c r="D314" s="36" t="s">
        <v>42</v>
      </c>
      <c r="E314" s="38">
        <v>33402</v>
      </c>
      <c r="F314" s="39" t="str">
        <f t="shared" si="8"/>
        <v>June</v>
      </c>
      <c r="G314" s="40">
        <f t="shared" ca="1" si="9"/>
        <v>25</v>
      </c>
      <c r="H314" s="41"/>
      <c r="I314" s="42">
        <v>79380</v>
      </c>
      <c r="J314" s="43">
        <v>1</v>
      </c>
    </row>
    <row r="315" spans="1:10" x14ac:dyDescent="0.25">
      <c r="A315" s="36" t="s">
        <v>467</v>
      </c>
      <c r="B315" s="36" t="s">
        <v>245</v>
      </c>
      <c r="C315" s="37" t="s">
        <v>58</v>
      </c>
      <c r="D315" s="36" t="s">
        <v>39</v>
      </c>
      <c r="E315" s="38">
        <v>38664</v>
      </c>
      <c r="F315" s="39" t="str">
        <f t="shared" si="8"/>
        <v>November</v>
      </c>
      <c r="G315" s="40">
        <f t="shared" ca="1" si="9"/>
        <v>10</v>
      </c>
      <c r="H315" s="41" t="s">
        <v>40</v>
      </c>
      <c r="I315" s="42">
        <v>61060</v>
      </c>
      <c r="J315" s="43">
        <v>5</v>
      </c>
    </row>
    <row r="316" spans="1:10" x14ac:dyDescent="0.25">
      <c r="A316" s="36" t="s">
        <v>747</v>
      </c>
      <c r="B316" s="36" t="s">
        <v>710</v>
      </c>
      <c r="C316" s="37" t="s">
        <v>58</v>
      </c>
      <c r="D316" s="36" t="s">
        <v>39</v>
      </c>
      <c r="E316" s="38">
        <v>36025</v>
      </c>
      <c r="F316" s="39" t="str">
        <f t="shared" si="8"/>
        <v>August</v>
      </c>
      <c r="G316" s="40">
        <f t="shared" ca="1" si="9"/>
        <v>18</v>
      </c>
      <c r="H316" s="41" t="s">
        <v>48</v>
      </c>
      <c r="I316" s="42">
        <v>64470</v>
      </c>
      <c r="J316" s="43">
        <v>5</v>
      </c>
    </row>
    <row r="317" spans="1:10" x14ac:dyDescent="0.25">
      <c r="A317" s="36" t="s">
        <v>314</v>
      </c>
      <c r="B317" s="36" t="s">
        <v>547</v>
      </c>
      <c r="C317" s="37" t="s">
        <v>53</v>
      </c>
      <c r="D317" s="36" t="s">
        <v>39</v>
      </c>
      <c r="E317" s="38">
        <v>36536</v>
      </c>
      <c r="F317" s="39" t="str">
        <f t="shared" si="8"/>
        <v>January</v>
      </c>
      <c r="G317" s="40">
        <f t="shared" ca="1" si="9"/>
        <v>16</v>
      </c>
      <c r="H317" s="41" t="s">
        <v>40</v>
      </c>
      <c r="I317" s="42">
        <v>62400</v>
      </c>
      <c r="J317" s="43">
        <v>4</v>
      </c>
    </row>
    <row r="318" spans="1:10" x14ac:dyDescent="0.25">
      <c r="A318" s="36" t="s">
        <v>59</v>
      </c>
      <c r="B318" s="36" t="s">
        <v>636</v>
      </c>
      <c r="C318" s="37" t="s">
        <v>58</v>
      </c>
      <c r="D318" s="36" t="s">
        <v>39</v>
      </c>
      <c r="E318" s="38">
        <v>33604</v>
      </c>
      <c r="F318" s="39" t="str">
        <f t="shared" si="8"/>
        <v>January</v>
      </c>
      <c r="G318" s="40">
        <f t="shared" ca="1" si="9"/>
        <v>24</v>
      </c>
      <c r="H318" s="41" t="s">
        <v>40</v>
      </c>
      <c r="I318" s="42">
        <v>54830</v>
      </c>
      <c r="J318" s="43">
        <v>1</v>
      </c>
    </row>
    <row r="319" spans="1:10" x14ac:dyDescent="0.25">
      <c r="A319" s="36" t="s">
        <v>60</v>
      </c>
      <c r="B319" s="36" t="s">
        <v>485</v>
      </c>
      <c r="C319" s="37" t="s">
        <v>50</v>
      </c>
      <c r="D319" s="36" t="s">
        <v>47</v>
      </c>
      <c r="E319" s="38">
        <v>39299</v>
      </c>
      <c r="F319" s="39" t="str">
        <f t="shared" si="8"/>
        <v>August</v>
      </c>
      <c r="G319" s="40">
        <f t="shared" ca="1" si="9"/>
        <v>9</v>
      </c>
      <c r="H319" s="41" t="s">
        <v>67</v>
      </c>
      <c r="I319" s="42">
        <v>47760</v>
      </c>
      <c r="J319" s="43">
        <v>3</v>
      </c>
    </row>
    <row r="320" spans="1:10" x14ac:dyDescent="0.25">
      <c r="A320" s="36" t="s">
        <v>315</v>
      </c>
      <c r="B320" s="36" t="s">
        <v>458</v>
      </c>
      <c r="C320" s="37" t="s">
        <v>53</v>
      </c>
      <c r="D320" s="36" t="s">
        <v>51</v>
      </c>
      <c r="E320" s="38">
        <v>36084</v>
      </c>
      <c r="F320" s="39" t="str">
        <f t="shared" si="8"/>
        <v>October</v>
      </c>
      <c r="G320" s="40">
        <f t="shared" ca="1" si="9"/>
        <v>18</v>
      </c>
      <c r="H320" s="41"/>
      <c r="I320" s="42">
        <v>21668</v>
      </c>
      <c r="J320" s="43">
        <v>4</v>
      </c>
    </row>
    <row r="321" spans="1:10" x14ac:dyDescent="0.25">
      <c r="A321" s="36" t="s">
        <v>316</v>
      </c>
      <c r="B321" s="36" t="s">
        <v>710</v>
      </c>
      <c r="C321" s="37" t="s">
        <v>58</v>
      </c>
      <c r="D321" s="36" t="s">
        <v>39</v>
      </c>
      <c r="E321" s="38">
        <v>36619</v>
      </c>
      <c r="F321" s="39" t="str">
        <f t="shared" si="8"/>
        <v>April</v>
      </c>
      <c r="G321" s="40">
        <f t="shared" ca="1" si="9"/>
        <v>16</v>
      </c>
      <c r="H321" s="41" t="s">
        <v>48</v>
      </c>
      <c r="I321" s="42">
        <v>71970</v>
      </c>
      <c r="J321" s="43">
        <v>4</v>
      </c>
    </row>
    <row r="322" spans="1:10" x14ac:dyDescent="0.25">
      <c r="A322" s="36" t="s">
        <v>423</v>
      </c>
      <c r="B322" s="36" t="s">
        <v>805</v>
      </c>
      <c r="C322" s="37" t="s">
        <v>53</v>
      </c>
      <c r="D322" s="36" t="s">
        <v>42</v>
      </c>
      <c r="E322" s="38">
        <v>40719</v>
      </c>
      <c r="F322" s="39" t="str">
        <f t="shared" ref="F322:F385" si="10">CHOOSE(MONTH(E322),"January","February","March","April","May","June","July","August","September","October","November","December")</f>
        <v>June</v>
      </c>
      <c r="G322" s="40">
        <f t="shared" ref="G322:G385" ca="1" si="11">DATEDIF(E322,TODAY(),"Y")</f>
        <v>5</v>
      </c>
      <c r="H322" s="41"/>
      <c r="I322" s="42">
        <v>66132</v>
      </c>
      <c r="J322" s="43">
        <v>4</v>
      </c>
    </row>
    <row r="323" spans="1:10" x14ac:dyDescent="0.25">
      <c r="A323" s="36" t="s">
        <v>748</v>
      </c>
      <c r="B323" s="36" t="s">
        <v>92</v>
      </c>
      <c r="C323" s="37" t="s">
        <v>37</v>
      </c>
      <c r="D323" s="36" t="s">
        <v>39</v>
      </c>
      <c r="E323" s="38">
        <v>35667</v>
      </c>
      <c r="F323" s="39" t="str">
        <f t="shared" si="10"/>
        <v>August</v>
      </c>
      <c r="G323" s="40">
        <f t="shared" ca="1" si="11"/>
        <v>19</v>
      </c>
      <c r="H323" s="41" t="s">
        <v>40</v>
      </c>
      <c r="I323" s="42">
        <v>40920</v>
      </c>
      <c r="J323" s="43">
        <v>4</v>
      </c>
    </row>
    <row r="324" spans="1:10" x14ac:dyDescent="0.25">
      <c r="A324" s="36" t="s">
        <v>317</v>
      </c>
      <c r="B324" s="36" t="s">
        <v>197</v>
      </c>
      <c r="C324" s="37" t="s">
        <v>58</v>
      </c>
      <c r="D324" s="36" t="s">
        <v>42</v>
      </c>
      <c r="E324" s="38">
        <v>34912</v>
      </c>
      <c r="F324" s="39" t="str">
        <f t="shared" si="10"/>
        <v>August</v>
      </c>
      <c r="G324" s="40">
        <f t="shared" ca="1" si="11"/>
        <v>21</v>
      </c>
      <c r="H324" s="41"/>
      <c r="I324" s="42">
        <v>40560</v>
      </c>
      <c r="J324" s="43">
        <v>5</v>
      </c>
    </row>
    <row r="325" spans="1:10" x14ac:dyDescent="0.25">
      <c r="A325" s="36" t="s">
        <v>179</v>
      </c>
      <c r="B325" s="36" t="s">
        <v>87</v>
      </c>
      <c r="C325" s="37" t="s">
        <v>53</v>
      </c>
      <c r="D325" s="36" t="s">
        <v>47</v>
      </c>
      <c r="E325" s="38">
        <v>40152</v>
      </c>
      <c r="F325" s="39" t="str">
        <f t="shared" si="10"/>
        <v>December</v>
      </c>
      <c r="G325" s="40">
        <f t="shared" ca="1" si="11"/>
        <v>6</v>
      </c>
      <c r="H325" s="41" t="s">
        <v>62</v>
      </c>
      <c r="I325" s="42">
        <v>28680</v>
      </c>
      <c r="J325" s="43">
        <v>1</v>
      </c>
    </row>
    <row r="326" spans="1:10" x14ac:dyDescent="0.25">
      <c r="A326" s="36" t="s">
        <v>424</v>
      </c>
      <c r="B326" s="36" t="s">
        <v>406</v>
      </c>
      <c r="C326" s="37" t="s">
        <v>56</v>
      </c>
      <c r="D326" s="36" t="s">
        <v>47</v>
      </c>
      <c r="E326" s="38">
        <v>37141</v>
      </c>
      <c r="F326" s="39" t="str">
        <f t="shared" si="10"/>
        <v>September</v>
      </c>
      <c r="G326" s="40">
        <f t="shared" ca="1" si="11"/>
        <v>15</v>
      </c>
      <c r="H326" s="41" t="s">
        <v>67</v>
      </c>
      <c r="I326" s="42">
        <v>15910</v>
      </c>
      <c r="J326" s="43">
        <v>3</v>
      </c>
    </row>
    <row r="327" spans="1:10" x14ac:dyDescent="0.25">
      <c r="A327" s="36" t="s">
        <v>537</v>
      </c>
      <c r="B327" s="36" t="s">
        <v>636</v>
      </c>
      <c r="C327" s="37" t="s">
        <v>50</v>
      </c>
      <c r="D327" s="36" t="s">
        <v>42</v>
      </c>
      <c r="E327" s="38">
        <v>33282</v>
      </c>
      <c r="F327" s="39" t="str">
        <f t="shared" si="10"/>
        <v>February</v>
      </c>
      <c r="G327" s="40">
        <f t="shared" ca="1" si="11"/>
        <v>25</v>
      </c>
      <c r="H327" s="41"/>
      <c r="I327" s="42">
        <v>89450</v>
      </c>
      <c r="J327" s="43">
        <v>2</v>
      </c>
    </row>
    <row r="328" spans="1:10" x14ac:dyDescent="0.25">
      <c r="A328" s="36" t="s">
        <v>588</v>
      </c>
      <c r="B328" s="36" t="s">
        <v>245</v>
      </c>
      <c r="C328" s="37" t="s">
        <v>58</v>
      </c>
      <c r="D328" s="36" t="s">
        <v>42</v>
      </c>
      <c r="E328" s="38">
        <v>36977</v>
      </c>
      <c r="F328" s="39" t="str">
        <f t="shared" si="10"/>
        <v>March</v>
      </c>
      <c r="G328" s="40">
        <f t="shared" ca="1" si="11"/>
        <v>15</v>
      </c>
      <c r="H328" s="41"/>
      <c r="I328" s="42">
        <v>68510</v>
      </c>
      <c r="J328" s="43">
        <v>5</v>
      </c>
    </row>
    <row r="329" spans="1:10" x14ac:dyDescent="0.25">
      <c r="A329" s="36" t="s">
        <v>400</v>
      </c>
      <c r="B329" s="36" t="s">
        <v>547</v>
      </c>
      <c r="C329" s="37" t="s">
        <v>53</v>
      </c>
      <c r="D329" s="36" t="s">
        <v>39</v>
      </c>
      <c r="E329" s="38">
        <v>33510</v>
      </c>
      <c r="F329" s="39" t="str">
        <f t="shared" si="10"/>
        <v>September</v>
      </c>
      <c r="G329" s="40">
        <f t="shared" ca="1" si="11"/>
        <v>25</v>
      </c>
      <c r="H329" s="41" t="s">
        <v>48</v>
      </c>
      <c r="I329" s="42">
        <v>54500</v>
      </c>
      <c r="J329" s="43">
        <v>5</v>
      </c>
    </row>
    <row r="330" spans="1:10" x14ac:dyDescent="0.25">
      <c r="A330" s="36" t="s">
        <v>749</v>
      </c>
      <c r="B330" s="36" t="s">
        <v>406</v>
      </c>
      <c r="C330" s="37" t="s">
        <v>58</v>
      </c>
      <c r="D330" s="36" t="s">
        <v>42</v>
      </c>
      <c r="E330" s="38">
        <v>35682</v>
      </c>
      <c r="F330" s="39" t="str">
        <f t="shared" si="10"/>
        <v>September</v>
      </c>
      <c r="G330" s="40">
        <f t="shared" ca="1" si="11"/>
        <v>19</v>
      </c>
      <c r="H330" s="41"/>
      <c r="I330" s="42">
        <v>63850</v>
      </c>
      <c r="J330" s="43">
        <v>2</v>
      </c>
    </row>
    <row r="331" spans="1:10" x14ac:dyDescent="0.25">
      <c r="A331" s="36" t="s">
        <v>750</v>
      </c>
      <c r="B331" s="36" t="s">
        <v>710</v>
      </c>
      <c r="C331" s="37" t="s">
        <v>58</v>
      </c>
      <c r="D331" s="36" t="s">
        <v>39</v>
      </c>
      <c r="E331" s="38">
        <v>33681</v>
      </c>
      <c r="F331" s="39" t="str">
        <f t="shared" si="10"/>
        <v>March</v>
      </c>
      <c r="G331" s="40">
        <f t="shared" ca="1" si="11"/>
        <v>24</v>
      </c>
      <c r="H331" s="41" t="s">
        <v>48</v>
      </c>
      <c r="I331" s="42">
        <v>46550</v>
      </c>
      <c r="J331" s="43">
        <v>4</v>
      </c>
    </row>
    <row r="332" spans="1:10" x14ac:dyDescent="0.25">
      <c r="A332" s="36" t="s">
        <v>589</v>
      </c>
      <c r="B332" s="36" t="s">
        <v>236</v>
      </c>
      <c r="C332" s="37" t="s">
        <v>58</v>
      </c>
      <c r="D332" s="36" t="s">
        <v>47</v>
      </c>
      <c r="E332" s="38">
        <v>37505</v>
      </c>
      <c r="F332" s="39" t="str">
        <f t="shared" si="10"/>
        <v>September</v>
      </c>
      <c r="G332" s="40">
        <f t="shared" ca="1" si="11"/>
        <v>14</v>
      </c>
      <c r="H332" s="41" t="s">
        <v>67</v>
      </c>
      <c r="I332" s="42">
        <v>51800</v>
      </c>
      <c r="J332" s="43">
        <v>1</v>
      </c>
    </row>
    <row r="333" spans="1:10" x14ac:dyDescent="0.25">
      <c r="A333" s="36" t="s">
        <v>180</v>
      </c>
      <c r="B333" s="36" t="s">
        <v>406</v>
      </c>
      <c r="C333" s="37" t="s">
        <v>44</v>
      </c>
      <c r="D333" s="36" t="s">
        <v>39</v>
      </c>
      <c r="E333" s="38">
        <v>36297</v>
      </c>
      <c r="F333" s="39" t="str">
        <f t="shared" si="10"/>
        <v>May</v>
      </c>
      <c r="G333" s="40">
        <f t="shared" ca="1" si="11"/>
        <v>17</v>
      </c>
      <c r="H333" s="41" t="s">
        <v>40</v>
      </c>
      <c r="I333" s="42">
        <v>46030</v>
      </c>
      <c r="J333" s="43">
        <v>2</v>
      </c>
    </row>
    <row r="334" spans="1:10" x14ac:dyDescent="0.25">
      <c r="A334" s="36" t="s">
        <v>504</v>
      </c>
      <c r="B334" s="36" t="s">
        <v>245</v>
      </c>
      <c r="C334" s="37" t="s">
        <v>53</v>
      </c>
      <c r="D334" s="36" t="s">
        <v>39</v>
      </c>
      <c r="E334" s="38">
        <v>36273</v>
      </c>
      <c r="F334" s="39" t="str">
        <f t="shared" si="10"/>
        <v>April</v>
      </c>
      <c r="G334" s="40">
        <f t="shared" ca="1" si="11"/>
        <v>17</v>
      </c>
      <c r="H334" s="41" t="s">
        <v>62</v>
      </c>
      <c r="I334" s="42">
        <v>61330</v>
      </c>
      <c r="J334" s="43">
        <v>4</v>
      </c>
    </row>
    <row r="335" spans="1:10" x14ac:dyDescent="0.25">
      <c r="A335" s="36" t="s">
        <v>590</v>
      </c>
      <c r="B335" s="36" t="s">
        <v>636</v>
      </c>
      <c r="C335" s="37" t="s">
        <v>58</v>
      </c>
      <c r="D335" s="36" t="s">
        <v>39</v>
      </c>
      <c r="E335" s="38">
        <v>34160</v>
      </c>
      <c r="F335" s="39" t="str">
        <f t="shared" si="10"/>
        <v>July</v>
      </c>
      <c r="G335" s="40">
        <f t="shared" ca="1" si="11"/>
        <v>23</v>
      </c>
      <c r="H335" s="41" t="s">
        <v>40</v>
      </c>
      <c r="I335" s="42">
        <v>54200</v>
      </c>
      <c r="J335" s="43">
        <v>4</v>
      </c>
    </row>
    <row r="336" spans="1:10" x14ac:dyDescent="0.25">
      <c r="A336" s="36" t="s">
        <v>751</v>
      </c>
      <c r="B336" s="36" t="s">
        <v>197</v>
      </c>
      <c r="C336" s="37" t="s">
        <v>58</v>
      </c>
      <c r="D336" s="36" t="s">
        <v>42</v>
      </c>
      <c r="E336" s="38">
        <v>33424</v>
      </c>
      <c r="F336" s="39" t="str">
        <f t="shared" si="10"/>
        <v>July</v>
      </c>
      <c r="G336" s="40">
        <f t="shared" ca="1" si="11"/>
        <v>25</v>
      </c>
      <c r="H336" s="41"/>
      <c r="I336" s="42">
        <v>22320</v>
      </c>
      <c r="J336" s="43">
        <v>2</v>
      </c>
    </row>
    <row r="337" spans="1:10" x14ac:dyDescent="0.25">
      <c r="A337" s="36" t="s">
        <v>166</v>
      </c>
      <c r="B337" s="36" t="s">
        <v>710</v>
      </c>
      <c r="C337" s="37" t="s">
        <v>58</v>
      </c>
      <c r="D337" s="36" t="s">
        <v>42</v>
      </c>
      <c r="E337" s="38">
        <v>33562</v>
      </c>
      <c r="F337" s="39" t="str">
        <f t="shared" si="10"/>
        <v>November</v>
      </c>
      <c r="G337" s="40">
        <f t="shared" ca="1" si="11"/>
        <v>24</v>
      </c>
      <c r="H337" s="41"/>
      <c r="I337" s="42">
        <v>57500</v>
      </c>
      <c r="J337" s="43">
        <v>1</v>
      </c>
    </row>
    <row r="338" spans="1:10" x14ac:dyDescent="0.25">
      <c r="A338" s="36" t="s">
        <v>318</v>
      </c>
      <c r="B338" s="36" t="s">
        <v>805</v>
      </c>
      <c r="C338" s="37" t="s">
        <v>53</v>
      </c>
      <c r="D338" s="36" t="s">
        <v>39</v>
      </c>
      <c r="E338" s="38">
        <v>36991</v>
      </c>
      <c r="F338" s="39" t="str">
        <f t="shared" si="10"/>
        <v>April</v>
      </c>
      <c r="G338" s="40">
        <f t="shared" ca="1" si="11"/>
        <v>15</v>
      </c>
      <c r="H338" s="41" t="s">
        <v>40</v>
      </c>
      <c r="I338" s="42">
        <v>63670</v>
      </c>
      <c r="J338" s="43">
        <v>5</v>
      </c>
    </row>
    <row r="339" spans="1:10" x14ac:dyDescent="0.25">
      <c r="A339" s="36" t="s">
        <v>505</v>
      </c>
      <c r="B339" s="36" t="s">
        <v>245</v>
      </c>
      <c r="C339" s="37" t="s">
        <v>58</v>
      </c>
      <c r="D339" s="36" t="s">
        <v>39</v>
      </c>
      <c r="E339" s="38">
        <v>35932</v>
      </c>
      <c r="F339" s="39" t="str">
        <f t="shared" si="10"/>
        <v>May</v>
      </c>
      <c r="G339" s="40">
        <f t="shared" ca="1" si="11"/>
        <v>18</v>
      </c>
      <c r="H339" s="41" t="s">
        <v>62</v>
      </c>
      <c r="I339" s="42">
        <v>89740</v>
      </c>
      <c r="J339" s="43">
        <v>5</v>
      </c>
    </row>
    <row r="340" spans="1:10" x14ac:dyDescent="0.25">
      <c r="A340" s="36" t="s">
        <v>591</v>
      </c>
      <c r="B340" s="36" t="s">
        <v>245</v>
      </c>
      <c r="C340" s="37" t="s">
        <v>58</v>
      </c>
      <c r="D340" s="36" t="s">
        <v>47</v>
      </c>
      <c r="E340" s="38">
        <v>35189</v>
      </c>
      <c r="F340" s="39" t="str">
        <f t="shared" si="10"/>
        <v>May</v>
      </c>
      <c r="G340" s="40">
        <f t="shared" ca="1" si="11"/>
        <v>20</v>
      </c>
      <c r="H340" s="41" t="s">
        <v>40</v>
      </c>
      <c r="I340" s="42">
        <v>46285</v>
      </c>
      <c r="J340" s="43">
        <v>5</v>
      </c>
    </row>
    <row r="341" spans="1:10" x14ac:dyDescent="0.25">
      <c r="A341" s="36" t="s">
        <v>752</v>
      </c>
      <c r="B341" s="36" t="s">
        <v>636</v>
      </c>
      <c r="C341" s="37" t="s">
        <v>58</v>
      </c>
      <c r="D341" s="36" t="s">
        <v>39</v>
      </c>
      <c r="E341" s="38">
        <v>36245</v>
      </c>
      <c r="F341" s="39" t="str">
        <f t="shared" si="10"/>
        <v>March</v>
      </c>
      <c r="G341" s="40">
        <f t="shared" ca="1" si="11"/>
        <v>17</v>
      </c>
      <c r="H341" s="41" t="s">
        <v>40</v>
      </c>
      <c r="I341" s="42">
        <v>58410</v>
      </c>
      <c r="J341" s="43">
        <v>5</v>
      </c>
    </row>
    <row r="342" spans="1:10" x14ac:dyDescent="0.25">
      <c r="A342" s="36" t="s">
        <v>592</v>
      </c>
      <c r="B342" s="36" t="s">
        <v>547</v>
      </c>
      <c r="C342" s="37" t="s">
        <v>53</v>
      </c>
      <c r="D342" s="36" t="s">
        <v>39</v>
      </c>
      <c r="E342" s="38">
        <v>36393</v>
      </c>
      <c r="F342" s="39" t="str">
        <f t="shared" si="10"/>
        <v>August</v>
      </c>
      <c r="G342" s="40">
        <f t="shared" ca="1" si="11"/>
        <v>17</v>
      </c>
      <c r="H342" s="41" t="s">
        <v>62</v>
      </c>
      <c r="I342" s="42">
        <v>65910</v>
      </c>
      <c r="J342" s="43">
        <v>5</v>
      </c>
    </row>
    <row r="343" spans="1:10" x14ac:dyDescent="0.25">
      <c r="A343" s="36" t="s">
        <v>212</v>
      </c>
      <c r="B343" s="36" t="s">
        <v>245</v>
      </c>
      <c r="C343" s="37" t="s">
        <v>53</v>
      </c>
      <c r="D343" s="36" t="s">
        <v>39</v>
      </c>
      <c r="E343" s="38">
        <v>40634</v>
      </c>
      <c r="F343" s="39" t="str">
        <f t="shared" si="10"/>
        <v>April</v>
      </c>
      <c r="G343" s="40">
        <f t="shared" ca="1" si="11"/>
        <v>5</v>
      </c>
      <c r="H343" s="41" t="s">
        <v>40</v>
      </c>
      <c r="I343" s="42">
        <v>47440</v>
      </c>
      <c r="J343" s="43">
        <v>3</v>
      </c>
    </row>
    <row r="344" spans="1:10" x14ac:dyDescent="0.25">
      <c r="A344" s="36" t="s">
        <v>664</v>
      </c>
      <c r="B344" s="36" t="s">
        <v>245</v>
      </c>
      <c r="C344" s="37" t="s">
        <v>37</v>
      </c>
      <c r="D344" s="36" t="s">
        <v>42</v>
      </c>
      <c r="E344" s="38">
        <v>39830</v>
      </c>
      <c r="F344" s="39" t="str">
        <f t="shared" si="10"/>
        <v>January</v>
      </c>
      <c r="G344" s="40">
        <f t="shared" ca="1" si="11"/>
        <v>7</v>
      </c>
      <c r="H344" s="41"/>
      <c r="I344" s="42">
        <v>78520</v>
      </c>
      <c r="J344" s="43">
        <v>4</v>
      </c>
    </row>
    <row r="345" spans="1:10" x14ac:dyDescent="0.25">
      <c r="A345" s="36" t="s">
        <v>753</v>
      </c>
      <c r="B345" s="36" t="s">
        <v>547</v>
      </c>
      <c r="C345" s="37" t="s">
        <v>37</v>
      </c>
      <c r="D345" s="36" t="s">
        <v>42</v>
      </c>
      <c r="E345" s="38">
        <v>33638</v>
      </c>
      <c r="F345" s="39" t="str">
        <f t="shared" si="10"/>
        <v>February</v>
      </c>
      <c r="G345" s="40">
        <f t="shared" ca="1" si="11"/>
        <v>24</v>
      </c>
      <c r="H345" s="41"/>
      <c r="I345" s="42">
        <v>47590</v>
      </c>
      <c r="J345" s="43">
        <v>3</v>
      </c>
    </row>
    <row r="346" spans="1:10" x14ac:dyDescent="0.25">
      <c r="A346" s="36" t="s">
        <v>665</v>
      </c>
      <c r="B346" s="36" t="s">
        <v>710</v>
      </c>
      <c r="C346" s="37" t="s">
        <v>56</v>
      </c>
      <c r="D346" s="36" t="s">
        <v>47</v>
      </c>
      <c r="E346" s="38">
        <v>36053</v>
      </c>
      <c r="F346" s="39" t="str">
        <f t="shared" si="10"/>
        <v>September</v>
      </c>
      <c r="G346" s="40">
        <f t="shared" ca="1" si="11"/>
        <v>18</v>
      </c>
      <c r="H346" s="41" t="s">
        <v>67</v>
      </c>
      <c r="I346" s="42">
        <v>46105</v>
      </c>
      <c r="J346" s="43">
        <v>5</v>
      </c>
    </row>
    <row r="347" spans="1:10" x14ac:dyDescent="0.25">
      <c r="A347" s="36" t="s">
        <v>666</v>
      </c>
      <c r="B347" s="36" t="s">
        <v>245</v>
      </c>
      <c r="C347" s="37" t="s">
        <v>53</v>
      </c>
      <c r="D347" s="36" t="s">
        <v>39</v>
      </c>
      <c r="E347" s="38">
        <v>39696</v>
      </c>
      <c r="F347" s="39" t="str">
        <f t="shared" si="10"/>
        <v>September</v>
      </c>
      <c r="G347" s="40">
        <f t="shared" ca="1" si="11"/>
        <v>8</v>
      </c>
      <c r="H347" s="41" t="s">
        <v>40</v>
      </c>
      <c r="I347" s="42">
        <v>69320</v>
      </c>
      <c r="J347" s="43">
        <v>3</v>
      </c>
    </row>
    <row r="348" spans="1:10" x14ac:dyDescent="0.25">
      <c r="A348" s="36" t="s">
        <v>506</v>
      </c>
      <c r="B348" s="36" t="s">
        <v>92</v>
      </c>
      <c r="C348" s="37" t="s">
        <v>37</v>
      </c>
      <c r="D348" s="36" t="s">
        <v>51</v>
      </c>
      <c r="E348" s="38">
        <v>36059</v>
      </c>
      <c r="F348" s="39" t="str">
        <f t="shared" si="10"/>
        <v>September</v>
      </c>
      <c r="G348" s="40">
        <f t="shared" ca="1" si="11"/>
        <v>18</v>
      </c>
      <c r="H348" s="41"/>
      <c r="I348" s="42">
        <v>18500</v>
      </c>
      <c r="J348" s="43">
        <v>5</v>
      </c>
    </row>
    <row r="349" spans="1:10" x14ac:dyDescent="0.25">
      <c r="A349" s="36" t="s">
        <v>118</v>
      </c>
      <c r="B349" s="36" t="s">
        <v>245</v>
      </c>
      <c r="C349" s="37" t="s">
        <v>37</v>
      </c>
      <c r="D349" s="36" t="s">
        <v>42</v>
      </c>
      <c r="E349" s="38">
        <v>39822</v>
      </c>
      <c r="F349" s="39" t="str">
        <f t="shared" si="10"/>
        <v>January</v>
      </c>
      <c r="G349" s="40">
        <f t="shared" ca="1" si="11"/>
        <v>7</v>
      </c>
      <c r="H349" s="41"/>
      <c r="I349" s="42">
        <v>60040</v>
      </c>
      <c r="J349" s="43">
        <v>5</v>
      </c>
    </row>
    <row r="350" spans="1:10" x14ac:dyDescent="0.25">
      <c r="A350" s="36" t="s">
        <v>319</v>
      </c>
      <c r="B350" s="36" t="s">
        <v>245</v>
      </c>
      <c r="C350" s="37" t="s">
        <v>37</v>
      </c>
      <c r="D350" s="36" t="s">
        <v>39</v>
      </c>
      <c r="E350" s="38">
        <v>35938</v>
      </c>
      <c r="F350" s="39" t="str">
        <f t="shared" si="10"/>
        <v>May</v>
      </c>
      <c r="G350" s="40">
        <f t="shared" ca="1" si="11"/>
        <v>18</v>
      </c>
      <c r="H350" s="41" t="s">
        <v>45</v>
      </c>
      <c r="I350" s="42">
        <v>55450</v>
      </c>
      <c r="J350" s="43">
        <v>5</v>
      </c>
    </row>
    <row r="351" spans="1:10" x14ac:dyDescent="0.25">
      <c r="A351" s="36" t="s">
        <v>119</v>
      </c>
      <c r="B351" s="36" t="s">
        <v>245</v>
      </c>
      <c r="C351" s="37" t="s">
        <v>53</v>
      </c>
      <c r="D351" s="36" t="s">
        <v>51</v>
      </c>
      <c r="E351" s="38">
        <v>36305</v>
      </c>
      <c r="F351" s="39" t="str">
        <f t="shared" si="10"/>
        <v>May</v>
      </c>
      <c r="G351" s="40">
        <f t="shared" ca="1" si="11"/>
        <v>17</v>
      </c>
      <c r="H351" s="41"/>
      <c r="I351" s="42">
        <v>9424</v>
      </c>
      <c r="J351" s="43">
        <v>4</v>
      </c>
    </row>
    <row r="352" spans="1:10" x14ac:dyDescent="0.25">
      <c r="A352" s="36" t="s">
        <v>820</v>
      </c>
      <c r="B352" s="36" t="s">
        <v>485</v>
      </c>
      <c r="C352" s="37" t="s">
        <v>53</v>
      </c>
      <c r="D352" s="36" t="s">
        <v>39</v>
      </c>
      <c r="E352" s="38">
        <v>34111</v>
      </c>
      <c r="F352" s="39" t="str">
        <f t="shared" si="10"/>
        <v>May</v>
      </c>
      <c r="G352" s="40">
        <f t="shared" ca="1" si="11"/>
        <v>23</v>
      </c>
      <c r="H352" s="41" t="s">
        <v>62</v>
      </c>
      <c r="I352" s="42">
        <v>73030</v>
      </c>
      <c r="J352" s="43">
        <v>5</v>
      </c>
    </row>
    <row r="353" spans="1:10" x14ac:dyDescent="0.25">
      <c r="A353" s="36" t="s">
        <v>538</v>
      </c>
      <c r="B353" s="36" t="s">
        <v>245</v>
      </c>
      <c r="C353" s="37" t="s">
        <v>53</v>
      </c>
      <c r="D353" s="36" t="s">
        <v>39</v>
      </c>
      <c r="E353" s="38">
        <v>33721</v>
      </c>
      <c r="F353" s="39" t="str">
        <f t="shared" si="10"/>
        <v>April</v>
      </c>
      <c r="G353" s="40">
        <f t="shared" ca="1" si="11"/>
        <v>24</v>
      </c>
      <c r="H353" s="41" t="s">
        <v>62</v>
      </c>
      <c r="I353" s="42">
        <v>26190</v>
      </c>
      <c r="J353" s="43">
        <v>5</v>
      </c>
    </row>
    <row r="354" spans="1:10" x14ac:dyDescent="0.25">
      <c r="A354" s="36" t="s">
        <v>593</v>
      </c>
      <c r="B354" s="36" t="s">
        <v>406</v>
      </c>
      <c r="C354" s="37" t="s">
        <v>37</v>
      </c>
      <c r="D354" s="36" t="s">
        <v>39</v>
      </c>
      <c r="E354" s="38">
        <v>33702</v>
      </c>
      <c r="F354" s="39" t="str">
        <f t="shared" si="10"/>
        <v>April</v>
      </c>
      <c r="G354" s="40">
        <f t="shared" ca="1" si="11"/>
        <v>24</v>
      </c>
      <c r="H354" s="41" t="s">
        <v>40</v>
      </c>
      <c r="I354" s="42">
        <v>37020</v>
      </c>
      <c r="J354" s="43">
        <v>2</v>
      </c>
    </row>
    <row r="355" spans="1:10" x14ac:dyDescent="0.25">
      <c r="A355" s="36" t="s">
        <v>181</v>
      </c>
      <c r="B355" s="36" t="s">
        <v>92</v>
      </c>
      <c r="C355" s="37" t="s">
        <v>50</v>
      </c>
      <c r="D355" s="36" t="s">
        <v>42</v>
      </c>
      <c r="E355" s="38">
        <v>33678</v>
      </c>
      <c r="F355" s="39" t="str">
        <f t="shared" si="10"/>
        <v>March</v>
      </c>
      <c r="G355" s="40">
        <f t="shared" ca="1" si="11"/>
        <v>24</v>
      </c>
      <c r="H355" s="41"/>
      <c r="I355" s="42">
        <v>64460</v>
      </c>
      <c r="J355" s="43">
        <v>1</v>
      </c>
    </row>
    <row r="356" spans="1:10" x14ac:dyDescent="0.25">
      <c r="A356" s="36" t="s">
        <v>320</v>
      </c>
      <c r="B356" s="36" t="s">
        <v>710</v>
      </c>
      <c r="C356" s="37" t="s">
        <v>37</v>
      </c>
      <c r="D356" s="36" t="s">
        <v>42</v>
      </c>
      <c r="E356" s="38">
        <v>36193</v>
      </c>
      <c r="F356" s="39" t="str">
        <f t="shared" si="10"/>
        <v>February</v>
      </c>
      <c r="G356" s="40">
        <f t="shared" ca="1" si="11"/>
        <v>17</v>
      </c>
      <c r="H356" s="41"/>
      <c r="I356" s="42">
        <v>58250</v>
      </c>
      <c r="J356" s="43">
        <v>2</v>
      </c>
    </row>
    <row r="357" spans="1:10" x14ac:dyDescent="0.25">
      <c r="A357" s="36" t="s">
        <v>425</v>
      </c>
      <c r="B357" s="36" t="s">
        <v>245</v>
      </c>
      <c r="C357" s="37" t="s">
        <v>53</v>
      </c>
      <c r="D357" s="36" t="s">
        <v>42</v>
      </c>
      <c r="E357" s="38">
        <v>36637</v>
      </c>
      <c r="F357" s="39" t="str">
        <f t="shared" si="10"/>
        <v>April</v>
      </c>
      <c r="G357" s="40">
        <f t="shared" ca="1" si="11"/>
        <v>16</v>
      </c>
      <c r="H357" s="41"/>
      <c r="I357" s="42">
        <v>57600</v>
      </c>
      <c r="J357" s="43">
        <v>3</v>
      </c>
    </row>
    <row r="358" spans="1:10" x14ac:dyDescent="0.25">
      <c r="A358" s="36" t="s">
        <v>213</v>
      </c>
      <c r="B358" s="36" t="s">
        <v>92</v>
      </c>
      <c r="C358" s="37" t="s">
        <v>56</v>
      </c>
      <c r="D358" s="36" t="s">
        <v>42</v>
      </c>
      <c r="E358" s="38">
        <v>36038</v>
      </c>
      <c r="F358" s="39" t="str">
        <f t="shared" si="10"/>
        <v>August</v>
      </c>
      <c r="G358" s="40">
        <f t="shared" ca="1" si="11"/>
        <v>18</v>
      </c>
      <c r="H358" s="41"/>
      <c r="I358" s="42">
        <v>30340</v>
      </c>
      <c r="J358" s="43">
        <v>3</v>
      </c>
    </row>
    <row r="359" spans="1:10" x14ac:dyDescent="0.25">
      <c r="A359" s="36" t="s">
        <v>321</v>
      </c>
      <c r="B359" s="36" t="s">
        <v>245</v>
      </c>
      <c r="C359" s="37" t="s">
        <v>58</v>
      </c>
      <c r="D359" s="36" t="s">
        <v>39</v>
      </c>
      <c r="E359" s="38">
        <v>38377</v>
      </c>
      <c r="F359" s="39" t="str">
        <f t="shared" si="10"/>
        <v>January</v>
      </c>
      <c r="G359" s="40">
        <f t="shared" ca="1" si="11"/>
        <v>11</v>
      </c>
      <c r="H359" s="41" t="s">
        <v>40</v>
      </c>
      <c r="I359" s="42">
        <v>87760</v>
      </c>
      <c r="J359" s="43">
        <v>1</v>
      </c>
    </row>
    <row r="360" spans="1:10" x14ac:dyDescent="0.25">
      <c r="A360" s="36" t="s">
        <v>121</v>
      </c>
      <c r="B360" s="36" t="s">
        <v>547</v>
      </c>
      <c r="C360" s="37" t="s">
        <v>37</v>
      </c>
      <c r="D360" s="36" t="s">
        <v>39</v>
      </c>
      <c r="E360" s="38">
        <v>35286</v>
      </c>
      <c r="F360" s="39" t="str">
        <f t="shared" si="10"/>
        <v>August</v>
      </c>
      <c r="G360" s="40">
        <f t="shared" ca="1" si="11"/>
        <v>20</v>
      </c>
      <c r="H360" s="41" t="s">
        <v>48</v>
      </c>
      <c r="I360" s="42">
        <v>72700</v>
      </c>
      <c r="J360" s="43">
        <v>5</v>
      </c>
    </row>
    <row r="361" spans="1:10" x14ac:dyDescent="0.25">
      <c r="A361" s="36" t="s">
        <v>78</v>
      </c>
      <c r="B361" s="36" t="s">
        <v>406</v>
      </c>
      <c r="C361" s="37" t="s">
        <v>53</v>
      </c>
      <c r="D361" s="36" t="s">
        <v>39</v>
      </c>
      <c r="E361" s="38">
        <v>40361</v>
      </c>
      <c r="F361" s="39" t="str">
        <f t="shared" si="10"/>
        <v>July</v>
      </c>
      <c r="G361" s="40">
        <f t="shared" ca="1" si="11"/>
        <v>6</v>
      </c>
      <c r="H361" s="41" t="s">
        <v>45</v>
      </c>
      <c r="I361" s="42">
        <v>75780</v>
      </c>
      <c r="J361" s="43">
        <v>2</v>
      </c>
    </row>
    <row r="362" spans="1:10" x14ac:dyDescent="0.25">
      <c r="A362" s="36" t="s">
        <v>426</v>
      </c>
      <c r="B362" s="36" t="s">
        <v>245</v>
      </c>
      <c r="C362" s="37" t="s">
        <v>56</v>
      </c>
      <c r="D362" s="36" t="s">
        <v>51</v>
      </c>
      <c r="E362" s="38">
        <v>34165</v>
      </c>
      <c r="F362" s="39" t="str">
        <f t="shared" si="10"/>
        <v>July</v>
      </c>
      <c r="G362" s="40">
        <f t="shared" ca="1" si="11"/>
        <v>23</v>
      </c>
      <c r="H362" s="41"/>
      <c r="I362" s="42">
        <v>30416</v>
      </c>
      <c r="J362" s="43">
        <v>1</v>
      </c>
    </row>
    <row r="363" spans="1:10" x14ac:dyDescent="0.25">
      <c r="A363" s="36" t="s">
        <v>754</v>
      </c>
      <c r="B363" s="36" t="s">
        <v>245</v>
      </c>
      <c r="C363" s="37" t="s">
        <v>53</v>
      </c>
      <c r="D363" s="36" t="s">
        <v>39</v>
      </c>
      <c r="E363" s="38">
        <v>35188</v>
      </c>
      <c r="F363" s="39" t="str">
        <f t="shared" si="10"/>
        <v>May</v>
      </c>
      <c r="G363" s="40">
        <f t="shared" ca="1" si="11"/>
        <v>20</v>
      </c>
      <c r="H363" s="41" t="s">
        <v>62</v>
      </c>
      <c r="I363" s="42">
        <v>44270</v>
      </c>
      <c r="J363" s="43">
        <v>2</v>
      </c>
    </row>
    <row r="364" spans="1:10" x14ac:dyDescent="0.25">
      <c r="A364" s="36" t="s">
        <v>427</v>
      </c>
      <c r="B364" s="36" t="s">
        <v>485</v>
      </c>
      <c r="C364" s="37" t="s">
        <v>50</v>
      </c>
      <c r="D364" s="36" t="s">
        <v>42</v>
      </c>
      <c r="E364" s="49">
        <v>40620</v>
      </c>
      <c r="F364" s="39" t="str">
        <f t="shared" si="10"/>
        <v>March</v>
      </c>
      <c r="G364" s="40">
        <f t="shared" ca="1" si="11"/>
        <v>5</v>
      </c>
      <c r="H364" s="41"/>
      <c r="I364" s="42">
        <v>84300</v>
      </c>
      <c r="J364" s="43">
        <v>1</v>
      </c>
    </row>
    <row r="365" spans="1:10" x14ac:dyDescent="0.25">
      <c r="A365" s="36" t="s">
        <v>667</v>
      </c>
      <c r="B365" s="36" t="s">
        <v>171</v>
      </c>
      <c r="C365" s="37" t="s">
        <v>56</v>
      </c>
      <c r="D365" s="36" t="s">
        <v>42</v>
      </c>
      <c r="E365" s="38">
        <v>37667</v>
      </c>
      <c r="F365" s="39" t="str">
        <f t="shared" si="10"/>
        <v>February</v>
      </c>
      <c r="G365" s="40">
        <f t="shared" ca="1" si="11"/>
        <v>13</v>
      </c>
      <c r="H365" s="41"/>
      <c r="I365" s="42">
        <v>73390</v>
      </c>
      <c r="J365" s="43">
        <v>2</v>
      </c>
    </row>
    <row r="366" spans="1:10" x14ac:dyDescent="0.25">
      <c r="A366" s="36" t="s">
        <v>507</v>
      </c>
      <c r="B366" s="36" t="s">
        <v>406</v>
      </c>
      <c r="C366" s="37" t="s">
        <v>58</v>
      </c>
      <c r="D366" s="36" t="s">
        <v>42</v>
      </c>
      <c r="E366" s="38">
        <v>36703</v>
      </c>
      <c r="F366" s="39" t="str">
        <f t="shared" si="10"/>
        <v>June</v>
      </c>
      <c r="G366" s="40">
        <f t="shared" ca="1" si="11"/>
        <v>16</v>
      </c>
      <c r="H366" s="41"/>
      <c r="I366" s="42">
        <v>50200</v>
      </c>
      <c r="J366" s="43">
        <v>4</v>
      </c>
    </row>
    <row r="367" spans="1:10" x14ac:dyDescent="0.25">
      <c r="A367" s="36" t="s">
        <v>668</v>
      </c>
      <c r="B367" s="36" t="s">
        <v>245</v>
      </c>
      <c r="C367" s="37" t="s">
        <v>53</v>
      </c>
      <c r="D367" s="36" t="s">
        <v>42</v>
      </c>
      <c r="E367" s="38">
        <v>35451</v>
      </c>
      <c r="F367" s="39" t="str">
        <f t="shared" si="10"/>
        <v>January</v>
      </c>
      <c r="G367" s="40">
        <f t="shared" ca="1" si="11"/>
        <v>19</v>
      </c>
      <c r="H367" s="41"/>
      <c r="I367" s="42">
        <v>42150</v>
      </c>
      <c r="J367" s="43">
        <v>5</v>
      </c>
    </row>
    <row r="368" spans="1:10" x14ac:dyDescent="0.25">
      <c r="A368" s="36" t="s">
        <v>322</v>
      </c>
      <c r="B368" s="36" t="s">
        <v>245</v>
      </c>
      <c r="C368" s="37" t="s">
        <v>53</v>
      </c>
      <c r="D368" s="36" t="s">
        <v>39</v>
      </c>
      <c r="E368" s="38">
        <v>37943</v>
      </c>
      <c r="F368" s="39" t="str">
        <f t="shared" si="10"/>
        <v>November</v>
      </c>
      <c r="G368" s="40">
        <f t="shared" ca="1" si="11"/>
        <v>12</v>
      </c>
      <c r="H368" s="41" t="s">
        <v>40</v>
      </c>
      <c r="I368" s="42">
        <v>75176</v>
      </c>
      <c r="J368" s="43">
        <v>3</v>
      </c>
    </row>
    <row r="369" spans="1:10" x14ac:dyDescent="0.25">
      <c r="A369" s="36" t="s">
        <v>669</v>
      </c>
      <c r="B369" s="36" t="s">
        <v>710</v>
      </c>
      <c r="C369" s="37" t="s">
        <v>53</v>
      </c>
      <c r="D369" s="36" t="s">
        <v>39</v>
      </c>
      <c r="E369" s="38">
        <v>34670</v>
      </c>
      <c r="F369" s="39" t="str">
        <f t="shared" si="10"/>
        <v>December</v>
      </c>
      <c r="G369" s="40">
        <f t="shared" ca="1" si="11"/>
        <v>21</v>
      </c>
      <c r="H369" s="41" t="s">
        <v>40</v>
      </c>
      <c r="I369" s="42">
        <v>69510</v>
      </c>
      <c r="J369" s="43">
        <v>5</v>
      </c>
    </row>
    <row r="370" spans="1:10" x14ac:dyDescent="0.25">
      <c r="A370" s="36" t="s">
        <v>670</v>
      </c>
      <c r="B370" s="36" t="s">
        <v>636</v>
      </c>
      <c r="C370" s="37" t="s">
        <v>58</v>
      </c>
      <c r="D370" s="36" t="s">
        <v>39</v>
      </c>
      <c r="E370" s="38">
        <v>35408</v>
      </c>
      <c r="F370" s="39" t="str">
        <f t="shared" si="10"/>
        <v>December</v>
      </c>
      <c r="G370" s="40">
        <f t="shared" ca="1" si="11"/>
        <v>19</v>
      </c>
      <c r="H370" s="41" t="s">
        <v>62</v>
      </c>
      <c r="I370" s="42">
        <v>34330</v>
      </c>
      <c r="J370" s="43">
        <v>3</v>
      </c>
    </row>
    <row r="371" spans="1:10" x14ac:dyDescent="0.25">
      <c r="A371" s="36" t="s">
        <v>428</v>
      </c>
      <c r="B371" s="36" t="s">
        <v>547</v>
      </c>
      <c r="C371" s="37" t="s">
        <v>58</v>
      </c>
      <c r="D371" s="36" t="s">
        <v>39</v>
      </c>
      <c r="E371" s="38">
        <v>40438</v>
      </c>
      <c r="F371" s="39" t="str">
        <f t="shared" si="10"/>
        <v>September</v>
      </c>
      <c r="G371" s="40">
        <f t="shared" ca="1" si="11"/>
        <v>6</v>
      </c>
      <c r="H371" s="41" t="s">
        <v>45</v>
      </c>
      <c r="I371" s="42">
        <v>59150</v>
      </c>
      <c r="J371" s="43">
        <v>4</v>
      </c>
    </row>
    <row r="372" spans="1:10" x14ac:dyDescent="0.25">
      <c r="A372" s="36" t="s">
        <v>755</v>
      </c>
      <c r="B372" s="36" t="s">
        <v>710</v>
      </c>
      <c r="C372" s="37" t="s">
        <v>58</v>
      </c>
      <c r="D372" s="36" t="s">
        <v>47</v>
      </c>
      <c r="E372" s="38">
        <v>34140</v>
      </c>
      <c r="F372" s="39" t="str">
        <f t="shared" si="10"/>
        <v>June</v>
      </c>
      <c r="G372" s="40">
        <f t="shared" ca="1" si="11"/>
        <v>23</v>
      </c>
      <c r="H372" s="41" t="s">
        <v>67</v>
      </c>
      <c r="I372" s="42">
        <v>11230</v>
      </c>
      <c r="J372" s="43">
        <v>4</v>
      </c>
    </row>
    <row r="373" spans="1:10" x14ac:dyDescent="0.25">
      <c r="A373" s="36" t="s">
        <v>323</v>
      </c>
      <c r="B373" s="36" t="s">
        <v>547</v>
      </c>
      <c r="C373" s="37" t="s">
        <v>37</v>
      </c>
      <c r="D373" s="36" t="s">
        <v>47</v>
      </c>
      <c r="E373" s="38">
        <v>34793</v>
      </c>
      <c r="F373" s="39" t="str">
        <f t="shared" si="10"/>
        <v>April</v>
      </c>
      <c r="G373" s="40">
        <f t="shared" ca="1" si="11"/>
        <v>21</v>
      </c>
      <c r="H373" s="41" t="s">
        <v>62</v>
      </c>
      <c r="I373" s="42">
        <v>10700</v>
      </c>
      <c r="J373" s="43">
        <v>4</v>
      </c>
    </row>
    <row r="374" spans="1:10" x14ac:dyDescent="0.25">
      <c r="A374" s="36" t="s">
        <v>324</v>
      </c>
      <c r="B374" s="36" t="s">
        <v>245</v>
      </c>
      <c r="C374" s="37" t="s">
        <v>37</v>
      </c>
      <c r="D374" s="36" t="s">
        <v>39</v>
      </c>
      <c r="E374" s="38">
        <v>35714</v>
      </c>
      <c r="F374" s="39" t="str">
        <f t="shared" si="10"/>
        <v>October</v>
      </c>
      <c r="G374" s="40">
        <f t="shared" ca="1" si="11"/>
        <v>19</v>
      </c>
      <c r="H374" s="41" t="s">
        <v>48</v>
      </c>
      <c r="I374" s="42">
        <v>70020</v>
      </c>
      <c r="J374" s="43">
        <v>3</v>
      </c>
    </row>
    <row r="375" spans="1:10" x14ac:dyDescent="0.25">
      <c r="A375" s="36" t="s">
        <v>594</v>
      </c>
      <c r="B375" s="36" t="s">
        <v>245</v>
      </c>
      <c r="C375" s="37" t="s">
        <v>44</v>
      </c>
      <c r="D375" s="36" t="s">
        <v>39</v>
      </c>
      <c r="E375" s="38">
        <v>40175</v>
      </c>
      <c r="F375" s="39" t="str">
        <f t="shared" si="10"/>
        <v>December</v>
      </c>
      <c r="G375" s="40">
        <f t="shared" ca="1" si="11"/>
        <v>6</v>
      </c>
      <c r="H375" s="41" t="s">
        <v>45</v>
      </c>
      <c r="I375" s="42">
        <v>34690</v>
      </c>
      <c r="J375" s="43">
        <v>2</v>
      </c>
    </row>
    <row r="376" spans="1:10" x14ac:dyDescent="0.25">
      <c r="A376" s="36" t="s">
        <v>468</v>
      </c>
      <c r="B376" s="36" t="s">
        <v>245</v>
      </c>
      <c r="C376" s="37" t="s">
        <v>50</v>
      </c>
      <c r="D376" s="36" t="s">
        <v>47</v>
      </c>
      <c r="E376" s="38">
        <v>34583</v>
      </c>
      <c r="F376" s="39" t="str">
        <f t="shared" si="10"/>
        <v>September</v>
      </c>
      <c r="G376" s="40">
        <f t="shared" ca="1" si="11"/>
        <v>22</v>
      </c>
      <c r="H376" s="41" t="s">
        <v>48</v>
      </c>
      <c r="I376" s="42">
        <v>15260</v>
      </c>
      <c r="J376" s="43">
        <v>2</v>
      </c>
    </row>
    <row r="377" spans="1:10" x14ac:dyDescent="0.25">
      <c r="A377" s="36" t="s">
        <v>756</v>
      </c>
      <c r="B377" s="36" t="s">
        <v>245</v>
      </c>
      <c r="C377" s="37" t="s">
        <v>53</v>
      </c>
      <c r="D377" s="36" t="s">
        <v>39</v>
      </c>
      <c r="E377" s="38">
        <v>35520</v>
      </c>
      <c r="F377" s="39" t="str">
        <f t="shared" si="10"/>
        <v>March</v>
      </c>
      <c r="G377" s="40">
        <f t="shared" ca="1" si="11"/>
        <v>19</v>
      </c>
      <c r="H377" s="41" t="s">
        <v>40</v>
      </c>
      <c r="I377" s="42">
        <v>79730</v>
      </c>
      <c r="J377" s="43">
        <v>2</v>
      </c>
    </row>
    <row r="378" spans="1:10" x14ac:dyDescent="0.25">
      <c r="A378" s="36" t="s">
        <v>671</v>
      </c>
      <c r="B378" s="36" t="s">
        <v>171</v>
      </c>
      <c r="C378" s="37" t="s">
        <v>58</v>
      </c>
      <c r="D378" s="36" t="s">
        <v>39</v>
      </c>
      <c r="E378" s="38">
        <v>33823</v>
      </c>
      <c r="F378" s="39" t="str">
        <f t="shared" si="10"/>
        <v>August</v>
      </c>
      <c r="G378" s="40">
        <f t="shared" ca="1" si="11"/>
        <v>24</v>
      </c>
      <c r="H378" s="41" t="s">
        <v>62</v>
      </c>
      <c r="I378" s="42">
        <v>82760</v>
      </c>
      <c r="J378" s="43">
        <v>4</v>
      </c>
    </row>
    <row r="379" spans="1:10" x14ac:dyDescent="0.25">
      <c r="A379" s="36" t="s">
        <v>325</v>
      </c>
      <c r="B379" s="36" t="s">
        <v>406</v>
      </c>
      <c r="C379" s="37" t="s">
        <v>58</v>
      </c>
      <c r="D379" s="36" t="s">
        <v>39</v>
      </c>
      <c r="E379" s="38">
        <v>34177</v>
      </c>
      <c r="F379" s="39" t="str">
        <f t="shared" si="10"/>
        <v>July</v>
      </c>
      <c r="G379" s="40">
        <f t="shared" ca="1" si="11"/>
        <v>23</v>
      </c>
      <c r="H379" s="41" t="s">
        <v>62</v>
      </c>
      <c r="I379" s="42">
        <v>65250</v>
      </c>
      <c r="J379" s="43">
        <v>2</v>
      </c>
    </row>
    <row r="380" spans="1:10" x14ac:dyDescent="0.25">
      <c r="A380" s="36" t="s">
        <v>326</v>
      </c>
      <c r="B380" s="36" t="s">
        <v>406</v>
      </c>
      <c r="C380" s="37" t="s">
        <v>50</v>
      </c>
      <c r="D380" s="36" t="s">
        <v>39</v>
      </c>
      <c r="E380" s="38">
        <v>36392</v>
      </c>
      <c r="F380" s="39" t="str">
        <f t="shared" si="10"/>
        <v>August</v>
      </c>
      <c r="G380" s="40">
        <f t="shared" ca="1" si="11"/>
        <v>17</v>
      </c>
      <c r="H380" s="41" t="s">
        <v>62</v>
      </c>
      <c r="I380" s="42">
        <v>51410</v>
      </c>
      <c r="J380" s="43">
        <v>4</v>
      </c>
    </row>
    <row r="381" spans="1:10" x14ac:dyDescent="0.25">
      <c r="A381" s="36" t="s">
        <v>595</v>
      </c>
      <c r="B381" s="36" t="s">
        <v>636</v>
      </c>
      <c r="C381" s="37" t="s">
        <v>53</v>
      </c>
      <c r="D381" s="36" t="s">
        <v>42</v>
      </c>
      <c r="E381" s="38">
        <v>33421</v>
      </c>
      <c r="F381" s="39" t="str">
        <f t="shared" si="10"/>
        <v>July</v>
      </c>
      <c r="G381" s="40">
        <f t="shared" ca="1" si="11"/>
        <v>25</v>
      </c>
      <c r="H381" s="41"/>
      <c r="I381" s="42">
        <v>46650</v>
      </c>
      <c r="J381" s="43">
        <v>2</v>
      </c>
    </row>
    <row r="382" spans="1:10" x14ac:dyDescent="0.25">
      <c r="A382" s="36" t="s">
        <v>122</v>
      </c>
      <c r="B382" s="36" t="s">
        <v>636</v>
      </c>
      <c r="C382" s="37" t="s">
        <v>53</v>
      </c>
      <c r="D382" s="36" t="s">
        <v>51</v>
      </c>
      <c r="E382" s="38">
        <v>34180</v>
      </c>
      <c r="F382" s="39" t="str">
        <f t="shared" si="10"/>
        <v>July</v>
      </c>
      <c r="G382" s="40">
        <f t="shared" ca="1" si="11"/>
        <v>23</v>
      </c>
      <c r="H382" s="41"/>
      <c r="I382" s="42">
        <v>26484</v>
      </c>
      <c r="J382" s="43">
        <v>5</v>
      </c>
    </row>
    <row r="383" spans="1:10" x14ac:dyDescent="0.25">
      <c r="A383" s="36" t="s">
        <v>429</v>
      </c>
      <c r="B383" s="36" t="s">
        <v>485</v>
      </c>
      <c r="C383" s="37" t="s">
        <v>58</v>
      </c>
      <c r="D383" s="36" t="s">
        <v>39</v>
      </c>
      <c r="E383" s="38">
        <v>35903</v>
      </c>
      <c r="F383" s="39" t="str">
        <f t="shared" si="10"/>
        <v>April</v>
      </c>
      <c r="G383" s="40">
        <f t="shared" ca="1" si="11"/>
        <v>18</v>
      </c>
      <c r="H383" s="41" t="s">
        <v>40</v>
      </c>
      <c r="I383" s="42">
        <v>68520</v>
      </c>
      <c r="J383" s="43">
        <v>5</v>
      </c>
    </row>
    <row r="384" spans="1:10" x14ac:dyDescent="0.25">
      <c r="A384" s="36" t="s">
        <v>672</v>
      </c>
      <c r="B384" s="36" t="s">
        <v>197</v>
      </c>
      <c r="C384" s="37" t="s">
        <v>37</v>
      </c>
      <c r="D384" s="36" t="s">
        <v>42</v>
      </c>
      <c r="E384" s="38">
        <v>34161</v>
      </c>
      <c r="F384" s="39" t="str">
        <f t="shared" si="10"/>
        <v>July</v>
      </c>
      <c r="G384" s="40">
        <f t="shared" ca="1" si="11"/>
        <v>23</v>
      </c>
      <c r="H384" s="41"/>
      <c r="I384" s="42">
        <v>64090</v>
      </c>
      <c r="J384" s="43">
        <v>2</v>
      </c>
    </row>
    <row r="385" spans="1:10" x14ac:dyDescent="0.25">
      <c r="A385" s="36" t="s">
        <v>123</v>
      </c>
      <c r="B385" s="36" t="s">
        <v>245</v>
      </c>
      <c r="C385" s="37" t="s">
        <v>53</v>
      </c>
      <c r="D385" s="36" t="s">
        <v>39</v>
      </c>
      <c r="E385" s="38">
        <v>33993</v>
      </c>
      <c r="F385" s="39" t="str">
        <f t="shared" si="10"/>
        <v>January</v>
      </c>
      <c r="G385" s="40">
        <f t="shared" ca="1" si="11"/>
        <v>23</v>
      </c>
      <c r="H385" s="41" t="s">
        <v>62</v>
      </c>
      <c r="I385" s="42">
        <v>45500</v>
      </c>
      <c r="J385" s="43">
        <v>3</v>
      </c>
    </row>
    <row r="386" spans="1:10" x14ac:dyDescent="0.25">
      <c r="A386" s="36" t="s">
        <v>214</v>
      </c>
      <c r="B386" s="36" t="s">
        <v>245</v>
      </c>
      <c r="C386" s="37" t="s">
        <v>53</v>
      </c>
      <c r="D386" s="36" t="s">
        <v>42</v>
      </c>
      <c r="E386" s="38">
        <v>40470</v>
      </c>
      <c r="F386" s="39" t="str">
        <f t="shared" ref="F386:F449" si="12">CHOOSE(MONTH(E386),"January","February","March","April","May","June","July","August","September","October","November","December")</f>
        <v>October</v>
      </c>
      <c r="G386" s="40">
        <f t="shared" ref="G386:G449" ca="1" si="13">DATEDIF(E386,TODAY(),"Y")</f>
        <v>6</v>
      </c>
      <c r="H386" s="41"/>
      <c r="I386" s="42">
        <v>37840</v>
      </c>
      <c r="J386" s="43">
        <v>1</v>
      </c>
    </row>
    <row r="387" spans="1:10" x14ac:dyDescent="0.25">
      <c r="A387" s="36" t="s">
        <v>757</v>
      </c>
      <c r="B387" s="36" t="s">
        <v>636</v>
      </c>
      <c r="C387" s="37" t="s">
        <v>44</v>
      </c>
      <c r="D387" s="36" t="s">
        <v>51</v>
      </c>
      <c r="E387" s="38">
        <v>36557</v>
      </c>
      <c r="F387" s="39" t="str">
        <f t="shared" si="12"/>
        <v>February</v>
      </c>
      <c r="G387" s="40">
        <f t="shared" ca="1" si="13"/>
        <v>16</v>
      </c>
      <c r="H387" s="41"/>
      <c r="I387" s="42">
        <v>15552</v>
      </c>
      <c r="J387" s="43">
        <v>4</v>
      </c>
    </row>
    <row r="388" spans="1:10" x14ac:dyDescent="0.25">
      <c r="A388" s="36" t="s">
        <v>596</v>
      </c>
      <c r="B388" s="36" t="s">
        <v>245</v>
      </c>
      <c r="C388" s="37" t="s">
        <v>53</v>
      </c>
      <c r="D388" s="36" t="s">
        <v>42</v>
      </c>
      <c r="E388" s="38">
        <v>33819</v>
      </c>
      <c r="F388" s="39" t="str">
        <f t="shared" si="12"/>
        <v>August</v>
      </c>
      <c r="G388" s="40">
        <f t="shared" ca="1" si="13"/>
        <v>24</v>
      </c>
      <c r="H388" s="41"/>
      <c r="I388" s="42">
        <v>49530</v>
      </c>
      <c r="J388" s="43">
        <v>2</v>
      </c>
    </row>
    <row r="389" spans="1:10" x14ac:dyDescent="0.25">
      <c r="A389" s="36" t="s">
        <v>327</v>
      </c>
      <c r="B389" s="36" t="s">
        <v>197</v>
      </c>
      <c r="C389" s="37" t="s">
        <v>58</v>
      </c>
      <c r="D389" s="36" t="s">
        <v>47</v>
      </c>
      <c r="E389" s="38">
        <v>35186</v>
      </c>
      <c r="F389" s="39" t="str">
        <f t="shared" si="12"/>
        <v>May</v>
      </c>
      <c r="G389" s="40">
        <f t="shared" ca="1" si="13"/>
        <v>20</v>
      </c>
      <c r="H389" s="41" t="s">
        <v>67</v>
      </c>
      <c r="I389" s="42">
        <v>32835</v>
      </c>
      <c r="J389" s="43">
        <v>2</v>
      </c>
    </row>
    <row r="390" spans="1:10" x14ac:dyDescent="0.25">
      <c r="A390" s="36" t="s">
        <v>401</v>
      </c>
      <c r="B390" s="36" t="s">
        <v>245</v>
      </c>
      <c r="C390" s="37" t="s">
        <v>53</v>
      </c>
      <c r="D390" s="36" t="s">
        <v>47</v>
      </c>
      <c r="E390" s="38">
        <v>36177</v>
      </c>
      <c r="F390" s="39" t="str">
        <f t="shared" si="12"/>
        <v>January</v>
      </c>
      <c r="G390" s="40">
        <f t="shared" ca="1" si="13"/>
        <v>17</v>
      </c>
      <c r="H390" s="41" t="s">
        <v>45</v>
      </c>
      <c r="I390" s="42">
        <v>21670</v>
      </c>
      <c r="J390" s="43">
        <v>2</v>
      </c>
    </row>
    <row r="391" spans="1:10" x14ac:dyDescent="0.25">
      <c r="A391" s="36" t="s">
        <v>758</v>
      </c>
      <c r="B391" s="36" t="s">
        <v>710</v>
      </c>
      <c r="C391" s="37" t="s">
        <v>50</v>
      </c>
      <c r="D391" s="36" t="s">
        <v>39</v>
      </c>
      <c r="E391" s="38">
        <v>35307</v>
      </c>
      <c r="F391" s="39" t="str">
        <f t="shared" si="12"/>
        <v>August</v>
      </c>
      <c r="G391" s="40">
        <f t="shared" ca="1" si="13"/>
        <v>20</v>
      </c>
      <c r="H391" s="41" t="s">
        <v>40</v>
      </c>
      <c r="I391" s="42">
        <v>31690</v>
      </c>
      <c r="J391" s="43">
        <v>4</v>
      </c>
    </row>
    <row r="392" spans="1:10" x14ac:dyDescent="0.25">
      <c r="A392" s="36" t="s">
        <v>759</v>
      </c>
      <c r="B392" s="36" t="s">
        <v>710</v>
      </c>
      <c r="C392" s="37" t="s">
        <v>58</v>
      </c>
      <c r="D392" s="36" t="s">
        <v>39</v>
      </c>
      <c r="E392" s="38">
        <v>39728</v>
      </c>
      <c r="F392" s="39" t="str">
        <f t="shared" si="12"/>
        <v>October</v>
      </c>
      <c r="G392" s="40">
        <f t="shared" ca="1" si="13"/>
        <v>8</v>
      </c>
      <c r="H392" s="41" t="s">
        <v>40</v>
      </c>
      <c r="I392" s="42">
        <v>82370</v>
      </c>
      <c r="J392" s="43">
        <v>5</v>
      </c>
    </row>
    <row r="393" spans="1:10" x14ac:dyDescent="0.25">
      <c r="A393" s="36" t="s">
        <v>328</v>
      </c>
      <c r="B393" s="36" t="s">
        <v>245</v>
      </c>
      <c r="C393" s="37" t="s">
        <v>53</v>
      </c>
      <c r="D393" s="36" t="s">
        <v>42</v>
      </c>
      <c r="E393" s="38">
        <v>34425</v>
      </c>
      <c r="F393" s="39" t="str">
        <f t="shared" si="12"/>
        <v>April</v>
      </c>
      <c r="G393" s="40">
        <f t="shared" ca="1" si="13"/>
        <v>22</v>
      </c>
      <c r="H393" s="41"/>
      <c r="I393" s="42">
        <v>63310</v>
      </c>
      <c r="J393" s="43">
        <v>3</v>
      </c>
    </row>
    <row r="394" spans="1:10" x14ac:dyDescent="0.25">
      <c r="A394" s="36" t="s">
        <v>469</v>
      </c>
      <c r="B394" s="36" t="s">
        <v>547</v>
      </c>
      <c r="C394" s="37" t="s">
        <v>37</v>
      </c>
      <c r="D394" s="36" t="s">
        <v>42</v>
      </c>
      <c r="E394" s="38">
        <v>33658</v>
      </c>
      <c r="F394" s="39" t="str">
        <f t="shared" si="12"/>
        <v>February</v>
      </c>
      <c r="G394" s="40">
        <f t="shared" ca="1" si="13"/>
        <v>24</v>
      </c>
      <c r="H394" s="41"/>
      <c r="I394" s="42">
        <v>60550</v>
      </c>
      <c r="J394" s="43">
        <v>2</v>
      </c>
    </row>
    <row r="395" spans="1:10" x14ac:dyDescent="0.25">
      <c r="A395" s="36" t="s">
        <v>329</v>
      </c>
      <c r="B395" s="36" t="s">
        <v>710</v>
      </c>
      <c r="C395" s="37" t="s">
        <v>56</v>
      </c>
      <c r="D395" s="36" t="s">
        <v>47</v>
      </c>
      <c r="E395" s="38">
        <v>39535</v>
      </c>
      <c r="F395" s="39" t="str">
        <f t="shared" si="12"/>
        <v>March</v>
      </c>
      <c r="G395" s="40">
        <f t="shared" ca="1" si="13"/>
        <v>8</v>
      </c>
      <c r="H395" s="41" t="s">
        <v>67</v>
      </c>
      <c r="I395" s="42">
        <v>49080</v>
      </c>
      <c r="J395" s="43">
        <v>5</v>
      </c>
    </row>
    <row r="396" spans="1:10" x14ac:dyDescent="0.25">
      <c r="A396" s="36" t="s">
        <v>430</v>
      </c>
      <c r="B396" s="36" t="s">
        <v>636</v>
      </c>
      <c r="C396" s="37" t="s">
        <v>37</v>
      </c>
      <c r="D396" s="36" t="s">
        <v>39</v>
      </c>
      <c r="E396" s="38">
        <v>39815</v>
      </c>
      <c r="F396" s="39" t="str">
        <f t="shared" si="12"/>
        <v>January</v>
      </c>
      <c r="G396" s="40">
        <f t="shared" ca="1" si="13"/>
        <v>7</v>
      </c>
      <c r="H396" s="41" t="s">
        <v>62</v>
      </c>
      <c r="I396" s="42">
        <v>72060</v>
      </c>
      <c r="J396" s="43">
        <v>2</v>
      </c>
    </row>
    <row r="397" spans="1:10" x14ac:dyDescent="0.25">
      <c r="A397" s="36" t="s">
        <v>760</v>
      </c>
      <c r="B397" s="36" t="s">
        <v>636</v>
      </c>
      <c r="C397" s="37" t="s">
        <v>53</v>
      </c>
      <c r="D397" s="36" t="s">
        <v>42</v>
      </c>
      <c r="E397" s="38">
        <v>36642</v>
      </c>
      <c r="F397" s="39" t="str">
        <f t="shared" si="12"/>
        <v>April</v>
      </c>
      <c r="G397" s="40">
        <f t="shared" ca="1" si="13"/>
        <v>16</v>
      </c>
      <c r="H397" s="41"/>
      <c r="I397" s="42">
        <v>77760</v>
      </c>
      <c r="J397" s="43">
        <v>3</v>
      </c>
    </row>
    <row r="398" spans="1:10" x14ac:dyDescent="0.25">
      <c r="A398" s="36" t="s">
        <v>330</v>
      </c>
      <c r="B398" s="36" t="s">
        <v>710</v>
      </c>
      <c r="C398" s="37" t="s">
        <v>53</v>
      </c>
      <c r="D398" s="36" t="s">
        <v>39</v>
      </c>
      <c r="E398" s="44">
        <v>40680</v>
      </c>
      <c r="F398" s="39" t="str">
        <f t="shared" si="12"/>
        <v>May</v>
      </c>
      <c r="G398" s="40">
        <f t="shared" ca="1" si="13"/>
        <v>5</v>
      </c>
      <c r="H398" s="41" t="s">
        <v>67</v>
      </c>
      <c r="I398" s="42">
        <v>40260</v>
      </c>
      <c r="J398" s="43">
        <v>5</v>
      </c>
    </row>
    <row r="399" spans="1:10" x14ac:dyDescent="0.25">
      <c r="A399" s="36" t="s">
        <v>673</v>
      </c>
      <c r="B399" s="36" t="s">
        <v>710</v>
      </c>
      <c r="C399" s="37" t="s">
        <v>58</v>
      </c>
      <c r="D399" s="36" t="s">
        <v>51</v>
      </c>
      <c r="E399" s="38">
        <v>34825</v>
      </c>
      <c r="F399" s="39" t="str">
        <f t="shared" si="12"/>
        <v>May</v>
      </c>
      <c r="G399" s="40">
        <f t="shared" ca="1" si="13"/>
        <v>21</v>
      </c>
      <c r="H399" s="41"/>
      <c r="I399" s="42">
        <v>26944</v>
      </c>
      <c r="J399" s="43">
        <v>4</v>
      </c>
    </row>
    <row r="400" spans="1:10" x14ac:dyDescent="0.25">
      <c r="A400" s="36" t="s">
        <v>674</v>
      </c>
      <c r="B400" s="36" t="s">
        <v>710</v>
      </c>
      <c r="C400" s="37" t="s">
        <v>50</v>
      </c>
      <c r="D400" s="36" t="s">
        <v>39</v>
      </c>
      <c r="E400" s="38">
        <v>37495</v>
      </c>
      <c r="F400" s="39" t="str">
        <f t="shared" si="12"/>
        <v>August</v>
      </c>
      <c r="G400" s="40">
        <f t="shared" ca="1" si="13"/>
        <v>14</v>
      </c>
      <c r="H400" s="41" t="s">
        <v>67</v>
      </c>
      <c r="I400" s="42">
        <v>60300</v>
      </c>
      <c r="J400" s="43">
        <v>2</v>
      </c>
    </row>
    <row r="401" spans="1:10" x14ac:dyDescent="0.25">
      <c r="A401" s="36" t="s">
        <v>597</v>
      </c>
      <c r="B401" s="36" t="s">
        <v>245</v>
      </c>
      <c r="C401" s="37" t="s">
        <v>44</v>
      </c>
      <c r="D401" s="36" t="s">
        <v>42</v>
      </c>
      <c r="E401" s="38">
        <v>37820</v>
      </c>
      <c r="F401" s="39" t="str">
        <f t="shared" si="12"/>
        <v>July</v>
      </c>
      <c r="G401" s="40">
        <f t="shared" ca="1" si="13"/>
        <v>13</v>
      </c>
      <c r="H401" s="41"/>
      <c r="I401" s="42">
        <v>75420</v>
      </c>
      <c r="J401" s="43">
        <v>1</v>
      </c>
    </row>
    <row r="402" spans="1:10" x14ac:dyDescent="0.25">
      <c r="A402" s="36" t="s">
        <v>242</v>
      </c>
      <c r="B402" s="36" t="s">
        <v>547</v>
      </c>
      <c r="C402" s="37" t="s">
        <v>53</v>
      </c>
      <c r="D402" s="36" t="s">
        <v>42</v>
      </c>
      <c r="E402" s="38">
        <v>33515</v>
      </c>
      <c r="F402" s="39" t="str">
        <f t="shared" si="12"/>
        <v>October</v>
      </c>
      <c r="G402" s="40">
        <f t="shared" ca="1" si="13"/>
        <v>25</v>
      </c>
      <c r="H402" s="41"/>
      <c r="I402" s="42">
        <v>52750</v>
      </c>
      <c r="J402" s="43">
        <v>1</v>
      </c>
    </row>
    <row r="403" spans="1:10" x14ac:dyDescent="0.25">
      <c r="A403" s="36" t="s">
        <v>470</v>
      </c>
      <c r="B403" s="36" t="s">
        <v>547</v>
      </c>
      <c r="C403" s="37" t="s">
        <v>37</v>
      </c>
      <c r="D403" s="36" t="s">
        <v>47</v>
      </c>
      <c r="E403" s="38">
        <v>33671</v>
      </c>
      <c r="F403" s="39" t="str">
        <f t="shared" si="12"/>
        <v>March</v>
      </c>
      <c r="G403" s="40">
        <f t="shared" ca="1" si="13"/>
        <v>24</v>
      </c>
      <c r="H403" s="41" t="s">
        <v>40</v>
      </c>
      <c r="I403" s="42">
        <v>46380</v>
      </c>
      <c r="J403" s="43">
        <v>3</v>
      </c>
    </row>
    <row r="404" spans="1:10" x14ac:dyDescent="0.25">
      <c r="A404" s="36" t="s">
        <v>61</v>
      </c>
      <c r="B404" s="36" t="s">
        <v>245</v>
      </c>
      <c r="C404" s="37" t="s">
        <v>37</v>
      </c>
      <c r="D404" s="36" t="s">
        <v>51</v>
      </c>
      <c r="E404" s="38">
        <v>35829</v>
      </c>
      <c r="F404" s="39" t="str">
        <f t="shared" si="12"/>
        <v>February</v>
      </c>
      <c r="G404" s="40">
        <f t="shared" ca="1" si="13"/>
        <v>18</v>
      </c>
      <c r="H404" s="41"/>
      <c r="I404" s="42">
        <v>29176</v>
      </c>
      <c r="J404" s="43">
        <v>3</v>
      </c>
    </row>
    <row r="405" spans="1:10" x14ac:dyDescent="0.25">
      <c r="A405" s="36" t="s">
        <v>761</v>
      </c>
      <c r="B405" s="36" t="s">
        <v>92</v>
      </c>
      <c r="C405" s="37" t="s">
        <v>44</v>
      </c>
      <c r="D405" s="36" t="s">
        <v>39</v>
      </c>
      <c r="E405" s="38">
        <v>34996</v>
      </c>
      <c r="F405" s="39" t="str">
        <f t="shared" si="12"/>
        <v>October</v>
      </c>
      <c r="G405" s="40">
        <f t="shared" ca="1" si="13"/>
        <v>21</v>
      </c>
      <c r="H405" s="41" t="s">
        <v>40</v>
      </c>
      <c r="I405" s="42">
        <v>67890</v>
      </c>
      <c r="J405" s="43">
        <v>5</v>
      </c>
    </row>
    <row r="406" spans="1:10" x14ac:dyDescent="0.25">
      <c r="A406" s="36" t="s">
        <v>331</v>
      </c>
      <c r="B406" s="36" t="s">
        <v>54</v>
      </c>
      <c r="C406" s="37" t="s">
        <v>58</v>
      </c>
      <c r="D406" s="36" t="s">
        <v>39</v>
      </c>
      <c r="E406" s="38">
        <v>35464</v>
      </c>
      <c r="F406" s="39" t="str">
        <f t="shared" si="12"/>
        <v>February</v>
      </c>
      <c r="G406" s="40">
        <f t="shared" ca="1" si="13"/>
        <v>19</v>
      </c>
      <c r="H406" s="41" t="s">
        <v>40</v>
      </c>
      <c r="I406" s="42">
        <v>60830</v>
      </c>
      <c r="J406" s="43">
        <v>2</v>
      </c>
    </row>
    <row r="407" spans="1:10" x14ac:dyDescent="0.25">
      <c r="A407" s="36" t="s">
        <v>762</v>
      </c>
      <c r="B407" s="36" t="s">
        <v>485</v>
      </c>
      <c r="C407" s="37" t="s">
        <v>50</v>
      </c>
      <c r="D407" s="36" t="s">
        <v>42</v>
      </c>
      <c r="E407" s="38">
        <v>40468</v>
      </c>
      <c r="F407" s="39" t="str">
        <f t="shared" si="12"/>
        <v>October</v>
      </c>
      <c r="G407" s="40">
        <f t="shared" ca="1" si="13"/>
        <v>6</v>
      </c>
      <c r="H407" s="41"/>
      <c r="I407" s="42">
        <v>39440</v>
      </c>
      <c r="J407" s="43">
        <v>4</v>
      </c>
    </row>
    <row r="408" spans="1:10" x14ac:dyDescent="0.25">
      <c r="A408" s="36" t="s">
        <v>431</v>
      </c>
      <c r="B408" s="36" t="s">
        <v>710</v>
      </c>
      <c r="C408" s="37" t="s">
        <v>58</v>
      </c>
      <c r="D408" s="36" t="s">
        <v>39</v>
      </c>
      <c r="E408" s="38">
        <v>37810</v>
      </c>
      <c r="F408" s="39" t="str">
        <f t="shared" si="12"/>
        <v>July</v>
      </c>
      <c r="G408" s="40">
        <f t="shared" ca="1" si="13"/>
        <v>13</v>
      </c>
      <c r="H408" s="41" t="s">
        <v>62</v>
      </c>
      <c r="I408" s="42">
        <v>48010</v>
      </c>
      <c r="J408" s="43">
        <v>3</v>
      </c>
    </row>
    <row r="409" spans="1:10" x14ac:dyDescent="0.25">
      <c r="A409" s="36" t="s">
        <v>432</v>
      </c>
      <c r="B409" s="36" t="s">
        <v>547</v>
      </c>
      <c r="C409" s="37" t="s">
        <v>37</v>
      </c>
      <c r="D409" s="36" t="s">
        <v>42</v>
      </c>
      <c r="E409" s="38">
        <v>35541</v>
      </c>
      <c r="F409" s="39" t="str">
        <f t="shared" si="12"/>
        <v>April</v>
      </c>
      <c r="G409" s="40">
        <f t="shared" ca="1" si="13"/>
        <v>19</v>
      </c>
      <c r="H409" s="41"/>
      <c r="I409" s="42">
        <v>49530</v>
      </c>
      <c r="J409" s="43">
        <v>4</v>
      </c>
    </row>
    <row r="410" spans="1:10" x14ac:dyDescent="0.25">
      <c r="A410" s="36" t="s">
        <v>675</v>
      </c>
      <c r="B410" s="36" t="s">
        <v>636</v>
      </c>
      <c r="C410" s="37" t="s">
        <v>58</v>
      </c>
      <c r="D410" s="36" t="s">
        <v>42</v>
      </c>
      <c r="E410" s="38">
        <v>39720</v>
      </c>
      <c r="F410" s="39" t="str">
        <f t="shared" si="12"/>
        <v>September</v>
      </c>
      <c r="G410" s="40">
        <f t="shared" ca="1" si="13"/>
        <v>8</v>
      </c>
      <c r="H410" s="41"/>
      <c r="I410" s="42">
        <v>43320</v>
      </c>
      <c r="J410" s="43">
        <v>5</v>
      </c>
    </row>
    <row r="411" spans="1:10" x14ac:dyDescent="0.25">
      <c r="A411" s="36" t="s">
        <v>763</v>
      </c>
      <c r="B411" s="36" t="s">
        <v>54</v>
      </c>
      <c r="C411" s="37" t="s">
        <v>37</v>
      </c>
      <c r="D411" s="36" t="s">
        <v>42</v>
      </c>
      <c r="E411" s="38">
        <v>36777</v>
      </c>
      <c r="F411" s="39" t="str">
        <f t="shared" si="12"/>
        <v>September</v>
      </c>
      <c r="G411" s="40">
        <f t="shared" ca="1" si="13"/>
        <v>16</v>
      </c>
      <c r="H411" s="41"/>
      <c r="I411" s="42">
        <v>76690</v>
      </c>
      <c r="J411" s="43">
        <v>3</v>
      </c>
    </row>
    <row r="412" spans="1:10" x14ac:dyDescent="0.25">
      <c r="A412" s="36" t="s">
        <v>508</v>
      </c>
      <c r="B412" s="36" t="s">
        <v>547</v>
      </c>
      <c r="C412" s="37" t="s">
        <v>50</v>
      </c>
      <c r="D412" s="36" t="s">
        <v>42</v>
      </c>
      <c r="E412" s="38">
        <v>35699</v>
      </c>
      <c r="F412" s="39" t="str">
        <f t="shared" si="12"/>
        <v>September</v>
      </c>
      <c r="G412" s="40">
        <f t="shared" ca="1" si="13"/>
        <v>19</v>
      </c>
      <c r="H412" s="41"/>
      <c r="I412" s="42">
        <v>36230</v>
      </c>
      <c r="J412" s="43">
        <v>2</v>
      </c>
    </row>
    <row r="413" spans="1:10" x14ac:dyDescent="0.25">
      <c r="A413" s="36" t="s">
        <v>598</v>
      </c>
      <c r="B413" s="36" t="s">
        <v>245</v>
      </c>
      <c r="C413" s="37" t="s">
        <v>58</v>
      </c>
      <c r="D413" s="36" t="s">
        <v>42</v>
      </c>
      <c r="E413" s="38">
        <v>35972</v>
      </c>
      <c r="F413" s="39" t="str">
        <f t="shared" si="12"/>
        <v>June</v>
      </c>
      <c r="G413" s="40">
        <f t="shared" ca="1" si="13"/>
        <v>18</v>
      </c>
      <c r="H413" s="41"/>
      <c r="I413" s="42">
        <v>71710</v>
      </c>
      <c r="J413" s="43">
        <v>5</v>
      </c>
    </row>
    <row r="414" spans="1:10" x14ac:dyDescent="0.25">
      <c r="A414" s="36" t="s">
        <v>509</v>
      </c>
      <c r="B414" s="36" t="s">
        <v>530</v>
      </c>
      <c r="C414" s="37" t="s">
        <v>58</v>
      </c>
      <c r="D414" s="36" t="s">
        <v>47</v>
      </c>
      <c r="E414" s="38">
        <v>33349</v>
      </c>
      <c r="F414" s="39" t="str">
        <f t="shared" si="12"/>
        <v>April</v>
      </c>
      <c r="G414" s="40">
        <f t="shared" ca="1" si="13"/>
        <v>25</v>
      </c>
      <c r="H414" s="41" t="s">
        <v>67</v>
      </c>
      <c r="I414" s="42">
        <v>16015</v>
      </c>
      <c r="J414" s="43">
        <v>3</v>
      </c>
    </row>
    <row r="415" spans="1:10" x14ac:dyDescent="0.25">
      <c r="A415" s="36" t="s">
        <v>332</v>
      </c>
      <c r="B415" s="36" t="s">
        <v>547</v>
      </c>
      <c r="C415" s="37" t="s">
        <v>37</v>
      </c>
      <c r="D415" s="36" t="s">
        <v>47</v>
      </c>
      <c r="E415" s="44">
        <v>40421</v>
      </c>
      <c r="F415" s="39" t="str">
        <f t="shared" si="12"/>
        <v>August</v>
      </c>
      <c r="G415" s="40">
        <f t="shared" ca="1" si="13"/>
        <v>6</v>
      </c>
      <c r="H415" s="41" t="s">
        <v>48</v>
      </c>
      <c r="I415" s="42">
        <v>49355</v>
      </c>
      <c r="J415" s="43">
        <v>5</v>
      </c>
    </row>
    <row r="416" spans="1:10" x14ac:dyDescent="0.25">
      <c r="A416" s="36" t="s">
        <v>599</v>
      </c>
      <c r="B416" s="36" t="s">
        <v>636</v>
      </c>
      <c r="C416" s="37" t="s">
        <v>53</v>
      </c>
      <c r="D416" s="36" t="s">
        <v>42</v>
      </c>
      <c r="E416" s="38">
        <v>40350</v>
      </c>
      <c r="F416" s="39" t="str">
        <f t="shared" si="12"/>
        <v>June</v>
      </c>
      <c r="G416" s="40">
        <f t="shared" ca="1" si="13"/>
        <v>6</v>
      </c>
      <c r="H416" s="41"/>
      <c r="I416" s="42">
        <v>21580</v>
      </c>
      <c r="J416" s="43">
        <v>3</v>
      </c>
    </row>
    <row r="417" spans="1:10" x14ac:dyDescent="0.25">
      <c r="A417" s="36" t="s">
        <v>433</v>
      </c>
      <c r="B417" s="36" t="s">
        <v>197</v>
      </c>
      <c r="C417" s="37" t="s">
        <v>56</v>
      </c>
      <c r="D417" s="36" t="s">
        <v>51</v>
      </c>
      <c r="E417" s="38">
        <v>36263</v>
      </c>
      <c r="F417" s="39" t="str">
        <f t="shared" si="12"/>
        <v>April</v>
      </c>
      <c r="G417" s="40">
        <f t="shared" ca="1" si="13"/>
        <v>17</v>
      </c>
      <c r="H417" s="41"/>
      <c r="I417" s="42">
        <v>38768</v>
      </c>
      <c r="J417" s="43">
        <v>4</v>
      </c>
    </row>
    <row r="418" spans="1:10" x14ac:dyDescent="0.25">
      <c r="A418" s="36" t="s">
        <v>600</v>
      </c>
      <c r="B418" s="36" t="s">
        <v>636</v>
      </c>
      <c r="C418" s="37" t="s">
        <v>53</v>
      </c>
      <c r="D418" s="36" t="s">
        <v>39</v>
      </c>
      <c r="E418" s="38">
        <v>34754</v>
      </c>
      <c r="F418" s="39" t="str">
        <f t="shared" si="12"/>
        <v>February</v>
      </c>
      <c r="G418" s="40">
        <f t="shared" ca="1" si="13"/>
        <v>21</v>
      </c>
      <c r="H418" s="41" t="s">
        <v>40</v>
      </c>
      <c r="I418" s="42">
        <v>39000</v>
      </c>
      <c r="J418" s="43">
        <v>5</v>
      </c>
    </row>
    <row r="419" spans="1:10" x14ac:dyDescent="0.25">
      <c r="A419" s="36" t="s">
        <v>215</v>
      </c>
      <c r="B419" s="36" t="s">
        <v>245</v>
      </c>
      <c r="C419" s="37" t="s">
        <v>58</v>
      </c>
      <c r="D419" s="36" t="s">
        <v>42</v>
      </c>
      <c r="E419" s="38">
        <v>38507</v>
      </c>
      <c r="F419" s="39" t="str">
        <f t="shared" si="12"/>
        <v>June</v>
      </c>
      <c r="G419" s="40">
        <f t="shared" ca="1" si="13"/>
        <v>11</v>
      </c>
      <c r="H419" s="41"/>
      <c r="I419" s="42">
        <v>40940</v>
      </c>
      <c r="J419" s="43">
        <v>2</v>
      </c>
    </row>
    <row r="420" spans="1:10" x14ac:dyDescent="0.25">
      <c r="A420" s="36" t="s">
        <v>333</v>
      </c>
      <c r="B420" s="36" t="s">
        <v>485</v>
      </c>
      <c r="C420" s="37" t="s">
        <v>53</v>
      </c>
      <c r="D420" s="36" t="s">
        <v>42</v>
      </c>
      <c r="E420" s="38">
        <v>36623</v>
      </c>
      <c r="F420" s="39" t="str">
        <f t="shared" si="12"/>
        <v>April</v>
      </c>
      <c r="G420" s="40">
        <f t="shared" ca="1" si="13"/>
        <v>16</v>
      </c>
      <c r="H420" s="41"/>
      <c r="I420" s="42">
        <v>30300</v>
      </c>
      <c r="J420" s="43">
        <v>1</v>
      </c>
    </row>
    <row r="421" spans="1:10" x14ac:dyDescent="0.25">
      <c r="A421" s="36" t="s">
        <v>601</v>
      </c>
      <c r="B421" s="36" t="s">
        <v>547</v>
      </c>
      <c r="C421" s="37" t="s">
        <v>58</v>
      </c>
      <c r="D421" s="36" t="s">
        <v>42</v>
      </c>
      <c r="E421" s="38">
        <v>35146</v>
      </c>
      <c r="F421" s="39" t="str">
        <f t="shared" si="12"/>
        <v>March</v>
      </c>
      <c r="G421" s="40">
        <f t="shared" ca="1" si="13"/>
        <v>20</v>
      </c>
      <c r="H421" s="41"/>
      <c r="I421" s="42">
        <v>73190</v>
      </c>
      <c r="J421" s="43">
        <v>1</v>
      </c>
    </row>
    <row r="422" spans="1:10" x14ac:dyDescent="0.25">
      <c r="A422" s="36" t="s">
        <v>124</v>
      </c>
      <c r="B422" s="36" t="s">
        <v>636</v>
      </c>
      <c r="C422" s="37" t="s">
        <v>53</v>
      </c>
      <c r="D422" s="36" t="s">
        <v>47</v>
      </c>
      <c r="E422" s="38">
        <v>36531</v>
      </c>
      <c r="F422" s="39" t="str">
        <f t="shared" si="12"/>
        <v>January</v>
      </c>
      <c r="G422" s="40">
        <f t="shared" ca="1" si="13"/>
        <v>16</v>
      </c>
      <c r="H422" s="41" t="s">
        <v>45</v>
      </c>
      <c r="I422" s="42">
        <v>20990</v>
      </c>
      <c r="J422" s="43">
        <v>4</v>
      </c>
    </row>
    <row r="423" spans="1:10" x14ac:dyDescent="0.25">
      <c r="A423" s="36" t="s">
        <v>216</v>
      </c>
      <c r="B423" s="36" t="s">
        <v>197</v>
      </c>
      <c r="C423" s="37" t="s">
        <v>53</v>
      </c>
      <c r="D423" s="36" t="s">
        <v>39</v>
      </c>
      <c r="E423" s="38">
        <v>33405</v>
      </c>
      <c r="F423" s="39" t="str">
        <f t="shared" si="12"/>
        <v>June</v>
      </c>
      <c r="G423" s="40">
        <f t="shared" ca="1" si="13"/>
        <v>25</v>
      </c>
      <c r="H423" s="41" t="s">
        <v>62</v>
      </c>
      <c r="I423" s="42">
        <v>32140</v>
      </c>
      <c r="J423" s="43">
        <v>2</v>
      </c>
    </row>
    <row r="424" spans="1:10" x14ac:dyDescent="0.25">
      <c r="A424" s="36" t="s">
        <v>471</v>
      </c>
      <c r="B424" s="36" t="s">
        <v>485</v>
      </c>
      <c r="C424" s="37" t="s">
        <v>50</v>
      </c>
      <c r="D424" s="36" t="s">
        <v>47</v>
      </c>
      <c r="E424" s="38">
        <v>34617</v>
      </c>
      <c r="F424" s="39" t="str">
        <f t="shared" si="12"/>
        <v>October</v>
      </c>
      <c r="G424" s="40">
        <f t="shared" ca="1" si="13"/>
        <v>22</v>
      </c>
      <c r="H424" s="41" t="s">
        <v>40</v>
      </c>
      <c r="I424" s="42">
        <v>13435</v>
      </c>
      <c r="J424" s="43">
        <v>1</v>
      </c>
    </row>
    <row r="425" spans="1:10" x14ac:dyDescent="0.25">
      <c r="A425" s="36" t="s">
        <v>334</v>
      </c>
      <c r="B425" s="36" t="s">
        <v>480</v>
      </c>
      <c r="C425" s="37" t="s">
        <v>58</v>
      </c>
      <c r="D425" s="36" t="s">
        <v>39</v>
      </c>
      <c r="E425" s="38">
        <v>34814</v>
      </c>
      <c r="F425" s="39" t="str">
        <f t="shared" si="12"/>
        <v>April</v>
      </c>
      <c r="G425" s="40">
        <f t="shared" ca="1" si="13"/>
        <v>21</v>
      </c>
      <c r="H425" s="41" t="s">
        <v>40</v>
      </c>
      <c r="I425" s="42">
        <v>63190</v>
      </c>
      <c r="J425" s="43">
        <v>1</v>
      </c>
    </row>
    <row r="426" spans="1:10" x14ac:dyDescent="0.25">
      <c r="A426" s="36" t="s">
        <v>510</v>
      </c>
      <c r="B426" s="45" t="s">
        <v>38</v>
      </c>
      <c r="C426" s="37" t="s">
        <v>37</v>
      </c>
      <c r="D426" s="45" t="s">
        <v>47</v>
      </c>
      <c r="E426" s="39">
        <v>33290</v>
      </c>
      <c r="F426" s="39" t="str">
        <f t="shared" si="12"/>
        <v>February</v>
      </c>
      <c r="G426" s="40">
        <f t="shared" ca="1" si="13"/>
        <v>25</v>
      </c>
      <c r="H426" s="41" t="s">
        <v>48</v>
      </c>
      <c r="I426" s="42">
        <v>26795</v>
      </c>
      <c r="J426" s="43">
        <v>4</v>
      </c>
    </row>
    <row r="427" spans="1:10" x14ac:dyDescent="0.25">
      <c r="A427" s="36" t="s">
        <v>335</v>
      </c>
      <c r="B427" s="36" t="s">
        <v>636</v>
      </c>
      <c r="C427" s="37" t="s">
        <v>50</v>
      </c>
      <c r="D427" s="36" t="s">
        <v>39</v>
      </c>
      <c r="E427" s="38">
        <v>34021</v>
      </c>
      <c r="F427" s="39" t="str">
        <f t="shared" si="12"/>
        <v>February</v>
      </c>
      <c r="G427" s="40">
        <f t="shared" ca="1" si="13"/>
        <v>23</v>
      </c>
      <c r="H427" s="41" t="s">
        <v>62</v>
      </c>
      <c r="I427" s="42">
        <v>45110</v>
      </c>
      <c r="J427" s="43">
        <v>2</v>
      </c>
    </row>
    <row r="428" spans="1:10" x14ac:dyDescent="0.25">
      <c r="A428" s="36" t="s">
        <v>434</v>
      </c>
      <c r="B428" s="36" t="s">
        <v>406</v>
      </c>
      <c r="C428" s="37" t="s">
        <v>53</v>
      </c>
      <c r="D428" s="36" t="s">
        <v>47</v>
      </c>
      <c r="E428" s="38">
        <v>37166</v>
      </c>
      <c r="F428" s="39" t="str">
        <f t="shared" si="12"/>
        <v>October</v>
      </c>
      <c r="G428" s="40">
        <f t="shared" ca="1" si="13"/>
        <v>15</v>
      </c>
      <c r="H428" s="41" t="s">
        <v>48</v>
      </c>
      <c r="I428" s="42">
        <v>47295</v>
      </c>
      <c r="J428" s="43">
        <v>4</v>
      </c>
    </row>
    <row r="429" spans="1:10" x14ac:dyDescent="0.25">
      <c r="A429" s="36" t="s">
        <v>336</v>
      </c>
      <c r="B429" s="36" t="s">
        <v>710</v>
      </c>
      <c r="C429" s="37" t="s">
        <v>44</v>
      </c>
      <c r="D429" s="36" t="s">
        <v>39</v>
      </c>
      <c r="E429" s="44">
        <v>40536</v>
      </c>
      <c r="F429" s="39" t="str">
        <f t="shared" si="12"/>
        <v>December</v>
      </c>
      <c r="G429" s="40">
        <f t="shared" ca="1" si="13"/>
        <v>5</v>
      </c>
      <c r="H429" s="41" t="s">
        <v>62</v>
      </c>
      <c r="I429" s="42">
        <v>70730</v>
      </c>
      <c r="J429" s="43">
        <v>1</v>
      </c>
    </row>
    <row r="430" spans="1:10" x14ac:dyDescent="0.25">
      <c r="A430" s="36" t="s">
        <v>602</v>
      </c>
      <c r="B430" s="36" t="s">
        <v>530</v>
      </c>
      <c r="C430" s="37" t="s">
        <v>58</v>
      </c>
      <c r="D430" s="36" t="s">
        <v>39</v>
      </c>
      <c r="E430" s="38">
        <v>33280</v>
      </c>
      <c r="F430" s="39" t="str">
        <f t="shared" si="12"/>
        <v>February</v>
      </c>
      <c r="G430" s="40">
        <f t="shared" ca="1" si="13"/>
        <v>25</v>
      </c>
      <c r="H430" s="41" t="s">
        <v>40</v>
      </c>
      <c r="I430" s="42">
        <v>87950</v>
      </c>
      <c r="J430" s="43">
        <v>4</v>
      </c>
    </row>
    <row r="431" spans="1:10" x14ac:dyDescent="0.25">
      <c r="A431" s="36" t="s">
        <v>125</v>
      </c>
      <c r="B431" s="36" t="s">
        <v>458</v>
      </c>
      <c r="C431" s="37" t="s">
        <v>56</v>
      </c>
      <c r="D431" s="36" t="s">
        <v>39</v>
      </c>
      <c r="E431" s="38">
        <v>33617</v>
      </c>
      <c r="F431" s="39" t="str">
        <f t="shared" si="12"/>
        <v>January</v>
      </c>
      <c r="G431" s="40">
        <f t="shared" ca="1" si="13"/>
        <v>24</v>
      </c>
      <c r="H431" s="41" t="s">
        <v>40</v>
      </c>
      <c r="I431" s="42">
        <v>39110</v>
      </c>
      <c r="J431" s="43">
        <v>5</v>
      </c>
    </row>
    <row r="432" spans="1:10" x14ac:dyDescent="0.25">
      <c r="A432" s="36" t="s">
        <v>603</v>
      </c>
      <c r="B432" s="36" t="s">
        <v>245</v>
      </c>
      <c r="C432" s="37" t="s">
        <v>44</v>
      </c>
      <c r="D432" s="36" t="s">
        <v>39</v>
      </c>
      <c r="E432" s="38">
        <v>38321</v>
      </c>
      <c r="F432" s="39" t="str">
        <f t="shared" si="12"/>
        <v>November</v>
      </c>
      <c r="G432" s="40">
        <f t="shared" ca="1" si="13"/>
        <v>11</v>
      </c>
      <c r="H432" s="41" t="s">
        <v>48</v>
      </c>
      <c r="I432" s="42">
        <v>70760</v>
      </c>
      <c r="J432" s="43">
        <v>1</v>
      </c>
    </row>
    <row r="433" spans="1:10" x14ac:dyDescent="0.25">
      <c r="A433" s="36" t="s">
        <v>63</v>
      </c>
      <c r="B433" s="36" t="s">
        <v>636</v>
      </c>
      <c r="C433" s="37" t="s">
        <v>53</v>
      </c>
      <c r="D433" s="36" t="s">
        <v>51</v>
      </c>
      <c r="E433" s="38">
        <v>34345</v>
      </c>
      <c r="F433" s="39" t="str">
        <f t="shared" si="12"/>
        <v>January</v>
      </c>
      <c r="G433" s="40">
        <f t="shared" ca="1" si="13"/>
        <v>22</v>
      </c>
      <c r="H433" s="41"/>
      <c r="I433" s="42">
        <v>36788</v>
      </c>
      <c r="J433" s="43">
        <v>4</v>
      </c>
    </row>
    <row r="434" spans="1:10" x14ac:dyDescent="0.25">
      <c r="A434" s="36" t="s">
        <v>126</v>
      </c>
      <c r="B434" s="36" t="s">
        <v>245</v>
      </c>
      <c r="C434" s="37" t="s">
        <v>44</v>
      </c>
      <c r="D434" s="36" t="s">
        <v>51</v>
      </c>
      <c r="E434" s="38">
        <v>39747</v>
      </c>
      <c r="F434" s="39" t="str">
        <f t="shared" si="12"/>
        <v>October</v>
      </c>
      <c r="G434" s="40">
        <f t="shared" ca="1" si="13"/>
        <v>8</v>
      </c>
      <c r="H434" s="41"/>
      <c r="I434" s="42">
        <v>10572</v>
      </c>
      <c r="J434" s="43">
        <v>4</v>
      </c>
    </row>
    <row r="435" spans="1:10" x14ac:dyDescent="0.25">
      <c r="A435" s="36" t="s">
        <v>604</v>
      </c>
      <c r="B435" s="36" t="s">
        <v>547</v>
      </c>
      <c r="C435" s="37" t="s">
        <v>37</v>
      </c>
      <c r="D435" s="36" t="s">
        <v>39</v>
      </c>
      <c r="E435" s="38">
        <v>35151</v>
      </c>
      <c r="F435" s="39" t="str">
        <f t="shared" si="12"/>
        <v>March</v>
      </c>
      <c r="G435" s="40">
        <f t="shared" ca="1" si="13"/>
        <v>20</v>
      </c>
      <c r="H435" s="41" t="s">
        <v>67</v>
      </c>
      <c r="I435" s="42">
        <v>29760</v>
      </c>
      <c r="J435" s="43">
        <v>2</v>
      </c>
    </row>
    <row r="436" spans="1:10" x14ac:dyDescent="0.25">
      <c r="A436" s="36" t="s">
        <v>156</v>
      </c>
      <c r="B436" s="36" t="s">
        <v>636</v>
      </c>
      <c r="C436" s="37" t="s">
        <v>58</v>
      </c>
      <c r="D436" s="36" t="s">
        <v>39</v>
      </c>
      <c r="E436" s="38">
        <v>40581</v>
      </c>
      <c r="F436" s="39" t="str">
        <f t="shared" si="12"/>
        <v>February</v>
      </c>
      <c r="G436" s="40">
        <f t="shared" ca="1" si="13"/>
        <v>5</v>
      </c>
      <c r="H436" s="41" t="s">
        <v>45</v>
      </c>
      <c r="I436" s="42">
        <v>80260</v>
      </c>
      <c r="J436" s="43">
        <v>3</v>
      </c>
    </row>
    <row r="437" spans="1:10" x14ac:dyDescent="0.25">
      <c r="A437" s="36" t="s">
        <v>182</v>
      </c>
      <c r="B437" s="36" t="s">
        <v>245</v>
      </c>
      <c r="C437" s="37" t="s">
        <v>37</v>
      </c>
      <c r="D437" s="36" t="s">
        <v>47</v>
      </c>
      <c r="E437" s="38">
        <v>34163</v>
      </c>
      <c r="F437" s="39" t="str">
        <f t="shared" si="12"/>
        <v>July</v>
      </c>
      <c r="G437" s="40">
        <f t="shared" ca="1" si="13"/>
        <v>23</v>
      </c>
      <c r="H437" s="41" t="s">
        <v>48</v>
      </c>
      <c r="I437" s="42">
        <v>18895</v>
      </c>
      <c r="J437" s="43">
        <v>4</v>
      </c>
    </row>
    <row r="438" spans="1:10" x14ac:dyDescent="0.25">
      <c r="A438" s="36" t="s">
        <v>821</v>
      </c>
      <c r="B438" s="36" t="s">
        <v>710</v>
      </c>
      <c r="C438" s="37" t="s">
        <v>53</v>
      </c>
      <c r="D438" s="36" t="s">
        <v>39</v>
      </c>
      <c r="E438" s="38">
        <v>33279</v>
      </c>
      <c r="F438" s="39" t="str">
        <f t="shared" si="12"/>
        <v>February</v>
      </c>
      <c r="G438" s="40">
        <f t="shared" ca="1" si="13"/>
        <v>25</v>
      </c>
      <c r="H438" s="41" t="s">
        <v>40</v>
      </c>
      <c r="I438" s="42">
        <v>24200</v>
      </c>
      <c r="J438" s="43">
        <v>5</v>
      </c>
    </row>
    <row r="439" spans="1:10" x14ac:dyDescent="0.25">
      <c r="A439" s="36" t="s">
        <v>764</v>
      </c>
      <c r="B439" s="36" t="s">
        <v>245</v>
      </c>
      <c r="C439" s="37" t="s">
        <v>53</v>
      </c>
      <c r="D439" s="36" t="s">
        <v>51</v>
      </c>
      <c r="E439" s="38">
        <v>40574</v>
      </c>
      <c r="F439" s="39" t="str">
        <f t="shared" si="12"/>
        <v>January</v>
      </c>
      <c r="G439" s="40">
        <f t="shared" ca="1" si="13"/>
        <v>5</v>
      </c>
      <c r="H439" s="41"/>
      <c r="I439" s="42">
        <v>28424</v>
      </c>
      <c r="J439" s="43">
        <v>4</v>
      </c>
    </row>
    <row r="440" spans="1:10" x14ac:dyDescent="0.25">
      <c r="A440" s="36" t="s">
        <v>676</v>
      </c>
      <c r="B440" s="36" t="s">
        <v>398</v>
      </c>
      <c r="C440" s="37" t="s">
        <v>37</v>
      </c>
      <c r="D440" s="36" t="s">
        <v>39</v>
      </c>
      <c r="E440" s="38">
        <v>39038</v>
      </c>
      <c r="F440" s="39" t="str">
        <f t="shared" si="12"/>
        <v>November</v>
      </c>
      <c r="G440" s="40">
        <f t="shared" ca="1" si="13"/>
        <v>9</v>
      </c>
      <c r="H440" s="41" t="s">
        <v>67</v>
      </c>
      <c r="I440" s="42">
        <v>71400</v>
      </c>
      <c r="J440" s="43">
        <v>4</v>
      </c>
    </row>
    <row r="441" spans="1:10" x14ac:dyDescent="0.25">
      <c r="A441" s="36" t="s">
        <v>677</v>
      </c>
      <c r="B441" s="36" t="s">
        <v>530</v>
      </c>
      <c r="C441" s="37" t="s">
        <v>37</v>
      </c>
      <c r="D441" s="36" t="s">
        <v>39</v>
      </c>
      <c r="E441" s="38">
        <v>33588</v>
      </c>
      <c r="F441" s="39" t="str">
        <f t="shared" si="12"/>
        <v>December</v>
      </c>
      <c r="G441" s="40">
        <f t="shared" ca="1" si="13"/>
        <v>24</v>
      </c>
      <c r="H441" s="41" t="s">
        <v>62</v>
      </c>
      <c r="I441" s="42">
        <v>44620</v>
      </c>
      <c r="J441" s="43">
        <v>5</v>
      </c>
    </row>
    <row r="442" spans="1:10" x14ac:dyDescent="0.25">
      <c r="A442" s="36" t="s">
        <v>605</v>
      </c>
      <c r="B442" s="36" t="s">
        <v>710</v>
      </c>
      <c r="C442" s="37" t="s">
        <v>50</v>
      </c>
      <c r="D442" s="36" t="s">
        <v>39</v>
      </c>
      <c r="E442" s="38">
        <v>36843</v>
      </c>
      <c r="F442" s="39" t="str">
        <f t="shared" si="12"/>
        <v>November</v>
      </c>
      <c r="G442" s="40">
        <f t="shared" ca="1" si="13"/>
        <v>15</v>
      </c>
      <c r="H442" s="41" t="s">
        <v>62</v>
      </c>
      <c r="I442" s="42">
        <v>47630</v>
      </c>
      <c r="J442" s="43">
        <v>3</v>
      </c>
    </row>
    <row r="443" spans="1:10" x14ac:dyDescent="0.25">
      <c r="A443" s="36" t="s">
        <v>217</v>
      </c>
      <c r="B443" s="36" t="s">
        <v>245</v>
      </c>
      <c r="C443" s="37" t="s">
        <v>58</v>
      </c>
      <c r="D443" s="36" t="s">
        <v>47</v>
      </c>
      <c r="E443" s="38">
        <v>36604</v>
      </c>
      <c r="F443" s="39" t="str">
        <f t="shared" si="12"/>
        <v>March</v>
      </c>
      <c r="G443" s="40">
        <f t="shared" ca="1" si="13"/>
        <v>16</v>
      </c>
      <c r="H443" s="41" t="s">
        <v>62</v>
      </c>
      <c r="I443" s="42">
        <v>46710</v>
      </c>
      <c r="J443" s="43">
        <v>3</v>
      </c>
    </row>
    <row r="444" spans="1:10" x14ac:dyDescent="0.25">
      <c r="A444" s="36" t="s">
        <v>678</v>
      </c>
      <c r="B444" s="36" t="s">
        <v>636</v>
      </c>
      <c r="C444" s="37" t="s">
        <v>58</v>
      </c>
      <c r="D444" s="36" t="s">
        <v>39</v>
      </c>
      <c r="E444" s="38">
        <v>38902</v>
      </c>
      <c r="F444" s="39" t="str">
        <f t="shared" si="12"/>
        <v>July</v>
      </c>
      <c r="G444" s="40">
        <f t="shared" ca="1" si="13"/>
        <v>10</v>
      </c>
      <c r="H444" s="41" t="s">
        <v>40</v>
      </c>
      <c r="I444" s="42">
        <v>73560</v>
      </c>
      <c r="J444" s="43">
        <v>3</v>
      </c>
    </row>
    <row r="445" spans="1:10" x14ac:dyDescent="0.25">
      <c r="A445" s="36" t="s">
        <v>436</v>
      </c>
      <c r="B445" s="36" t="s">
        <v>245</v>
      </c>
      <c r="C445" s="37" t="s">
        <v>53</v>
      </c>
      <c r="D445" s="36" t="s">
        <v>47</v>
      </c>
      <c r="E445" s="38">
        <v>36503</v>
      </c>
      <c r="F445" s="39" t="str">
        <f t="shared" si="12"/>
        <v>December</v>
      </c>
      <c r="G445" s="40">
        <f t="shared" ca="1" si="13"/>
        <v>16</v>
      </c>
      <c r="H445" s="41" t="s">
        <v>45</v>
      </c>
      <c r="I445" s="42">
        <v>41615</v>
      </c>
      <c r="J445" s="43">
        <v>1</v>
      </c>
    </row>
    <row r="446" spans="1:10" x14ac:dyDescent="0.25">
      <c r="A446" s="36" t="s">
        <v>606</v>
      </c>
      <c r="B446" s="36" t="s">
        <v>245</v>
      </c>
      <c r="C446" s="37" t="s">
        <v>44</v>
      </c>
      <c r="D446" s="36" t="s">
        <v>39</v>
      </c>
      <c r="E446" s="38">
        <v>37936</v>
      </c>
      <c r="F446" s="39" t="str">
        <f t="shared" si="12"/>
        <v>November</v>
      </c>
      <c r="G446" s="40">
        <f t="shared" ca="1" si="13"/>
        <v>12</v>
      </c>
      <c r="H446" s="41" t="s">
        <v>62</v>
      </c>
      <c r="I446" s="42">
        <v>30920</v>
      </c>
      <c r="J446" s="43">
        <v>5</v>
      </c>
    </row>
    <row r="447" spans="1:10" x14ac:dyDescent="0.25">
      <c r="A447" s="36" t="s">
        <v>607</v>
      </c>
      <c r="B447" s="36" t="s">
        <v>547</v>
      </c>
      <c r="C447" s="37" t="s">
        <v>37</v>
      </c>
      <c r="D447" s="36" t="s">
        <v>42</v>
      </c>
      <c r="E447" s="44">
        <v>40410</v>
      </c>
      <c r="F447" s="39" t="str">
        <f t="shared" si="12"/>
        <v>August</v>
      </c>
      <c r="G447" s="40">
        <f t="shared" ca="1" si="13"/>
        <v>6</v>
      </c>
      <c r="H447" s="41"/>
      <c r="I447" s="42">
        <v>57680</v>
      </c>
      <c r="J447" s="43">
        <v>4</v>
      </c>
    </row>
    <row r="448" spans="1:10" x14ac:dyDescent="0.25">
      <c r="A448" s="36" t="s">
        <v>183</v>
      </c>
      <c r="B448" s="36" t="s">
        <v>245</v>
      </c>
      <c r="C448" s="37" t="s">
        <v>37</v>
      </c>
      <c r="D448" s="36" t="s">
        <v>51</v>
      </c>
      <c r="E448" s="38">
        <v>39087</v>
      </c>
      <c r="F448" s="39" t="str">
        <f t="shared" si="12"/>
        <v>January</v>
      </c>
      <c r="G448" s="40">
        <f t="shared" ca="1" si="13"/>
        <v>9</v>
      </c>
      <c r="H448" s="41"/>
      <c r="I448" s="42">
        <v>14416</v>
      </c>
      <c r="J448" s="43">
        <v>4</v>
      </c>
    </row>
    <row r="449" spans="1:10" x14ac:dyDescent="0.25">
      <c r="A449" s="36" t="s">
        <v>437</v>
      </c>
      <c r="B449" s="36" t="s">
        <v>406</v>
      </c>
      <c r="C449" s="37" t="s">
        <v>58</v>
      </c>
      <c r="D449" s="36" t="s">
        <v>39</v>
      </c>
      <c r="E449" s="38">
        <v>36116</v>
      </c>
      <c r="F449" s="39" t="str">
        <f t="shared" si="12"/>
        <v>November</v>
      </c>
      <c r="G449" s="40">
        <f t="shared" ca="1" si="13"/>
        <v>17</v>
      </c>
      <c r="H449" s="41" t="s">
        <v>67</v>
      </c>
      <c r="I449" s="42">
        <v>49770</v>
      </c>
      <c r="J449" s="43">
        <v>1</v>
      </c>
    </row>
    <row r="450" spans="1:10" x14ac:dyDescent="0.25">
      <c r="A450" s="36" t="s">
        <v>679</v>
      </c>
      <c r="B450" s="36" t="s">
        <v>547</v>
      </c>
      <c r="C450" s="37" t="s">
        <v>53</v>
      </c>
      <c r="D450" s="36" t="s">
        <v>39</v>
      </c>
      <c r="E450" s="38">
        <v>33098</v>
      </c>
      <c r="F450" s="39" t="str">
        <f t="shared" ref="F450:F513" si="14">CHOOSE(MONTH(E450),"January","February","March","April","May","June","July","August","September","October","November","December")</f>
        <v>August</v>
      </c>
      <c r="G450" s="40">
        <f t="shared" ref="G450:G513" ca="1" si="15">DATEDIF(E450,TODAY(),"Y")</f>
        <v>26</v>
      </c>
      <c r="H450" s="41" t="s">
        <v>40</v>
      </c>
      <c r="I450" s="42">
        <v>48080</v>
      </c>
      <c r="J450" s="43">
        <v>2</v>
      </c>
    </row>
    <row r="451" spans="1:10" x14ac:dyDescent="0.25">
      <c r="A451" s="36" t="s">
        <v>337</v>
      </c>
      <c r="B451" s="36" t="s">
        <v>92</v>
      </c>
      <c r="C451" s="37" t="s">
        <v>58</v>
      </c>
      <c r="D451" s="36" t="s">
        <v>39</v>
      </c>
      <c r="E451" s="38">
        <v>37008</v>
      </c>
      <c r="F451" s="39" t="str">
        <f t="shared" si="14"/>
        <v>April</v>
      </c>
      <c r="G451" s="40">
        <f t="shared" ca="1" si="15"/>
        <v>15</v>
      </c>
      <c r="H451" s="41" t="s">
        <v>40</v>
      </c>
      <c r="I451" s="42">
        <v>27180</v>
      </c>
      <c r="J451" s="43">
        <v>4</v>
      </c>
    </row>
    <row r="452" spans="1:10" x14ac:dyDescent="0.25">
      <c r="A452" s="36" t="s">
        <v>765</v>
      </c>
      <c r="B452" s="36" t="s">
        <v>485</v>
      </c>
      <c r="C452" s="37" t="s">
        <v>53</v>
      </c>
      <c r="D452" s="36" t="s">
        <v>51</v>
      </c>
      <c r="E452" s="44">
        <v>40452</v>
      </c>
      <c r="F452" s="39" t="str">
        <f t="shared" si="14"/>
        <v>October</v>
      </c>
      <c r="G452" s="40">
        <f t="shared" ca="1" si="15"/>
        <v>6</v>
      </c>
      <c r="H452" s="41"/>
      <c r="I452" s="42">
        <v>9180</v>
      </c>
      <c r="J452" s="43">
        <v>3</v>
      </c>
    </row>
    <row r="453" spans="1:10" x14ac:dyDescent="0.25">
      <c r="A453" s="36" t="s">
        <v>766</v>
      </c>
      <c r="B453" s="36" t="s">
        <v>406</v>
      </c>
      <c r="C453" s="37" t="s">
        <v>44</v>
      </c>
      <c r="D453" s="36" t="s">
        <v>42</v>
      </c>
      <c r="E453" s="38">
        <v>35518</v>
      </c>
      <c r="F453" s="39" t="str">
        <f t="shared" si="14"/>
        <v>March</v>
      </c>
      <c r="G453" s="40">
        <f t="shared" ca="1" si="15"/>
        <v>19</v>
      </c>
      <c r="H453" s="41"/>
      <c r="I453" s="42">
        <v>53870</v>
      </c>
      <c r="J453" s="43">
        <v>2</v>
      </c>
    </row>
    <row r="454" spans="1:10" x14ac:dyDescent="0.25">
      <c r="A454" s="36" t="s">
        <v>218</v>
      </c>
      <c r="B454" s="36" t="s">
        <v>710</v>
      </c>
      <c r="C454" s="37" t="s">
        <v>58</v>
      </c>
      <c r="D454" s="36" t="s">
        <v>42</v>
      </c>
      <c r="E454" s="38">
        <v>40523</v>
      </c>
      <c r="F454" s="39" t="str">
        <f t="shared" si="14"/>
        <v>December</v>
      </c>
      <c r="G454" s="40">
        <f t="shared" ca="1" si="15"/>
        <v>5</v>
      </c>
      <c r="H454" s="41"/>
      <c r="I454" s="42">
        <v>46570</v>
      </c>
      <c r="J454" s="43">
        <v>4</v>
      </c>
    </row>
    <row r="455" spans="1:10" x14ac:dyDescent="0.25">
      <c r="A455" s="36" t="s">
        <v>338</v>
      </c>
      <c r="B455" s="36" t="s">
        <v>92</v>
      </c>
      <c r="C455" s="37" t="s">
        <v>44</v>
      </c>
      <c r="D455" s="36" t="s">
        <v>47</v>
      </c>
      <c r="E455" s="38">
        <v>39802</v>
      </c>
      <c r="F455" s="39" t="str">
        <f t="shared" si="14"/>
        <v>December</v>
      </c>
      <c r="G455" s="40">
        <f t="shared" ca="1" si="15"/>
        <v>7</v>
      </c>
      <c r="H455" s="41" t="s">
        <v>67</v>
      </c>
      <c r="I455" s="42">
        <v>22535</v>
      </c>
      <c r="J455" s="43">
        <v>3</v>
      </c>
    </row>
    <row r="456" spans="1:10" x14ac:dyDescent="0.25">
      <c r="A456" s="36" t="s">
        <v>481</v>
      </c>
      <c r="B456" s="36" t="s">
        <v>245</v>
      </c>
      <c r="C456" s="37" t="s">
        <v>37</v>
      </c>
      <c r="D456" s="36" t="s">
        <v>39</v>
      </c>
      <c r="E456" s="38">
        <v>36444</v>
      </c>
      <c r="F456" s="39" t="str">
        <f t="shared" si="14"/>
        <v>October</v>
      </c>
      <c r="G456" s="40">
        <f t="shared" ca="1" si="15"/>
        <v>17</v>
      </c>
      <c r="H456" s="41" t="s">
        <v>40</v>
      </c>
      <c r="I456" s="42">
        <v>67280</v>
      </c>
      <c r="J456" s="43">
        <v>3</v>
      </c>
    </row>
    <row r="457" spans="1:10" x14ac:dyDescent="0.25">
      <c r="A457" s="36" t="s">
        <v>339</v>
      </c>
      <c r="B457" s="36" t="s">
        <v>245</v>
      </c>
      <c r="C457" s="37" t="s">
        <v>44</v>
      </c>
      <c r="D457" s="36" t="s">
        <v>42</v>
      </c>
      <c r="E457" s="38">
        <v>36350</v>
      </c>
      <c r="F457" s="39" t="str">
        <f t="shared" si="14"/>
        <v>July</v>
      </c>
      <c r="G457" s="40">
        <f t="shared" ca="1" si="15"/>
        <v>17</v>
      </c>
      <c r="H457" s="41"/>
      <c r="I457" s="42">
        <v>27380</v>
      </c>
      <c r="J457" s="43">
        <v>3</v>
      </c>
    </row>
    <row r="458" spans="1:10" x14ac:dyDescent="0.25">
      <c r="A458" s="36" t="s">
        <v>127</v>
      </c>
      <c r="B458" s="36" t="s">
        <v>710</v>
      </c>
      <c r="C458" s="37" t="s">
        <v>53</v>
      </c>
      <c r="D458" s="36" t="s">
        <v>39</v>
      </c>
      <c r="E458" s="38">
        <v>36330</v>
      </c>
      <c r="F458" s="39" t="str">
        <f t="shared" si="14"/>
        <v>June</v>
      </c>
      <c r="G458" s="40">
        <f t="shared" ca="1" si="15"/>
        <v>17</v>
      </c>
      <c r="H458" s="41" t="s">
        <v>67</v>
      </c>
      <c r="I458" s="42">
        <v>61850</v>
      </c>
      <c r="J458" s="43">
        <v>2</v>
      </c>
    </row>
    <row r="459" spans="1:10" x14ac:dyDescent="0.25">
      <c r="A459" s="36" t="s">
        <v>767</v>
      </c>
      <c r="B459" s="36" t="s">
        <v>458</v>
      </c>
      <c r="C459" s="37" t="s">
        <v>50</v>
      </c>
      <c r="D459" s="36" t="s">
        <v>42</v>
      </c>
      <c r="E459" s="38">
        <v>35724</v>
      </c>
      <c r="F459" s="39" t="str">
        <f t="shared" si="14"/>
        <v>October</v>
      </c>
      <c r="G459" s="40">
        <f t="shared" ca="1" si="15"/>
        <v>19</v>
      </c>
      <c r="H459" s="41"/>
      <c r="I459" s="42">
        <v>86470</v>
      </c>
      <c r="J459" s="43">
        <v>4</v>
      </c>
    </row>
    <row r="460" spans="1:10" x14ac:dyDescent="0.25">
      <c r="A460" s="36" t="s">
        <v>539</v>
      </c>
      <c r="B460" s="36" t="s">
        <v>636</v>
      </c>
      <c r="C460" s="37" t="s">
        <v>44</v>
      </c>
      <c r="D460" s="36" t="s">
        <v>39</v>
      </c>
      <c r="E460" s="38">
        <v>33548</v>
      </c>
      <c r="F460" s="39" t="str">
        <f t="shared" si="14"/>
        <v>November</v>
      </c>
      <c r="G460" s="40">
        <f t="shared" ca="1" si="15"/>
        <v>24</v>
      </c>
      <c r="H460" s="41" t="s">
        <v>62</v>
      </c>
      <c r="I460" s="42">
        <v>63050</v>
      </c>
      <c r="J460" s="43">
        <v>3</v>
      </c>
    </row>
    <row r="461" spans="1:10" x14ac:dyDescent="0.25">
      <c r="A461" s="36" t="s">
        <v>438</v>
      </c>
      <c r="B461" s="36" t="s">
        <v>458</v>
      </c>
      <c r="C461" s="37" t="s">
        <v>58</v>
      </c>
      <c r="D461" s="36" t="s">
        <v>42</v>
      </c>
      <c r="E461" s="38">
        <v>35447</v>
      </c>
      <c r="F461" s="39" t="str">
        <f t="shared" si="14"/>
        <v>January</v>
      </c>
      <c r="G461" s="40">
        <f t="shared" ca="1" si="15"/>
        <v>19</v>
      </c>
      <c r="H461" s="41"/>
      <c r="I461" s="42">
        <v>54190</v>
      </c>
      <c r="J461" s="43">
        <v>4</v>
      </c>
    </row>
    <row r="462" spans="1:10" x14ac:dyDescent="0.25">
      <c r="A462" s="36" t="s">
        <v>768</v>
      </c>
      <c r="B462" s="36" t="s">
        <v>92</v>
      </c>
      <c r="C462" s="37" t="s">
        <v>53</v>
      </c>
      <c r="D462" s="36" t="s">
        <v>42</v>
      </c>
      <c r="E462" s="38">
        <v>35902</v>
      </c>
      <c r="F462" s="39" t="str">
        <f t="shared" si="14"/>
        <v>April</v>
      </c>
      <c r="G462" s="40">
        <f t="shared" ca="1" si="15"/>
        <v>18</v>
      </c>
      <c r="H462" s="41"/>
      <c r="I462" s="42">
        <v>63340</v>
      </c>
      <c r="J462" s="43">
        <v>3</v>
      </c>
    </row>
    <row r="463" spans="1:10" x14ac:dyDescent="0.25">
      <c r="A463" s="36" t="s">
        <v>340</v>
      </c>
      <c r="B463" s="36" t="s">
        <v>245</v>
      </c>
      <c r="C463" s="37" t="s">
        <v>56</v>
      </c>
      <c r="D463" s="36" t="s">
        <v>39</v>
      </c>
      <c r="E463" s="38">
        <v>34068</v>
      </c>
      <c r="F463" s="39" t="str">
        <f t="shared" si="14"/>
        <v>April</v>
      </c>
      <c r="G463" s="40">
        <f t="shared" ca="1" si="15"/>
        <v>23</v>
      </c>
      <c r="H463" s="41" t="s">
        <v>62</v>
      </c>
      <c r="I463" s="42">
        <v>23330</v>
      </c>
      <c r="J463" s="43">
        <v>4</v>
      </c>
    </row>
    <row r="464" spans="1:10" x14ac:dyDescent="0.25">
      <c r="A464" s="36" t="s">
        <v>219</v>
      </c>
      <c r="B464" s="36" t="s">
        <v>547</v>
      </c>
      <c r="C464" s="37" t="s">
        <v>58</v>
      </c>
      <c r="D464" s="36" t="s">
        <v>42</v>
      </c>
      <c r="E464" s="38">
        <v>39343</v>
      </c>
      <c r="F464" s="39" t="str">
        <f t="shared" si="14"/>
        <v>September</v>
      </c>
      <c r="G464" s="40">
        <f t="shared" ca="1" si="15"/>
        <v>9</v>
      </c>
      <c r="H464" s="41"/>
      <c r="I464" s="42">
        <v>89640</v>
      </c>
      <c r="J464" s="43">
        <v>4</v>
      </c>
    </row>
    <row r="465" spans="1:10" x14ac:dyDescent="0.25">
      <c r="A465" s="36" t="s">
        <v>608</v>
      </c>
      <c r="B465" s="36" t="s">
        <v>197</v>
      </c>
      <c r="C465" s="37" t="s">
        <v>58</v>
      </c>
      <c r="D465" s="36" t="s">
        <v>47</v>
      </c>
      <c r="E465" s="38">
        <v>35070</v>
      </c>
      <c r="F465" s="39" t="str">
        <f t="shared" si="14"/>
        <v>January</v>
      </c>
      <c r="G465" s="40">
        <f t="shared" ca="1" si="15"/>
        <v>20</v>
      </c>
      <c r="H465" s="41" t="s">
        <v>67</v>
      </c>
      <c r="I465" s="42">
        <v>21220</v>
      </c>
      <c r="J465" s="43">
        <v>3</v>
      </c>
    </row>
    <row r="466" spans="1:10" x14ac:dyDescent="0.25">
      <c r="A466" s="36" t="s">
        <v>220</v>
      </c>
      <c r="B466" s="36" t="s">
        <v>547</v>
      </c>
      <c r="C466" s="37" t="s">
        <v>44</v>
      </c>
      <c r="D466" s="36" t="s">
        <v>47</v>
      </c>
      <c r="E466" s="38">
        <v>38723</v>
      </c>
      <c r="F466" s="39" t="str">
        <f t="shared" si="14"/>
        <v>January</v>
      </c>
      <c r="G466" s="40">
        <f t="shared" ca="1" si="15"/>
        <v>10</v>
      </c>
      <c r="H466" s="41" t="s">
        <v>62</v>
      </c>
      <c r="I466" s="42">
        <v>10630</v>
      </c>
      <c r="J466" s="43">
        <v>3</v>
      </c>
    </row>
    <row r="467" spans="1:10" x14ac:dyDescent="0.25">
      <c r="A467" s="36" t="s">
        <v>128</v>
      </c>
      <c r="B467" s="36" t="s">
        <v>245</v>
      </c>
      <c r="C467" s="37" t="s">
        <v>44</v>
      </c>
      <c r="D467" s="36" t="s">
        <v>39</v>
      </c>
      <c r="E467" s="38">
        <v>35361</v>
      </c>
      <c r="F467" s="39" t="str">
        <f t="shared" si="14"/>
        <v>October</v>
      </c>
      <c r="G467" s="40">
        <f t="shared" ca="1" si="15"/>
        <v>20</v>
      </c>
      <c r="H467" s="41" t="s">
        <v>40</v>
      </c>
      <c r="I467" s="42">
        <v>59320</v>
      </c>
      <c r="J467" s="43">
        <v>4</v>
      </c>
    </row>
    <row r="468" spans="1:10" x14ac:dyDescent="0.25">
      <c r="A468" s="36" t="s">
        <v>157</v>
      </c>
      <c r="B468" s="36" t="s">
        <v>92</v>
      </c>
      <c r="C468" s="37" t="s">
        <v>56</v>
      </c>
      <c r="D468" s="36" t="s">
        <v>42</v>
      </c>
      <c r="E468" s="38">
        <v>39922</v>
      </c>
      <c r="F468" s="39" t="str">
        <f t="shared" si="14"/>
        <v>April</v>
      </c>
      <c r="G468" s="40">
        <f t="shared" ca="1" si="15"/>
        <v>7</v>
      </c>
      <c r="H468" s="41"/>
      <c r="I468" s="42">
        <v>25790</v>
      </c>
      <c r="J468" s="43">
        <v>3</v>
      </c>
    </row>
    <row r="469" spans="1:10" x14ac:dyDescent="0.25">
      <c r="A469" s="36" t="s">
        <v>769</v>
      </c>
      <c r="B469" s="36" t="s">
        <v>92</v>
      </c>
      <c r="C469" s="37" t="s">
        <v>44</v>
      </c>
      <c r="D469" s="36" t="s">
        <v>47</v>
      </c>
      <c r="E469" s="38">
        <v>36896</v>
      </c>
      <c r="F469" s="39" t="str">
        <f t="shared" si="14"/>
        <v>January</v>
      </c>
      <c r="G469" s="40">
        <f t="shared" ca="1" si="15"/>
        <v>15</v>
      </c>
      <c r="H469" s="41" t="s">
        <v>40</v>
      </c>
      <c r="I469" s="42">
        <v>35280</v>
      </c>
      <c r="J469" s="43">
        <v>3</v>
      </c>
    </row>
    <row r="470" spans="1:10" x14ac:dyDescent="0.25">
      <c r="A470" s="36" t="s">
        <v>193</v>
      </c>
      <c r="B470" s="36" t="s">
        <v>92</v>
      </c>
      <c r="C470" s="37" t="s">
        <v>56</v>
      </c>
      <c r="D470" s="36" t="s">
        <v>42</v>
      </c>
      <c r="E470" s="38">
        <v>35119</v>
      </c>
      <c r="F470" s="39" t="str">
        <f t="shared" si="14"/>
        <v>February</v>
      </c>
      <c r="G470" s="40">
        <f t="shared" ca="1" si="15"/>
        <v>20</v>
      </c>
      <c r="H470" s="41"/>
      <c r="I470" s="42">
        <v>64390</v>
      </c>
      <c r="J470" s="43">
        <v>2</v>
      </c>
    </row>
    <row r="471" spans="1:10" x14ac:dyDescent="0.25">
      <c r="A471" s="36" t="s">
        <v>511</v>
      </c>
      <c r="B471" s="36" t="s">
        <v>485</v>
      </c>
      <c r="C471" s="37" t="s">
        <v>37</v>
      </c>
      <c r="D471" s="36" t="s">
        <v>47</v>
      </c>
      <c r="E471" s="38">
        <v>37470</v>
      </c>
      <c r="F471" s="39" t="str">
        <f t="shared" si="14"/>
        <v>August</v>
      </c>
      <c r="G471" s="40">
        <f t="shared" ca="1" si="15"/>
        <v>14</v>
      </c>
      <c r="H471" s="41" t="s">
        <v>40</v>
      </c>
      <c r="I471" s="42">
        <v>33810</v>
      </c>
      <c r="J471" s="43">
        <v>5</v>
      </c>
    </row>
    <row r="472" spans="1:10" x14ac:dyDescent="0.25">
      <c r="A472" s="36" t="s">
        <v>64</v>
      </c>
      <c r="B472" s="36" t="s">
        <v>485</v>
      </c>
      <c r="C472" s="37" t="s">
        <v>53</v>
      </c>
      <c r="D472" s="36" t="s">
        <v>51</v>
      </c>
      <c r="E472" s="38">
        <v>37711</v>
      </c>
      <c r="F472" s="39" t="str">
        <f t="shared" si="14"/>
        <v>March</v>
      </c>
      <c r="G472" s="40">
        <f t="shared" ca="1" si="15"/>
        <v>13</v>
      </c>
      <c r="H472" s="41"/>
      <c r="I472" s="42">
        <v>21648</v>
      </c>
      <c r="J472" s="43">
        <v>2</v>
      </c>
    </row>
    <row r="473" spans="1:10" x14ac:dyDescent="0.25">
      <c r="A473" s="36" t="s">
        <v>770</v>
      </c>
      <c r="B473" s="36" t="s">
        <v>485</v>
      </c>
      <c r="C473" s="37" t="s">
        <v>50</v>
      </c>
      <c r="D473" s="36" t="s">
        <v>42</v>
      </c>
      <c r="E473" s="38">
        <v>34502</v>
      </c>
      <c r="F473" s="39" t="str">
        <f t="shared" si="14"/>
        <v>June</v>
      </c>
      <c r="G473" s="40">
        <f t="shared" ca="1" si="15"/>
        <v>22</v>
      </c>
      <c r="H473" s="41"/>
      <c r="I473" s="42">
        <v>66710</v>
      </c>
      <c r="J473" s="43">
        <v>2</v>
      </c>
    </row>
    <row r="474" spans="1:10" x14ac:dyDescent="0.25">
      <c r="A474" s="36" t="s">
        <v>680</v>
      </c>
      <c r="B474" s="36" t="s">
        <v>636</v>
      </c>
      <c r="C474" s="37" t="s">
        <v>37</v>
      </c>
      <c r="D474" s="36" t="s">
        <v>39</v>
      </c>
      <c r="E474" s="38">
        <v>34010</v>
      </c>
      <c r="F474" s="39" t="str">
        <f t="shared" si="14"/>
        <v>February</v>
      </c>
      <c r="G474" s="40">
        <f t="shared" ca="1" si="15"/>
        <v>23</v>
      </c>
      <c r="H474" s="41" t="s">
        <v>40</v>
      </c>
      <c r="I474" s="42">
        <v>54270</v>
      </c>
      <c r="J474" s="43">
        <v>3</v>
      </c>
    </row>
    <row r="475" spans="1:10" x14ac:dyDescent="0.25">
      <c r="A475" s="36" t="s">
        <v>439</v>
      </c>
      <c r="B475" s="36" t="s">
        <v>398</v>
      </c>
      <c r="C475" s="37" t="s">
        <v>37</v>
      </c>
      <c r="D475" s="36" t="s">
        <v>42</v>
      </c>
      <c r="E475" s="38">
        <v>36765</v>
      </c>
      <c r="F475" s="39" t="str">
        <f t="shared" si="14"/>
        <v>August</v>
      </c>
      <c r="G475" s="40">
        <f t="shared" ca="1" si="15"/>
        <v>16</v>
      </c>
      <c r="H475" s="41"/>
      <c r="I475" s="42">
        <v>74500</v>
      </c>
      <c r="J475" s="43">
        <v>4</v>
      </c>
    </row>
    <row r="476" spans="1:10" x14ac:dyDescent="0.25">
      <c r="A476" s="36" t="s">
        <v>341</v>
      </c>
      <c r="B476" s="36" t="s">
        <v>245</v>
      </c>
      <c r="C476" s="37" t="s">
        <v>58</v>
      </c>
      <c r="D476" s="36" t="s">
        <v>51</v>
      </c>
      <c r="E476" s="38">
        <v>35982</v>
      </c>
      <c r="F476" s="39" t="str">
        <f t="shared" si="14"/>
        <v>July</v>
      </c>
      <c r="G476" s="40">
        <f t="shared" ca="1" si="15"/>
        <v>18</v>
      </c>
      <c r="H476" s="41"/>
      <c r="I476" s="42">
        <v>8904</v>
      </c>
      <c r="J476" s="43">
        <v>3</v>
      </c>
    </row>
    <row r="477" spans="1:10" x14ac:dyDescent="0.25">
      <c r="A477" s="36" t="s">
        <v>512</v>
      </c>
      <c r="B477" s="36" t="s">
        <v>547</v>
      </c>
      <c r="C477" s="37" t="s">
        <v>58</v>
      </c>
      <c r="D477" s="36" t="s">
        <v>39</v>
      </c>
      <c r="E477" s="38">
        <v>35528</v>
      </c>
      <c r="F477" s="39" t="str">
        <f t="shared" si="14"/>
        <v>April</v>
      </c>
      <c r="G477" s="40">
        <f t="shared" ca="1" si="15"/>
        <v>19</v>
      </c>
      <c r="H477" s="41" t="s">
        <v>40</v>
      </c>
      <c r="I477" s="42">
        <v>63270</v>
      </c>
      <c r="J477" s="43">
        <v>1</v>
      </c>
    </row>
    <row r="478" spans="1:10" x14ac:dyDescent="0.25">
      <c r="A478" s="36" t="s">
        <v>342</v>
      </c>
      <c r="B478" s="45" t="s">
        <v>38</v>
      </c>
      <c r="C478" s="37" t="s">
        <v>44</v>
      </c>
      <c r="D478" s="45" t="s">
        <v>39</v>
      </c>
      <c r="E478" s="39">
        <v>39447</v>
      </c>
      <c r="F478" s="39" t="str">
        <f t="shared" si="14"/>
        <v>December</v>
      </c>
      <c r="G478" s="40">
        <f t="shared" ca="1" si="15"/>
        <v>8</v>
      </c>
      <c r="H478" s="41" t="s">
        <v>45</v>
      </c>
      <c r="I478" s="42">
        <v>72830</v>
      </c>
      <c r="J478" s="43">
        <v>2</v>
      </c>
    </row>
    <row r="479" spans="1:10" x14ac:dyDescent="0.25">
      <c r="A479" s="36" t="s">
        <v>184</v>
      </c>
      <c r="B479" s="36" t="s">
        <v>92</v>
      </c>
      <c r="C479" s="37" t="s">
        <v>58</v>
      </c>
      <c r="D479" s="36" t="s">
        <v>39</v>
      </c>
      <c r="E479" s="38">
        <v>35829</v>
      </c>
      <c r="F479" s="39" t="str">
        <f t="shared" si="14"/>
        <v>February</v>
      </c>
      <c r="G479" s="40">
        <f t="shared" ca="1" si="15"/>
        <v>18</v>
      </c>
      <c r="H479" s="41" t="s">
        <v>40</v>
      </c>
      <c r="I479" s="42">
        <v>61030</v>
      </c>
      <c r="J479" s="43">
        <v>3</v>
      </c>
    </row>
    <row r="480" spans="1:10" x14ac:dyDescent="0.25">
      <c r="A480" s="36" t="s">
        <v>513</v>
      </c>
      <c r="B480" s="36" t="s">
        <v>710</v>
      </c>
      <c r="C480" s="37" t="s">
        <v>44</v>
      </c>
      <c r="D480" s="36" t="s">
        <v>42</v>
      </c>
      <c r="E480" s="38">
        <v>37141</v>
      </c>
      <c r="F480" s="39" t="str">
        <f t="shared" si="14"/>
        <v>September</v>
      </c>
      <c r="G480" s="40">
        <f t="shared" ca="1" si="15"/>
        <v>15</v>
      </c>
      <c r="H480" s="41"/>
      <c r="I480" s="42">
        <v>25530</v>
      </c>
      <c r="J480" s="43">
        <v>3</v>
      </c>
    </row>
    <row r="481" spans="1:10" x14ac:dyDescent="0.25">
      <c r="A481" s="36" t="s">
        <v>243</v>
      </c>
      <c r="B481" s="36" t="s">
        <v>152</v>
      </c>
      <c r="C481" s="37" t="s">
        <v>53</v>
      </c>
      <c r="D481" s="36" t="s">
        <v>42</v>
      </c>
      <c r="E481" s="38">
        <v>39529</v>
      </c>
      <c r="F481" s="39" t="str">
        <f t="shared" si="14"/>
        <v>March</v>
      </c>
      <c r="G481" s="40">
        <f t="shared" ca="1" si="15"/>
        <v>8</v>
      </c>
      <c r="H481" s="41"/>
      <c r="I481" s="42">
        <v>35620</v>
      </c>
      <c r="J481" s="43">
        <v>4</v>
      </c>
    </row>
    <row r="482" spans="1:10" x14ac:dyDescent="0.25">
      <c r="A482" s="36" t="s">
        <v>609</v>
      </c>
      <c r="B482" s="36" t="s">
        <v>458</v>
      </c>
      <c r="C482" s="37" t="s">
        <v>53</v>
      </c>
      <c r="D482" s="36" t="s">
        <v>47</v>
      </c>
      <c r="E482" s="38">
        <v>35961</v>
      </c>
      <c r="F482" s="39" t="str">
        <f t="shared" si="14"/>
        <v>June</v>
      </c>
      <c r="G482" s="40">
        <f t="shared" ca="1" si="15"/>
        <v>18</v>
      </c>
      <c r="H482" s="41" t="s">
        <v>40</v>
      </c>
      <c r="I482" s="42">
        <v>20500</v>
      </c>
      <c r="J482" s="43">
        <v>3</v>
      </c>
    </row>
    <row r="483" spans="1:10" x14ac:dyDescent="0.25">
      <c r="A483" s="36" t="s">
        <v>771</v>
      </c>
      <c r="B483" s="36" t="s">
        <v>710</v>
      </c>
      <c r="C483" s="37" t="s">
        <v>37</v>
      </c>
      <c r="D483" s="36" t="s">
        <v>39</v>
      </c>
      <c r="E483" s="38">
        <v>39602</v>
      </c>
      <c r="F483" s="39" t="str">
        <f t="shared" si="14"/>
        <v>June</v>
      </c>
      <c r="G483" s="40">
        <f t="shared" ca="1" si="15"/>
        <v>8</v>
      </c>
      <c r="H483" s="41" t="s">
        <v>40</v>
      </c>
      <c r="I483" s="42">
        <v>79380</v>
      </c>
      <c r="J483" s="43">
        <v>5</v>
      </c>
    </row>
    <row r="484" spans="1:10" x14ac:dyDescent="0.25">
      <c r="A484" s="36" t="s">
        <v>514</v>
      </c>
      <c r="B484" s="36" t="s">
        <v>171</v>
      </c>
      <c r="C484" s="37" t="s">
        <v>50</v>
      </c>
      <c r="D484" s="36" t="s">
        <v>42</v>
      </c>
      <c r="E484" s="38">
        <v>33245</v>
      </c>
      <c r="F484" s="39" t="str">
        <f t="shared" si="14"/>
        <v>January</v>
      </c>
      <c r="G484" s="40">
        <f t="shared" ca="1" si="15"/>
        <v>25</v>
      </c>
      <c r="H484" s="41"/>
      <c r="I484" s="42">
        <v>80050</v>
      </c>
      <c r="J484" s="43">
        <v>2</v>
      </c>
    </row>
    <row r="485" spans="1:10" x14ac:dyDescent="0.25">
      <c r="A485" s="36" t="s">
        <v>343</v>
      </c>
      <c r="B485" s="36" t="s">
        <v>636</v>
      </c>
      <c r="C485" s="37" t="s">
        <v>58</v>
      </c>
      <c r="D485" s="36" t="s">
        <v>39</v>
      </c>
      <c r="E485" s="38">
        <v>36312</v>
      </c>
      <c r="F485" s="39" t="str">
        <f t="shared" si="14"/>
        <v>June</v>
      </c>
      <c r="G485" s="40">
        <f t="shared" ca="1" si="15"/>
        <v>17</v>
      </c>
      <c r="H485" s="41" t="s">
        <v>40</v>
      </c>
      <c r="I485" s="42">
        <v>69200</v>
      </c>
      <c r="J485" s="43">
        <v>4</v>
      </c>
    </row>
    <row r="486" spans="1:10" x14ac:dyDescent="0.25">
      <c r="A486" s="36" t="s">
        <v>221</v>
      </c>
      <c r="B486" s="36" t="s">
        <v>710</v>
      </c>
      <c r="C486" s="37" t="s">
        <v>44</v>
      </c>
      <c r="D486" s="36" t="s">
        <v>42</v>
      </c>
      <c r="E486" s="49">
        <v>40334</v>
      </c>
      <c r="F486" s="39" t="str">
        <f t="shared" si="14"/>
        <v>June</v>
      </c>
      <c r="G486" s="40">
        <f t="shared" ca="1" si="15"/>
        <v>6</v>
      </c>
      <c r="H486" s="41"/>
      <c r="I486" s="42">
        <v>47280</v>
      </c>
      <c r="J486" s="43">
        <v>1</v>
      </c>
    </row>
    <row r="487" spans="1:10" x14ac:dyDescent="0.25">
      <c r="A487" s="36" t="s">
        <v>344</v>
      </c>
      <c r="B487" s="36" t="s">
        <v>480</v>
      </c>
      <c r="C487" s="37" t="s">
        <v>53</v>
      </c>
      <c r="D487" s="36" t="s">
        <v>42</v>
      </c>
      <c r="E487" s="38">
        <v>35567</v>
      </c>
      <c r="F487" s="39" t="str">
        <f t="shared" si="14"/>
        <v>May</v>
      </c>
      <c r="G487" s="40">
        <f t="shared" ca="1" si="15"/>
        <v>19</v>
      </c>
      <c r="H487" s="41"/>
      <c r="I487" s="42">
        <v>44820</v>
      </c>
      <c r="J487" s="43">
        <v>4</v>
      </c>
    </row>
    <row r="488" spans="1:10" x14ac:dyDescent="0.25">
      <c r="A488" s="36" t="s">
        <v>515</v>
      </c>
      <c r="B488" s="36" t="s">
        <v>171</v>
      </c>
      <c r="C488" s="37" t="s">
        <v>58</v>
      </c>
      <c r="D488" s="36" t="s">
        <v>51</v>
      </c>
      <c r="E488" s="38">
        <v>35673</v>
      </c>
      <c r="F488" s="39" t="str">
        <f t="shared" si="14"/>
        <v>August</v>
      </c>
      <c r="G488" s="40">
        <f t="shared" ca="1" si="15"/>
        <v>19</v>
      </c>
      <c r="H488" s="41"/>
      <c r="I488" s="42">
        <v>12676</v>
      </c>
      <c r="J488" s="43">
        <v>2</v>
      </c>
    </row>
    <row r="489" spans="1:10" x14ac:dyDescent="0.25">
      <c r="A489" s="36" t="s">
        <v>65</v>
      </c>
      <c r="B489" s="36" t="s">
        <v>245</v>
      </c>
      <c r="C489" s="37" t="s">
        <v>37</v>
      </c>
      <c r="D489" s="36" t="s">
        <v>39</v>
      </c>
      <c r="E489" s="38">
        <v>35511</v>
      </c>
      <c r="F489" s="39" t="str">
        <f t="shared" si="14"/>
        <v>March</v>
      </c>
      <c r="G489" s="40">
        <f t="shared" ca="1" si="15"/>
        <v>19</v>
      </c>
      <c r="H489" s="41" t="s">
        <v>62</v>
      </c>
      <c r="I489" s="42">
        <v>73144</v>
      </c>
      <c r="J489" s="43">
        <v>5</v>
      </c>
    </row>
    <row r="490" spans="1:10" x14ac:dyDescent="0.25">
      <c r="A490" s="36" t="s">
        <v>345</v>
      </c>
      <c r="B490" s="36" t="s">
        <v>152</v>
      </c>
      <c r="C490" s="37" t="s">
        <v>58</v>
      </c>
      <c r="D490" s="36" t="s">
        <v>39</v>
      </c>
      <c r="E490" s="38">
        <v>39923</v>
      </c>
      <c r="F490" s="39" t="str">
        <f t="shared" si="14"/>
        <v>April</v>
      </c>
      <c r="G490" s="40">
        <f t="shared" ca="1" si="15"/>
        <v>7</v>
      </c>
      <c r="H490" s="41" t="s">
        <v>40</v>
      </c>
      <c r="I490" s="42">
        <v>76440</v>
      </c>
      <c r="J490" s="43">
        <v>3</v>
      </c>
    </row>
    <row r="491" spans="1:10" x14ac:dyDescent="0.25">
      <c r="A491" s="36" t="s">
        <v>129</v>
      </c>
      <c r="B491" s="36" t="s">
        <v>197</v>
      </c>
      <c r="C491" s="37" t="s">
        <v>37</v>
      </c>
      <c r="D491" s="36" t="s">
        <v>42</v>
      </c>
      <c r="E491" s="38">
        <v>34761</v>
      </c>
      <c r="F491" s="39" t="str">
        <f t="shared" si="14"/>
        <v>March</v>
      </c>
      <c r="G491" s="40">
        <f t="shared" ca="1" si="15"/>
        <v>21</v>
      </c>
      <c r="H491" s="41"/>
      <c r="I491" s="42">
        <v>45040</v>
      </c>
      <c r="J491" s="43">
        <v>5</v>
      </c>
    </row>
    <row r="492" spans="1:10" x14ac:dyDescent="0.25">
      <c r="A492" s="36" t="s">
        <v>130</v>
      </c>
      <c r="B492" s="36" t="s">
        <v>152</v>
      </c>
      <c r="C492" s="37" t="s">
        <v>56</v>
      </c>
      <c r="D492" s="36" t="s">
        <v>39</v>
      </c>
      <c r="E492" s="38">
        <v>39388</v>
      </c>
      <c r="F492" s="39" t="str">
        <f t="shared" si="14"/>
        <v>November</v>
      </c>
      <c r="G492" s="40">
        <f t="shared" ca="1" si="15"/>
        <v>9</v>
      </c>
      <c r="H492" s="41" t="s">
        <v>40</v>
      </c>
      <c r="I492" s="42">
        <v>71120</v>
      </c>
      <c r="J492" s="43">
        <v>4</v>
      </c>
    </row>
    <row r="493" spans="1:10" x14ac:dyDescent="0.25">
      <c r="A493" s="36" t="s">
        <v>772</v>
      </c>
      <c r="B493" s="36" t="s">
        <v>710</v>
      </c>
      <c r="C493" s="37" t="s">
        <v>53</v>
      </c>
      <c r="D493" s="36" t="s">
        <v>47</v>
      </c>
      <c r="E493" s="38">
        <v>34154</v>
      </c>
      <c r="F493" s="39" t="str">
        <f t="shared" si="14"/>
        <v>July</v>
      </c>
      <c r="G493" s="40">
        <f t="shared" ca="1" si="15"/>
        <v>23</v>
      </c>
      <c r="H493" s="41" t="s">
        <v>40</v>
      </c>
      <c r="I493" s="42">
        <v>49545</v>
      </c>
      <c r="J493" s="43">
        <v>2</v>
      </c>
    </row>
    <row r="494" spans="1:10" x14ac:dyDescent="0.25">
      <c r="A494" s="36" t="s">
        <v>610</v>
      </c>
      <c r="B494" s="36" t="s">
        <v>245</v>
      </c>
      <c r="C494" s="37" t="s">
        <v>58</v>
      </c>
      <c r="D494" s="36" t="s">
        <v>39</v>
      </c>
      <c r="E494" s="38">
        <v>37866</v>
      </c>
      <c r="F494" s="39" t="str">
        <f t="shared" si="14"/>
        <v>September</v>
      </c>
      <c r="G494" s="40">
        <f t="shared" ca="1" si="15"/>
        <v>13</v>
      </c>
      <c r="H494" s="41" t="s">
        <v>48</v>
      </c>
      <c r="I494" s="42">
        <v>54230</v>
      </c>
      <c r="J494" s="43">
        <v>5</v>
      </c>
    </row>
    <row r="495" spans="1:10" x14ac:dyDescent="0.25">
      <c r="A495" s="45" t="s">
        <v>79</v>
      </c>
      <c r="B495" s="36" t="s">
        <v>710</v>
      </c>
      <c r="C495" s="37" t="s">
        <v>58</v>
      </c>
      <c r="D495" s="36" t="s">
        <v>42</v>
      </c>
      <c r="E495" s="38">
        <v>33495</v>
      </c>
      <c r="F495" s="39" t="str">
        <f t="shared" si="14"/>
        <v>September</v>
      </c>
      <c r="G495" s="40">
        <f t="shared" ca="1" si="15"/>
        <v>25</v>
      </c>
      <c r="H495" s="41"/>
      <c r="I495" s="42">
        <v>62480</v>
      </c>
      <c r="J495" s="43">
        <v>5</v>
      </c>
    </row>
    <row r="496" spans="1:10" x14ac:dyDescent="0.25">
      <c r="A496" s="36" t="s">
        <v>773</v>
      </c>
      <c r="B496" s="36" t="s">
        <v>245</v>
      </c>
      <c r="C496" s="37" t="s">
        <v>56</v>
      </c>
      <c r="D496" s="36" t="s">
        <v>51</v>
      </c>
      <c r="E496" s="38">
        <v>36067</v>
      </c>
      <c r="F496" s="39" t="str">
        <f t="shared" si="14"/>
        <v>September</v>
      </c>
      <c r="G496" s="40">
        <f t="shared" ca="1" si="15"/>
        <v>18</v>
      </c>
      <c r="H496" s="41"/>
      <c r="I496" s="42">
        <v>37612</v>
      </c>
      <c r="J496" s="43">
        <v>4</v>
      </c>
    </row>
    <row r="497" spans="1:10" x14ac:dyDescent="0.25">
      <c r="A497" s="36" t="s">
        <v>681</v>
      </c>
      <c r="B497" s="36" t="s">
        <v>54</v>
      </c>
      <c r="C497" s="37" t="s">
        <v>50</v>
      </c>
      <c r="D497" s="36" t="s">
        <v>39</v>
      </c>
      <c r="E497" s="38">
        <v>36143</v>
      </c>
      <c r="F497" s="39" t="str">
        <f t="shared" si="14"/>
        <v>December</v>
      </c>
      <c r="G497" s="40">
        <f t="shared" ca="1" si="15"/>
        <v>17</v>
      </c>
      <c r="H497" s="41" t="s">
        <v>62</v>
      </c>
      <c r="I497" s="42">
        <v>72090</v>
      </c>
      <c r="J497" s="43">
        <v>5</v>
      </c>
    </row>
    <row r="498" spans="1:10" x14ac:dyDescent="0.25">
      <c r="A498" s="36" t="s">
        <v>346</v>
      </c>
      <c r="B498" s="36" t="s">
        <v>710</v>
      </c>
      <c r="C498" s="37" t="s">
        <v>50</v>
      </c>
      <c r="D498" s="36" t="s">
        <v>42</v>
      </c>
      <c r="E498" s="44">
        <v>40638</v>
      </c>
      <c r="F498" s="39" t="str">
        <f t="shared" si="14"/>
        <v>April</v>
      </c>
      <c r="G498" s="40">
        <f t="shared" ca="1" si="15"/>
        <v>5</v>
      </c>
      <c r="H498" s="41"/>
      <c r="I498" s="42">
        <v>42990</v>
      </c>
      <c r="J498" s="43">
        <v>4</v>
      </c>
    </row>
    <row r="499" spans="1:10" x14ac:dyDescent="0.25">
      <c r="A499" s="36" t="s">
        <v>682</v>
      </c>
      <c r="B499" s="36" t="s">
        <v>245</v>
      </c>
      <c r="C499" s="37" t="s">
        <v>53</v>
      </c>
      <c r="D499" s="36" t="s">
        <v>39</v>
      </c>
      <c r="E499" s="38">
        <v>36009</v>
      </c>
      <c r="F499" s="39" t="str">
        <f t="shared" si="14"/>
        <v>August</v>
      </c>
      <c r="G499" s="40">
        <f t="shared" ca="1" si="15"/>
        <v>18</v>
      </c>
      <c r="H499" s="41" t="s">
        <v>40</v>
      </c>
      <c r="I499" s="42">
        <v>75120</v>
      </c>
      <c r="J499" s="43">
        <v>5</v>
      </c>
    </row>
    <row r="500" spans="1:10" x14ac:dyDescent="0.25">
      <c r="A500" s="36" t="s">
        <v>347</v>
      </c>
      <c r="B500" s="36" t="s">
        <v>547</v>
      </c>
      <c r="C500" s="37" t="s">
        <v>56</v>
      </c>
      <c r="D500" s="36" t="s">
        <v>39</v>
      </c>
      <c r="E500" s="38">
        <v>37848</v>
      </c>
      <c r="F500" s="39" t="str">
        <f t="shared" si="14"/>
        <v>August</v>
      </c>
      <c r="G500" s="40">
        <f t="shared" ca="1" si="15"/>
        <v>13</v>
      </c>
      <c r="H500" s="41" t="s">
        <v>48</v>
      </c>
      <c r="I500" s="42">
        <v>76910</v>
      </c>
      <c r="J500" s="43">
        <v>2</v>
      </c>
    </row>
    <row r="501" spans="1:10" x14ac:dyDescent="0.25">
      <c r="A501" s="36" t="s">
        <v>222</v>
      </c>
      <c r="B501" s="36" t="s">
        <v>87</v>
      </c>
      <c r="C501" s="37" t="s">
        <v>56</v>
      </c>
      <c r="D501" s="36" t="s">
        <v>42</v>
      </c>
      <c r="E501" s="38">
        <v>35395</v>
      </c>
      <c r="F501" s="39" t="str">
        <f t="shared" si="14"/>
        <v>November</v>
      </c>
      <c r="G501" s="40">
        <f t="shared" ca="1" si="15"/>
        <v>19</v>
      </c>
      <c r="H501" s="41"/>
      <c r="I501" s="42">
        <v>58130</v>
      </c>
      <c r="J501" s="43">
        <v>2</v>
      </c>
    </row>
    <row r="502" spans="1:10" x14ac:dyDescent="0.25">
      <c r="A502" s="36" t="s">
        <v>683</v>
      </c>
      <c r="B502" s="36" t="s">
        <v>236</v>
      </c>
      <c r="C502" s="37" t="s">
        <v>56</v>
      </c>
      <c r="D502" s="36" t="s">
        <v>42</v>
      </c>
      <c r="E502" s="38">
        <v>36673</v>
      </c>
      <c r="F502" s="39" t="str">
        <f t="shared" si="14"/>
        <v>May</v>
      </c>
      <c r="G502" s="40">
        <f t="shared" ca="1" si="15"/>
        <v>16</v>
      </c>
      <c r="H502" s="41" t="s">
        <v>62</v>
      </c>
      <c r="I502" s="42">
        <v>69410</v>
      </c>
      <c r="J502" s="43">
        <v>4</v>
      </c>
    </row>
    <row r="503" spans="1:10" x14ac:dyDescent="0.25">
      <c r="A503" s="36" t="s">
        <v>348</v>
      </c>
      <c r="B503" s="36" t="s">
        <v>197</v>
      </c>
      <c r="C503" s="37" t="s">
        <v>58</v>
      </c>
      <c r="D503" s="36" t="s">
        <v>39</v>
      </c>
      <c r="E503" s="38">
        <v>35501</v>
      </c>
      <c r="F503" s="39" t="str">
        <f t="shared" si="14"/>
        <v>March</v>
      </c>
      <c r="G503" s="40">
        <f t="shared" ca="1" si="15"/>
        <v>19</v>
      </c>
      <c r="H503" s="41" t="s">
        <v>62</v>
      </c>
      <c r="I503" s="42">
        <v>37750</v>
      </c>
      <c r="J503" s="43">
        <v>5</v>
      </c>
    </row>
    <row r="504" spans="1:10" x14ac:dyDescent="0.25">
      <c r="A504" s="36" t="s">
        <v>158</v>
      </c>
      <c r="B504" s="36" t="s">
        <v>485</v>
      </c>
      <c r="C504" s="37" t="s">
        <v>58</v>
      </c>
      <c r="D504" s="36" t="s">
        <v>39</v>
      </c>
      <c r="E504" s="38">
        <v>35379</v>
      </c>
      <c r="F504" s="39" t="str">
        <f t="shared" si="14"/>
        <v>November</v>
      </c>
      <c r="G504" s="40">
        <f t="shared" ca="1" si="15"/>
        <v>19</v>
      </c>
      <c r="H504" s="41" t="s">
        <v>67</v>
      </c>
      <c r="I504" s="42">
        <v>67230</v>
      </c>
      <c r="J504" s="43">
        <v>4</v>
      </c>
    </row>
    <row r="505" spans="1:10" x14ac:dyDescent="0.25">
      <c r="A505" s="36" t="s">
        <v>223</v>
      </c>
      <c r="B505" s="36" t="s">
        <v>245</v>
      </c>
      <c r="C505" s="37" t="s">
        <v>58</v>
      </c>
      <c r="D505" s="36" t="s">
        <v>39</v>
      </c>
      <c r="E505" s="38">
        <v>36318</v>
      </c>
      <c r="F505" s="39" t="str">
        <f t="shared" si="14"/>
        <v>June</v>
      </c>
      <c r="G505" s="40">
        <f t="shared" ca="1" si="15"/>
        <v>17</v>
      </c>
      <c r="H505" s="41" t="s">
        <v>62</v>
      </c>
      <c r="I505" s="42">
        <v>68750</v>
      </c>
      <c r="J505" s="43">
        <v>1</v>
      </c>
    </row>
    <row r="506" spans="1:10" x14ac:dyDescent="0.25">
      <c r="A506" s="36" t="s">
        <v>185</v>
      </c>
      <c r="B506" s="36" t="s">
        <v>485</v>
      </c>
      <c r="C506" s="37" t="s">
        <v>58</v>
      </c>
      <c r="D506" s="36" t="s">
        <v>51</v>
      </c>
      <c r="E506" s="38">
        <v>38144</v>
      </c>
      <c r="F506" s="39" t="str">
        <f t="shared" si="14"/>
        <v>June</v>
      </c>
      <c r="G506" s="40">
        <f t="shared" ca="1" si="15"/>
        <v>12</v>
      </c>
      <c r="H506" s="41"/>
      <c r="I506" s="42">
        <v>33512</v>
      </c>
      <c r="J506" s="43">
        <v>4</v>
      </c>
    </row>
    <row r="507" spans="1:10" x14ac:dyDescent="0.25">
      <c r="A507" s="36" t="s">
        <v>402</v>
      </c>
      <c r="B507" s="36" t="s">
        <v>54</v>
      </c>
      <c r="C507" s="37" t="s">
        <v>58</v>
      </c>
      <c r="D507" s="36" t="s">
        <v>39</v>
      </c>
      <c r="E507" s="38">
        <v>33831</v>
      </c>
      <c r="F507" s="39" t="str">
        <f t="shared" si="14"/>
        <v>August</v>
      </c>
      <c r="G507" s="40">
        <f t="shared" ca="1" si="15"/>
        <v>24</v>
      </c>
      <c r="H507" s="41" t="s">
        <v>40</v>
      </c>
      <c r="I507" s="42">
        <v>79760</v>
      </c>
      <c r="J507" s="43">
        <v>5</v>
      </c>
    </row>
    <row r="508" spans="1:10" x14ac:dyDescent="0.25">
      <c r="A508" s="36" t="s">
        <v>822</v>
      </c>
      <c r="B508" s="36" t="s">
        <v>92</v>
      </c>
      <c r="C508" s="37" t="s">
        <v>50</v>
      </c>
      <c r="D508" s="36" t="s">
        <v>39</v>
      </c>
      <c r="E508" s="38">
        <v>35197</v>
      </c>
      <c r="F508" s="39" t="str">
        <f t="shared" si="14"/>
        <v>May</v>
      </c>
      <c r="G508" s="40">
        <f t="shared" ca="1" si="15"/>
        <v>20</v>
      </c>
      <c r="H508" s="41" t="s">
        <v>67</v>
      </c>
      <c r="I508" s="42">
        <v>82120</v>
      </c>
      <c r="J508" s="43">
        <v>5</v>
      </c>
    </row>
    <row r="509" spans="1:10" x14ac:dyDescent="0.25">
      <c r="A509" s="45" t="s">
        <v>684</v>
      </c>
      <c r="B509" s="36" t="s">
        <v>197</v>
      </c>
      <c r="C509" s="37" t="s">
        <v>44</v>
      </c>
      <c r="D509" s="36" t="s">
        <v>42</v>
      </c>
      <c r="E509" s="38">
        <v>40259</v>
      </c>
      <c r="F509" s="39" t="str">
        <f t="shared" si="14"/>
        <v>March</v>
      </c>
      <c r="G509" s="40">
        <f t="shared" ca="1" si="15"/>
        <v>6</v>
      </c>
      <c r="H509" s="41"/>
      <c r="I509" s="42">
        <v>45710</v>
      </c>
      <c r="J509" s="43">
        <v>3</v>
      </c>
    </row>
    <row r="510" spans="1:10" x14ac:dyDescent="0.25">
      <c r="A510" s="36" t="s">
        <v>132</v>
      </c>
      <c r="B510" s="36" t="s">
        <v>636</v>
      </c>
      <c r="C510" s="37" t="s">
        <v>53</v>
      </c>
      <c r="D510" s="36" t="s">
        <v>51</v>
      </c>
      <c r="E510" s="38">
        <v>35402</v>
      </c>
      <c r="F510" s="39" t="str">
        <f t="shared" si="14"/>
        <v>December</v>
      </c>
      <c r="G510" s="40">
        <f t="shared" ca="1" si="15"/>
        <v>19</v>
      </c>
      <c r="H510" s="41"/>
      <c r="I510" s="42">
        <v>33508</v>
      </c>
      <c r="J510" s="43">
        <v>4</v>
      </c>
    </row>
    <row r="511" spans="1:10" x14ac:dyDescent="0.25">
      <c r="A511" s="36" t="s">
        <v>89</v>
      </c>
      <c r="B511" s="36" t="s">
        <v>245</v>
      </c>
      <c r="C511" s="37" t="s">
        <v>56</v>
      </c>
      <c r="D511" s="36" t="s">
        <v>42</v>
      </c>
      <c r="E511" s="38">
        <v>36011</v>
      </c>
      <c r="F511" s="39" t="str">
        <f t="shared" si="14"/>
        <v>August</v>
      </c>
      <c r="G511" s="40">
        <f t="shared" ca="1" si="15"/>
        <v>18</v>
      </c>
      <c r="H511" s="41"/>
      <c r="I511" s="42">
        <v>45050</v>
      </c>
      <c r="J511" s="43">
        <v>1</v>
      </c>
    </row>
    <row r="512" spans="1:10" x14ac:dyDescent="0.25">
      <c r="A512" s="36" t="s">
        <v>133</v>
      </c>
      <c r="B512" s="36" t="s">
        <v>245</v>
      </c>
      <c r="C512" s="37" t="s">
        <v>53</v>
      </c>
      <c r="D512" s="36" t="s">
        <v>42</v>
      </c>
      <c r="E512" s="38">
        <v>33979</v>
      </c>
      <c r="F512" s="39" t="str">
        <f t="shared" si="14"/>
        <v>January</v>
      </c>
      <c r="G512" s="40">
        <f t="shared" ca="1" si="15"/>
        <v>23</v>
      </c>
      <c r="H512" s="41"/>
      <c r="I512" s="42">
        <v>73990</v>
      </c>
      <c r="J512" s="43">
        <v>3</v>
      </c>
    </row>
    <row r="513" spans="1:10" x14ac:dyDescent="0.25">
      <c r="A513" s="36" t="s">
        <v>823</v>
      </c>
      <c r="B513" s="36" t="s">
        <v>485</v>
      </c>
      <c r="C513" s="37" t="s">
        <v>58</v>
      </c>
      <c r="D513" s="36" t="s">
        <v>39</v>
      </c>
      <c r="E513" s="38">
        <v>38807</v>
      </c>
      <c r="F513" s="39" t="str">
        <f t="shared" si="14"/>
        <v>March</v>
      </c>
      <c r="G513" s="40">
        <f t="shared" ca="1" si="15"/>
        <v>10</v>
      </c>
      <c r="H513" s="41" t="s">
        <v>40</v>
      </c>
      <c r="I513" s="42">
        <v>47060</v>
      </c>
      <c r="J513" s="43">
        <v>4</v>
      </c>
    </row>
    <row r="514" spans="1:10" x14ac:dyDescent="0.25">
      <c r="A514" s="36" t="s">
        <v>440</v>
      </c>
      <c r="B514" s="36" t="s">
        <v>406</v>
      </c>
      <c r="C514" s="37" t="s">
        <v>50</v>
      </c>
      <c r="D514" s="36" t="s">
        <v>39</v>
      </c>
      <c r="E514" s="38">
        <v>33407</v>
      </c>
      <c r="F514" s="39" t="str">
        <f t="shared" ref="F514:F577" si="16">CHOOSE(MONTH(E514),"January","February","March","April","May","June","July","August","September","October","November","December")</f>
        <v>June</v>
      </c>
      <c r="G514" s="40">
        <f t="shared" ref="G514:G577" ca="1" si="17">DATEDIF(E514,TODAY(),"Y")</f>
        <v>25</v>
      </c>
      <c r="H514" s="41" t="s">
        <v>40</v>
      </c>
      <c r="I514" s="42">
        <v>22900</v>
      </c>
      <c r="J514" s="43">
        <v>1</v>
      </c>
    </row>
    <row r="515" spans="1:10" x14ac:dyDescent="0.25">
      <c r="A515" s="36" t="s">
        <v>611</v>
      </c>
      <c r="B515" s="36" t="s">
        <v>406</v>
      </c>
      <c r="C515" s="37" t="s">
        <v>58</v>
      </c>
      <c r="D515" s="36" t="s">
        <v>39</v>
      </c>
      <c r="E515" s="38">
        <v>34875</v>
      </c>
      <c r="F515" s="39" t="str">
        <f t="shared" si="16"/>
        <v>June</v>
      </c>
      <c r="G515" s="40">
        <f t="shared" ca="1" si="17"/>
        <v>21</v>
      </c>
      <c r="H515" s="41" t="s">
        <v>67</v>
      </c>
      <c r="I515" s="42">
        <v>66920</v>
      </c>
      <c r="J515" s="43">
        <v>2</v>
      </c>
    </row>
    <row r="516" spans="1:10" x14ac:dyDescent="0.25">
      <c r="A516" s="36" t="s">
        <v>685</v>
      </c>
      <c r="B516" s="36" t="s">
        <v>710</v>
      </c>
      <c r="C516" s="37" t="s">
        <v>53</v>
      </c>
      <c r="D516" s="36" t="s">
        <v>42</v>
      </c>
      <c r="E516" s="38">
        <v>33193</v>
      </c>
      <c r="F516" s="39" t="str">
        <f t="shared" si="16"/>
        <v>November</v>
      </c>
      <c r="G516" s="40">
        <f t="shared" ca="1" si="17"/>
        <v>25</v>
      </c>
      <c r="H516" s="41"/>
      <c r="I516" s="42">
        <v>63610</v>
      </c>
      <c r="J516" s="43">
        <v>5</v>
      </c>
    </row>
    <row r="517" spans="1:10" x14ac:dyDescent="0.25">
      <c r="A517" s="36" t="s">
        <v>482</v>
      </c>
      <c r="B517" s="36" t="s">
        <v>406</v>
      </c>
      <c r="C517" s="37" t="s">
        <v>37</v>
      </c>
      <c r="D517" s="36" t="s">
        <v>39</v>
      </c>
      <c r="E517" s="38">
        <v>36662</v>
      </c>
      <c r="F517" s="39" t="str">
        <f t="shared" si="16"/>
        <v>May</v>
      </c>
      <c r="G517" s="40">
        <f t="shared" ca="1" si="17"/>
        <v>16</v>
      </c>
      <c r="H517" s="41" t="s">
        <v>62</v>
      </c>
      <c r="I517" s="42">
        <v>52490</v>
      </c>
      <c r="J517" s="43">
        <v>4</v>
      </c>
    </row>
    <row r="518" spans="1:10" x14ac:dyDescent="0.25">
      <c r="A518" s="36" t="s">
        <v>612</v>
      </c>
      <c r="B518" s="36" t="s">
        <v>636</v>
      </c>
      <c r="C518" s="37" t="s">
        <v>53</v>
      </c>
      <c r="D518" s="36" t="s">
        <v>39</v>
      </c>
      <c r="E518" s="38">
        <v>34028</v>
      </c>
      <c r="F518" s="39" t="str">
        <f t="shared" si="16"/>
        <v>February</v>
      </c>
      <c r="G518" s="40">
        <f t="shared" ca="1" si="17"/>
        <v>23</v>
      </c>
      <c r="H518" s="41" t="s">
        <v>62</v>
      </c>
      <c r="I518" s="42">
        <v>66824</v>
      </c>
      <c r="J518" s="43">
        <v>2</v>
      </c>
    </row>
    <row r="519" spans="1:10" x14ac:dyDescent="0.25">
      <c r="A519" s="36" t="s">
        <v>349</v>
      </c>
      <c r="B519" s="36" t="s">
        <v>636</v>
      </c>
      <c r="C519" s="37" t="s">
        <v>53</v>
      </c>
      <c r="D519" s="36" t="s">
        <v>47</v>
      </c>
      <c r="E519" s="38">
        <v>36196</v>
      </c>
      <c r="F519" s="39" t="str">
        <f t="shared" si="16"/>
        <v>February</v>
      </c>
      <c r="G519" s="40">
        <f t="shared" ca="1" si="17"/>
        <v>17</v>
      </c>
      <c r="H519" s="41" t="s">
        <v>40</v>
      </c>
      <c r="I519" s="42">
        <v>34980</v>
      </c>
      <c r="J519" s="43">
        <v>2</v>
      </c>
    </row>
    <row r="520" spans="1:10" x14ac:dyDescent="0.25">
      <c r="A520" s="36" t="s">
        <v>350</v>
      </c>
      <c r="B520" s="36" t="s">
        <v>92</v>
      </c>
      <c r="C520" s="37" t="s">
        <v>44</v>
      </c>
      <c r="D520" s="36" t="s">
        <v>42</v>
      </c>
      <c r="E520" s="38">
        <v>35940</v>
      </c>
      <c r="F520" s="39" t="str">
        <f t="shared" si="16"/>
        <v>May</v>
      </c>
      <c r="G520" s="40">
        <f t="shared" ca="1" si="17"/>
        <v>18</v>
      </c>
      <c r="H520" s="41"/>
      <c r="I520" s="42">
        <v>88000</v>
      </c>
      <c r="J520" s="43">
        <v>5</v>
      </c>
    </row>
    <row r="521" spans="1:10" x14ac:dyDescent="0.25">
      <c r="A521" s="36" t="s">
        <v>134</v>
      </c>
      <c r="B521" s="36" t="s">
        <v>710</v>
      </c>
      <c r="C521" s="37" t="s">
        <v>44</v>
      </c>
      <c r="D521" s="36" t="s">
        <v>39</v>
      </c>
      <c r="E521" s="38">
        <v>33921</v>
      </c>
      <c r="F521" s="39" t="str">
        <f t="shared" si="16"/>
        <v>November</v>
      </c>
      <c r="G521" s="40">
        <f t="shared" ca="1" si="17"/>
        <v>23</v>
      </c>
      <c r="H521" s="41" t="s">
        <v>45</v>
      </c>
      <c r="I521" s="42">
        <v>32160</v>
      </c>
      <c r="J521" s="43">
        <v>3</v>
      </c>
    </row>
    <row r="522" spans="1:10" x14ac:dyDescent="0.25">
      <c r="A522" s="36" t="s">
        <v>516</v>
      </c>
      <c r="B522" s="45" t="s">
        <v>54</v>
      </c>
      <c r="C522" s="37" t="s">
        <v>56</v>
      </c>
      <c r="D522" s="45" t="s">
        <v>51</v>
      </c>
      <c r="E522" s="39">
        <v>33482</v>
      </c>
      <c r="F522" s="39" t="str">
        <f t="shared" si="16"/>
        <v>September</v>
      </c>
      <c r="G522" s="40">
        <f t="shared" ca="1" si="17"/>
        <v>25</v>
      </c>
      <c r="H522" s="41" t="s">
        <v>40</v>
      </c>
      <c r="I522" s="42">
        <v>29070</v>
      </c>
      <c r="J522" s="43">
        <v>3</v>
      </c>
    </row>
    <row r="523" spans="1:10" x14ac:dyDescent="0.25">
      <c r="A523" s="36" t="s">
        <v>540</v>
      </c>
      <c r="B523" s="36" t="s">
        <v>171</v>
      </c>
      <c r="C523" s="37" t="s">
        <v>37</v>
      </c>
      <c r="D523" s="36" t="s">
        <v>39</v>
      </c>
      <c r="E523" s="38">
        <v>33447</v>
      </c>
      <c r="F523" s="39" t="str">
        <f t="shared" si="16"/>
        <v>July</v>
      </c>
      <c r="G523" s="40">
        <f t="shared" ca="1" si="17"/>
        <v>25</v>
      </c>
      <c r="H523" s="41" t="s">
        <v>62</v>
      </c>
      <c r="I523" s="42">
        <v>37620</v>
      </c>
      <c r="J523" s="43">
        <v>5</v>
      </c>
    </row>
    <row r="524" spans="1:10" x14ac:dyDescent="0.25">
      <c r="A524" s="36" t="s">
        <v>613</v>
      </c>
      <c r="B524" s="36" t="s">
        <v>161</v>
      </c>
      <c r="C524" s="37" t="s">
        <v>53</v>
      </c>
      <c r="D524" s="36" t="s">
        <v>39</v>
      </c>
      <c r="E524" s="38">
        <v>35449</v>
      </c>
      <c r="F524" s="39" t="str">
        <f t="shared" si="16"/>
        <v>January</v>
      </c>
      <c r="G524" s="40">
        <f t="shared" ca="1" si="17"/>
        <v>19</v>
      </c>
      <c r="H524" s="41" t="s">
        <v>62</v>
      </c>
      <c r="I524" s="42">
        <v>22920</v>
      </c>
      <c r="J524" s="43">
        <v>3</v>
      </c>
    </row>
    <row r="525" spans="1:10" x14ac:dyDescent="0.25">
      <c r="A525" s="36" t="s">
        <v>774</v>
      </c>
      <c r="B525" s="36" t="s">
        <v>245</v>
      </c>
      <c r="C525" s="37" t="s">
        <v>53</v>
      </c>
      <c r="D525" s="36" t="s">
        <v>39</v>
      </c>
      <c r="E525" s="38">
        <v>35695</v>
      </c>
      <c r="F525" s="39" t="str">
        <f t="shared" si="16"/>
        <v>September</v>
      </c>
      <c r="G525" s="40">
        <f t="shared" ca="1" si="17"/>
        <v>19</v>
      </c>
      <c r="H525" s="41" t="s">
        <v>40</v>
      </c>
      <c r="I525" s="42">
        <v>60100</v>
      </c>
      <c r="J525" s="43">
        <v>1</v>
      </c>
    </row>
    <row r="526" spans="1:10" x14ac:dyDescent="0.25">
      <c r="A526" s="36" t="s">
        <v>186</v>
      </c>
      <c r="B526" s="36" t="s">
        <v>171</v>
      </c>
      <c r="C526" s="37" t="s">
        <v>58</v>
      </c>
      <c r="D526" s="36" t="s">
        <v>47</v>
      </c>
      <c r="E526" s="38">
        <v>33994</v>
      </c>
      <c r="F526" s="39" t="str">
        <f t="shared" si="16"/>
        <v>January</v>
      </c>
      <c r="G526" s="40">
        <f t="shared" ca="1" si="17"/>
        <v>23</v>
      </c>
      <c r="H526" s="41" t="s">
        <v>67</v>
      </c>
      <c r="I526" s="42">
        <v>18655</v>
      </c>
      <c r="J526" s="43">
        <v>4</v>
      </c>
    </row>
    <row r="527" spans="1:10" x14ac:dyDescent="0.25">
      <c r="A527" s="36" t="s">
        <v>824</v>
      </c>
      <c r="B527" s="36" t="s">
        <v>171</v>
      </c>
      <c r="C527" s="37" t="s">
        <v>50</v>
      </c>
      <c r="D527" s="36" t="s">
        <v>42</v>
      </c>
      <c r="E527" s="38">
        <v>36176</v>
      </c>
      <c r="F527" s="39" t="str">
        <f t="shared" si="16"/>
        <v>January</v>
      </c>
      <c r="G527" s="40">
        <f t="shared" ca="1" si="17"/>
        <v>17</v>
      </c>
      <c r="H527" s="41"/>
      <c r="I527" s="42">
        <v>32940</v>
      </c>
      <c r="J527" s="43">
        <v>5</v>
      </c>
    </row>
    <row r="528" spans="1:10" x14ac:dyDescent="0.25">
      <c r="A528" s="36" t="s">
        <v>775</v>
      </c>
      <c r="B528" s="36" t="s">
        <v>636</v>
      </c>
      <c r="C528" s="37" t="s">
        <v>50</v>
      </c>
      <c r="D528" s="36" t="s">
        <v>42</v>
      </c>
      <c r="E528" s="38">
        <v>37082</v>
      </c>
      <c r="F528" s="39" t="str">
        <f t="shared" si="16"/>
        <v>July</v>
      </c>
      <c r="G528" s="40">
        <f t="shared" ca="1" si="17"/>
        <v>15</v>
      </c>
      <c r="H528" s="41"/>
      <c r="I528" s="42">
        <v>46780</v>
      </c>
      <c r="J528" s="43">
        <v>2</v>
      </c>
    </row>
    <row r="529" spans="1:10" x14ac:dyDescent="0.25">
      <c r="A529" s="36" t="s">
        <v>80</v>
      </c>
      <c r="B529" s="36" t="s">
        <v>547</v>
      </c>
      <c r="C529" s="37" t="s">
        <v>58</v>
      </c>
      <c r="D529" s="36" t="s">
        <v>47</v>
      </c>
      <c r="E529" s="46">
        <v>38173</v>
      </c>
      <c r="F529" s="39" t="str">
        <f t="shared" si="16"/>
        <v>July</v>
      </c>
      <c r="G529" s="40">
        <f t="shared" ca="1" si="17"/>
        <v>12</v>
      </c>
      <c r="H529" s="41" t="s">
        <v>62</v>
      </c>
      <c r="I529" s="42">
        <v>32900</v>
      </c>
      <c r="J529" s="43">
        <v>2</v>
      </c>
    </row>
    <row r="530" spans="1:10" x14ac:dyDescent="0.25">
      <c r="A530" s="36" t="s">
        <v>808</v>
      </c>
      <c r="B530" s="36" t="s">
        <v>245</v>
      </c>
      <c r="C530" s="37" t="s">
        <v>37</v>
      </c>
      <c r="D530" s="36" t="s">
        <v>39</v>
      </c>
      <c r="E530" s="38">
        <v>33720</v>
      </c>
      <c r="F530" s="39" t="str">
        <f t="shared" si="16"/>
        <v>April</v>
      </c>
      <c r="G530" s="40">
        <f t="shared" ca="1" si="17"/>
        <v>24</v>
      </c>
      <c r="H530" s="41" t="s">
        <v>62</v>
      </c>
      <c r="I530" s="42">
        <v>58910</v>
      </c>
      <c r="J530" s="43">
        <v>1</v>
      </c>
    </row>
    <row r="531" spans="1:10" x14ac:dyDescent="0.25">
      <c r="A531" s="36" t="s">
        <v>351</v>
      </c>
      <c r="B531" s="36" t="s">
        <v>710</v>
      </c>
      <c r="C531" s="37" t="s">
        <v>58</v>
      </c>
      <c r="D531" s="36" t="s">
        <v>39</v>
      </c>
      <c r="E531" s="38">
        <v>39283</v>
      </c>
      <c r="F531" s="39" t="str">
        <f t="shared" si="16"/>
        <v>July</v>
      </c>
      <c r="G531" s="40">
        <f t="shared" ca="1" si="17"/>
        <v>9</v>
      </c>
      <c r="H531" s="41" t="s">
        <v>40</v>
      </c>
      <c r="I531" s="42">
        <v>24980</v>
      </c>
      <c r="J531" s="43">
        <v>3</v>
      </c>
    </row>
    <row r="532" spans="1:10" x14ac:dyDescent="0.25">
      <c r="A532" s="45" t="s">
        <v>224</v>
      </c>
      <c r="B532" s="36" t="s">
        <v>171</v>
      </c>
      <c r="C532" s="37" t="s">
        <v>53</v>
      </c>
      <c r="D532" s="36" t="s">
        <v>42</v>
      </c>
      <c r="E532" s="38">
        <v>35959</v>
      </c>
      <c r="F532" s="39" t="str">
        <f t="shared" si="16"/>
        <v>June</v>
      </c>
      <c r="G532" s="40">
        <f t="shared" ca="1" si="17"/>
        <v>18</v>
      </c>
      <c r="H532" s="41"/>
      <c r="I532" s="42">
        <v>64470</v>
      </c>
      <c r="J532" s="43">
        <v>3</v>
      </c>
    </row>
    <row r="533" spans="1:10" x14ac:dyDescent="0.25">
      <c r="A533" s="36" t="s">
        <v>168</v>
      </c>
      <c r="B533" s="36" t="s">
        <v>245</v>
      </c>
      <c r="C533" s="37" t="s">
        <v>53</v>
      </c>
      <c r="D533" s="36" t="s">
        <v>39</v>
      </c>
      <c r="E533" s="38">
        <v>39390</v>
      </c>
      <c r="F533" s="39" t="str">
        <f t="shared" si="16"/>
        <v>November</v>
      </c>
      <c r="G533" s="40">
        <f t="shared" ca="1" si="17"/>
        <v>8</v>
      </c>
      <c r="H533" s="41" t="s">
        <v>45</v>
      </c>
      <c r="I533" s="42">
        <v>71490</v>
      </c>
      <c r="J533" s="43">
        <v>5</v>
      </c>
    </row>
    <row r="534" spans="1:10" x14ac:dyDescent="0.25">
      <c r="A534" s="36" t="s">
        <v>614</v>
      </c>
      <c r="B534" s="36" t="s">
        <v>710</v>
      </c>
      <c r="C534" s="37" t="s">
        <v>58</v>
      </c>
      <c r="D534" s="36" t="s">
        <v>39</v>
      </c>
      <c r="E534" s="38">
        <v>36549</v>
      </c>
      <c r="F534" s="39" t="str">
        <f t="shared" si="16"/>
        <v>January</v>
      </c>
      <c r="G534" s="40">
        <f t="shared" ca="1" si="17"/>
        <v>16</v>
      </c>
      <c r="H534" s="41" t="s">
        <v>62</v>
      </c>
      <c r="I534" s="42">
        <v>35460</v>
      </c>
      <c r="J534" s="43">
        <v>1</v>
      </c>
    </row>
    <row r="535" spans="1:10" x14ac:dyDescent="0.25">
      <c r="A535" s="36" t="s">
        <v>352</v>
      </c>
      <c r="B535" s="36" t="s">
        <v>547</v>
      </c>
      <c r="C535" s="37" t="s">
        <v>53</v>
      </c>
      <c r="D535" s="36" t="s">
        <v>39</v>
      </c>
      <c r="E535" s="38">
        <v>33460</v>
      </c>
      <c r="F535" s="39" t="str">
        <f t="shared" si="16"/>
        <v>August</v>
      </c>
      <c r="G535" s="40">
        <f t="shared" ca="1" si="17"/>
        <v>25</v>
      </c>
      <c r="H535" s="41" t="s">
        <v>45</v>
      </c>
      <c r="I535" s="42">
        <v>77740</v>
      </c>
      <c r="J535" s="43">
        <v>1</v>
      </c>
    </row>
    <row r="536" spans="1:10" x14ac:dyDescent="0.25">
      <c r="A536" s="36" t="s">
        <v>225</v>
      </c>
      <c r="B536" s="36" t="s">
        <v>245</v>
      </c>
      <c r="C536" s="37" t="s">
        <v>58</v>
      </c>
      <c r="D536" s="36" t="s">
        <v>51</v>
      </c>
      <c r="E536" s="38">
        <v>37730</v>
      </c>
      <c r="F536" s="39" t="str">
        <f t="shared" si="16"/>
        <v>April</v>
      </c>
      <c r="G536" s="40">
        <f t="shared" ca="1" si="17"/>
        <v>13</v>
      </c>
      <c r="H536" s="41"/>
      <c r="I536" s="42">
        <v>8892</v>
      </c>
      <c r="J536" s="43">
        <v>1</v>
      </c>
    </row>
    <row r="537" spans="1:10" x14ac:dyDescent="0.25">
      <c r="A537" s="36" t="s">
        <v>135</v>
      </c>
      <c r="B537" s="36" t="s">
        <v>92</v>
      </c>
      <c r="C537" s="37" t="s">
        <v>53</v>
      </c>
      <c r="D537" s="36" t="s">
        <v>42</v>
      </c>
      <c r="E537" s="38">
        <v>35848</v>
      </c>
      <c r="F537" s="39" t="str">
        <f t="shared" si="16"/>
        <v>February</v>
      </c>
      <c r="G537" s="40">
        <f t="shared" ca="1" si="17"/>
        <v>18</v>
      </c>
      <c r="H537" s="41"/>
      <c r="I537" s="42">
        <v>85480</v>
      </c>
      <c r="J537" s="43">
        <v>5</v>
      </c>
    </row>
    <row r="538" spans="1:10" x14ac:dyDescent="0.25">
      <c r="A538" s="36" t="s">
        <v>403</v>
      </c>
      <c r="B538" s="36" t="s">
        <v>92</v>
      </c>
      <c r="C538" s="37" t="s">
        <v>37</v>
      </c>
      <c r="D538" s="36" t="s">
        <v>39</v>
      </c>
      <c r="E538" s="38">
        <v>37960</v>
      </c>
      <c r="F538" s="39" t="str">
        <f t="shared" si="16"/>
        <v>December</v>
      </c>
      <c r="G538" s="40">
        <f t="shared" ca="1" si="17"/>
        <v>12</v>
      </c>
      <c r="H538" s="41" t="s">
        <v>40</v>
      </c>
      <c r="I538" s="42">
        <v>66890</v>
      </c>
      <c r="J538" s="43">
        <v>5</v>
      </c>
    </row>
    <row r="539" spans="1:10" x14ac:dyDescent="0.25">
      <c r="A539" s="36" t="s">
        <v>441</v>
      </c>
      <c r="B539" s="36" t="s">
        <v>530</v>
      </c>
      <c r="C539" s="37" t="s">
        <v>58</v>
      </c>
      <c r="D539" s="36" t="s">
        <v>39</v>
      </c>
      <c r="E539" s="38">
        <v>33186</v>
      </c>
      <c r="F539" s="39" t="str">
        <f t="shared" si="16"/>
        <v>November</v>
      </c>
      <c r="G539" s="40">
        <f t="shared" ca="1" si="17"/>
        <v>25</v>
      </c>
      <c r="H539" s="41" t="s">
        <v>40</v>
      </c>
      <c r="I539" s="42">
        <v>40940</v>
      </c>
      <c r="J539" s="43">
        <v>3</v>
      </c>
    </row>
    <row r="540" spans="1:10" x14ac:dyDescent="0.25">
      <c r="A540" s="36" t="s">
        <v>776</v>
      </c>
      <c r="B540" s="36" t="s">
        <v>636</v>
      </c>
      <c r="C540" s="37" t="s">
        <v>37</v>
      </c>
      <c r="D540" s="36" t="s">
        <v>51</v>
      </c>
      <c r="E540" s="38">
        <v>33256</v>
      </c>
      <c r="F540" s="39" t="str">
        <f t="shared" si="16"/>
        <v>January</v>
      </c>
      <c r="G540" s="40">
        <f t="shared" ca="1" si="17"/>
        <v>25</v>
      </c>
      <c r="H540" s="41"/>
      <c r="I540" s="42">
        <v>30468</v>
      </c>
      <c r="J540" s="43">
        <v>2</v>
      </c>
    </row>
    <row r="541" spans="1:10" x14ac:dyDescent="0.25">
      <c r="A541" s="36" t="s">
        <v>615</v>
      </c>
      <c r="B541" s="36" t="s">
        <v>54</v>
      </c>
      <c r="C541" s="37" t="s">
        <v>58</v>
      </c>
      <c r="D541" s="36" t="s">
        <v>39</v>
      </c>
      <c r="E541" s="38">
        <v>36260</v>
      </c>
      <c r="F541" s="39" t="str">
        <f t="shared" si="16"/>
        <v>April</v>
      </c>
      <c r="G541" s="40">
        <f t="shared" ca="1" si="17"/>
        <v>17</v>
      </c>
      <c r="H541" s="41" t="s">
        <v>40</v>
      </c>
      <c r="I541" s="42">
        <v>75150</v>
      </c>
      <c r="J541" s="43">
        <v>1</v>
      </c>
    </row>
    <row r="542" spans="1:10" x14ac:dyDescent="0.25">
      <c r="A542" s="36" t="s">
        <v>136</v>
      </c>
      <c r="B542" s="36" t="s">
        <v>245</v>
      </c>
      <c r="C542" s="37" t="s">
        <v>37</v>
      </c>
      <c r="D542" s="36" t="s">
        <v>42</v>
      </c>
      <c r="E542" s="38">
        <v>34053</v>
      </c>
      <c r="F542" s="39" t="str">
        <f t="shared" si="16"/>
        <v>March</v>
      </c>
      <c r="G542" s="40">
        <f t="shared" ca="1" si="17"/>
        <v>23</v>
      </c>
      <c r="H542" s="41"/>
      <c r="I542" s="42">
        <v>79220</v>
      </c>
      <c r="J542" s="43">
        <v>4</v>
      </c>
    </row>
    <row r="543" spans="1:10" x14ac:dyDescent="0.25">
      <c r="A543" s="36" t="s">
        <v>353</v>
      </c>
      <c r="B543" s="36" t="s">
        <v>161</v>
      </c>
      <c r="C543" s="37" t="s">
        <v>56</v>
      </c>
      <c r="D543" s="36" t="s">
        <v>39</v>
      </c>
      <c r="E543" s="38">
        <v>36182</v>
      </c>
      <c r="F543" s="39" t="str">
        <f t="shared" si="16"/>
        <v>January</v>
      </c>
      <c r="G543" s="40">
        <f t="shared" ca="1" si="17"/>
        <v>17</v>
      </c>
      <c r="H543" s="41" t="s">
        <v>62</v>
      </c>
      <c r="I543" s="42">
        <v>68300</v>
      </c>
      <c r="J543" s="43">
        <v>5</v>
      </c>
    </row>
    <row r="544" spans="1:10" x14ac:dyDescent="0.25">
      <c r="A544" s="36" t="s">
        <v>517</v>
      </c>
      <c r="B544" s="36" t="s">
        <v>406</v>
      </c>
      <c r="C544" s="37" t="s">
        <v>56</v>
      </c>
      <c r="D544" s="36" t="s">
        <v>47</v>
      </c>
      <c r="E544" s="38">
        <v>36371</v>
      </c>
      <c r="F544" s="39" t="str">
        <f t="shared" si="16"/>
        <v>July</v>
      </c>
      <c r="G544" s="40">
        <f t="shared" ca="1" si="17"/>
        <v>17</v>
      </c>
      <c r="H544" s="41" t="s">
        <v>62</v>
      </c>
      <c r="I544" s="42">
        <v>26790</v>
      </c>
      <c r="J544" s="43">
        <v>2</v>
      </c>
    </row>
    <row r="545" spans="1:10" x14ac:dyDescent="0.25">
      <c r="A545" s="36" t="s">
        <v>686</v>
      </c>
      <c r="B545" s="36" t="s">
        <v>54</v>
      </c>
      <c r="C545" s="37" t="s">
        <v>53</v>
      </c>
      <c r="D545" s="36" t="s">
        <v>47</v>
      </c>
      <c r="E545" s="38">
        <v>37782</v>
      </c>
      <c r="F545" s="39" t="str">
        <f t="shared" si="16"/>
        <v>June</v>
      </c>
      <c r="G545" s="40">
        <f t="shared" ca="1" si="17"/>
        <v>13</v>
      </c>
      <c r="H545" s="41" t="s">
        <v>67</v>
      </c>
      <c r="I545" s="42">
        <v>17735</v>
      </c>
      <c r="J545" s="43">
        <v>3</v>
      </c>
    </row>
    <row r="546" spans="1:10" x14ac:dyDescent="0.25">
      <c r="A546" s="36" t="s">
        <v>541</v>
      </c>
      <c r="B546" s="45" t="s">
        <v>54</v>
      </c>
      <c r="C546" s="37" t="s">
        <v>37</v>
      </c>
      <c r="D546" s="45" t="s">
        <v>39</v>
      </c>
      <c r="E546" s="39">
        <v>39704</v>
      </c>
      <c r="F546" s="39" t="str">
        <f t="shared" si="16"/>
        <v>September</v>
      </c>
      <c r="G546" s="40">
        <f t="shared" ca="1" si="17"/>
        <v>8</v>
      </c>
      <c r="H546" s="41" t="s">
        <v>67</v>
      </c>
      <c r="I546" s="42">
        <v>58290</v>
      </c>
      <c r="J546" s="43">
        <v>5</v>
      </c>
    </row>
    <row r="547" spans="1:10" x14ac:dyDescent="0.25">
      <c r="A547" s="36" t="s">
        <v>616</v>
      </c>
      <c r="B547" s="36" t="s">
        <v>710</v>
      </c>
      <c r="C547" s="37" t="s">
        <v>53</v>
      </c>
      <c r="D547" s="36" t="s">
        <v>39</v>
      </c>
      <c r="E547" s="44">
        <v>40680</v>
      </c>
      <c r="F547" s="39" t="str">
        <f t="shared" si="16"/>
        <v>May</v>
      </c>
      <c r="G547" s="40">
        <f t="shared" ca="1" si="17"/>
        <v>5</v>
      </c>
      <c r="H547" s="41" t="s">
        <v>40</v>
      </c>
      <c r="I547" s="42">
        <v>23030</v>
      </c>
      <c r="J547" s="43">
        <v>4</v>
      </c>
    </row>
    <row r="548" spans="1:10" x14ac:dyDescent="0.25">
      <c r="A548" s="36" t="s">
        <v>687</v>
      </c>
      <c r="B548" s="36" t="s">
        <v>547</v>
      </c>
      <c r="C548" s="37" t="s">
        <v>58</v>
      </c>
      <c r="D548" s="36" t="s">
        <v>39</v>
      </c>
      <c r="E548" s="38">
        <v>34149</v>
      </c>
      <c r="F548" s="39" t="str">
        <f t="shared" si="16"/>
        <v>June</v>
      </c>
      <c r="G548" s="40">
        <f t="shared" ca="1" si="17"/>
        <v>23</v>
      </c>
      <c r="H548" s="41" t="s">
        <v>67</v>
      </c>
      <c r="I548" s="42">
        <v>63440</v>
      </c>
      <c r="J548" s="43">
        <v>3</v>
      </c>
    </row>
    <row r="549" spans="1:10" x14ac:dyDescent="0.25">
      <c r="A549" s="36" t="s">
        <v>169</v>
      </c>
      <c r="B549" s="36" t="s">
        <v>530</v>
      </c>
      <c r="C549" s="37" t="s">
        <v>53</v>
      </c>
      <c r="D549" s="36" t="s">
        <v>39</v>
      </c>
      <c r="E549" s="38">
        <v>33440</v>
      </c>
      <c r="F549" s="39" t="str">
        <f t="shared" si="16"/>
        <v>July</v>
      </c>
      <c r="G549" s="40">
        <f t="shared" ca="1" si="17"/>
        <v>25</v>
      </c>
      <c r="H549" s="41" t="s">
        <v>40</v>
      </c>
      <c r="I549" s="42">
        <v>69400</v>
      </c>
      <c r="J549" s="43">
        <v>5</v>
      </c>
    </row>
    <row r="550" spans="1:10" x14ac:dyDescent="0.25">
      <c r="A550" s="36" t="s">
        <v>688</v>
      </c>
      <c r="B550" s="36" t="s">
        <v>710</v>
      </c>
      <c r="C550" s="37" t="s">
        <v>58</v>
      </c>
      <c r="D550" s="36" t="s">
        <v>39</v>
      </c>
      <c r="E550" s="38">
        <v>36967</v>
      </c>
      <c r="F550" s="39" t="str">
        <f t="shared" si="16"/>
        <v>March</v>
      </c>
      <c r="G550" s="40">
        <f t="shared" ca="1" si="17"/>
        <v>15</v>
      </c>
      <c r="H550" s="41" t="s">
        <v>40</v>
      </c>
      <c r="I550" s="42">
        <v>63060</v>
      </c>
      <c r="J550" s="43">
        <v>4</v>
      </c>
    </row>
    <row r="551" spans="1:10" x14ac:dyDescent="0.25">
      <c r="A551" s="36" t="s">
        <v>617</v>
      </c>
      <c r="B551" s="36" t="s">
        <v>458</v>
      </c>
      <c r="C551" s="37" t="s">
        <v>37</v>
      </c>
      <c r="D551" s="36" t="s">
        <v>42</v>
      </c>
      <c r="E551" s="38">
        <v>36047</v>
      </c>
      <c r="F551" s="39" t="str">
        <f t="shared" si="16"/>
        <v>September</v>
      </c>
      <c r="G551" s="40">
        <f t="shared" ca="1" si="17"/>
        <v>18</v>
      </c>
      <c r="H551" s="41"/>
      <c r="I551" s="42">
        <v>72480</v>
      </c>
      <c r="J551" s="43">
        <v>2</v>
      </c>
    </row>
    <row r="552" spans="1:10" x14ac:dyDescent="0.25">
      <c r="A552" s="36" t="s">
        <v>66</v>
      </c>
      <c r="B552" s="36" t="s">
        <v>485</v>
      </c>
      <c r="C552" s="37" t="s">
        <v>58</v>
      </c>
      <c r="D552" s="36" t="s">
        <v>39</v>
      </c>
      <c r="E552" s="38">
        <v>33928</v>
      </c>
      <c r="F552" s="39" t="str">
        <f t="shared" si="16"/>
        <v>November</v>
      </c>
      <c r="G552" s="40">
        <f t="shared" ca="1" si="17"/>
        <v>23</v>
      </c>
      <c r="H552" s="41" t="s">
        <v>48</v>
      </c>
      <c r="I552" s="42">
        <v>68010</v>
      </c>
      <c r="J552" s="43">
        <v>1</v>
      </c>
    </row>
    <row r="553" spans="1:10" x14ac:dyDescent="0.25">
      <c r="A553" s="36" t="s">
        <v>777</v>
      </c>
      <c r="B553" s="36" t="s">
        <v>636</v>
      </c>
      <c r="C553" s="37" t="s">
        <v>58</v>
      </c>
      <c r="D553" s="36" t="s">
        <v>39</v>
      </c>
      <c r="E553" s="38">
        <v>33685</v>
      </c>
      <c r="F553" s="39" t="str">
        <f t="shared" si="16"/>
        <v>March</v>
      </c>
      <c r="G553" s="40">
        <f t="shared" ca="1" si="17"/>
        <v>24</v>
      </c>
      <c r="H553" s="41" t="s">
        <v>40</v>
      </c>
      <c r="I553" s="42">
        <v>65571</v>
      </c>
      <c r="J553" s="43">
        <v>3</v>
      </c>
    </row>
    <row r="554" spans="1:10" x14ac:dyDescent="0.25">
      <c r="A554" s="36" t="s">
        <v>689</v>
      </c>
      <c r="B554" s="36" t="s">
        <v>710</v>
      </c>
      <c r="C554" s="37" t="s">
        <v>56</v>
      </c>
      <c r="D554" s="36" t="s">
        <v>39</v>
      </c>
      <c r="E554" s="38">
        <v>36243</v>
      </c>
      <c r="F554" s="39" t="str">
        <f t="shared" si="16"/>
        <v>March</v>
      </c>
      <c r="G554" s="40">
        <f t="shared" ca="1" si="17"/>
        <v>17</v>
      </c>
      <c r="H554" s="41" t="s">
        <v>67</v>
      </c>
      <c r="I554" s="42">
        <v>77680</v>
      </c>
      <c r="J554" s="43">
        <v>3</v>
      </c>
    </row>
    <row r="555" spans="1:10" x14ac:dyDescent="0.25">
      <c r="A555" s="36" t="s">
        <v>809</v>
      </c>
      <c r="B555" s="36" t="s">
        <v>805</v>
      </c>
      <c r="C555" s="37" t="s">
        <v>37</v>
      </c>
      <c r="D555" s="36" t="s">
        <v>42</v>
      </c>
      <c r="E555" s="38">
        <v>33387</v>
      </c>
      <c r="F555" s="39" t="str">
        <f t="shared" si="16"/>
        <v>May</v>
      </c>
      <c r="G555" s="40">
        <f t="shared" ca="1" si="17"/>
        <v>25</v>
      </c>
      <c r="H555" s="41"/>
      <c r="I555" s="42">
        <v>85510</v>
      </c>
      <c r="J555" s="43">
        <v>4</v>
      </c>
    </row>
    <row r="556" spans="1:10" x14ac:dyDescent="0.25">
      <c r="A556" s="36" t="s">
        <v>690</v>
      </c>
      <c r="B556" s="36" t="s">
        <v>92</v>
      </c>
      <c r="C556" s="37" t="s">
        <v>58</v>
      </c>
      <c r="D556" s="36" t="s">
        <v>42</v>
      </c>
      <c r="E556" s="38">
        <v>35569</v>
      </c>
      <c r="F556" s="39" t="str">
        <f t="shared" si="16"/>
        <v>May</v>
      </c>
      <c r="G556" s="40">
        <f t="shared" ca="1" si="17"/>
        <v>19</v>
      </c>
      <c r="H556" s="41"/>
      <c r="I556" s="42">
        <v>84200</v>
      </c>
      <c r="J556" s="43">
        <v>2</v>
      </c>
    </row>
    <row r="557" spans="1:10" x14ac:dyDescent="0.25">
      <c r="A557" s="36" t="s">
        <v>404</v>
      </c>
      <c r="B557" s="36" t="s">
        <v>547</v>
      </c>
      <c r="C557" s="37" t="s">
        <v>58</v>
      </c>
      <c r="D557" s="36" t="s">
        <v>42</v>
      </c>
      <c r="E557" s="38">
        <v>37526</v>
      </c>
      <c r="F557" s="39" t="str">
        <f t="shared" si="16"/>
        <v>September</v>
      </c>
      <c r="G557" s="40">
        <f t="shared" ca="1" si="17"/>
        <v>14</v>
      </c>
      <c r="H557" s="41"/>
      <c r="I557" s="42">
        <v>61580</v>
      </c>
      <c r="J557" s="43">
        <v>3</v>
      </c>
    </row>
    <row r="558" spans="1:10" x14ac:dyDescent="0.25">
      <c r="A558" s="36" t="s">
        <v>778</v>
      </c>
      <c r="B558" s="36" t="s">
        <v>636</v>
      </c>
      <c r="C558" s="37" t="s">
        <v>53</v>
      </c>
      <c r="D558" s="36" t="s">
        <v>39</v>
      </c>
      <c r="E558" s="38">
        <v>36012</v>
      </c>
      <c r="F558" s="39" t="str">
        <f t="shared" si="16"/>
        <v>August</v>
      </c>
      <c r="G558" s="40">
        <f t="shared" ca="1" si="17"/>
        <v>18</v>
      </c>
      <c r="H558" s="41" t="s">
        <v>48</v>
      </c>
      <c r="I558" s="42">
        <v>78950</v>
      </c>
      <c r="J558" s="43">
        <v>1</v>
      </c>
    </row>
    <row r="559" spans="1:10" x14ac:dyDescent="0.25">
      <c r="A559" s="36" t="s">
        <v>354</v>
      </c>
      <c r="B559" s="36" t="s">
        <v>547</v>
      </c>
      <c r="C559" s="37" t="s">
        <v>53</v>
      </c>
      <c r="D559" s="36" t="s">
        <v>42</v>
      </c>
      <c r="E559" s="44">
        <v>40404</v>
      </c>
      <c r="F559" s="39" t="str">
        <f t="shared" si="16"/>
        <v>August</v>
      </c>
      <c r="G559" s="40">
        <f t="shared" ca="1" si="17"/>
        <v>6</v>
      </c>
      <c r="H559" s="41"/>
      <c r="I559" s="42">
        <v>39550</v>
      </c>
      <c r="J559" s="43">
        <v>5</v>
      </c>
    </row>
    <row r="560" spans="1:10" x14ac:dyDescent="0.25">
      <c r="A560" s="36" t="s">
        <v>355</v>
      </c>
      <c r="B560" s="36" t="s">
        <v>245</v>
      </c>
      <c r="C560" s="37" t="s">
        <v>53</v>
      </c>
      <c r="D560" s="36" t="s">
        <v>39</v>
      </c>
      <c r="E560" s="38">
        <v>35156</v>
      </c>
      <c r="F560" s="39" t="str">
        <f t="shared" si="16"/>
        <v>April</v>
      </c>
      <c r="G560" s="40">
        <f t="shared" ca="1" si="17"/>
        <v>20</v>
      </c>
      <c r="H560" s="41" t="s">
        <v>62</v>
      </c>
      <c r="I560" s="42">
        <v>86260</v>
      </c>
      <c r="J560" s="43">
        <v>3</v>
      </c>
    </row>
    <row r="561" spans="1:10" x14ac:dyDescent="0.25">
      <c r="A561" s="36" t="s">
        <v>618</v>
      </c>
      <c r="B561" s="36" t="s">
        <v>458</v>
      </c>
      <c r="C561" s="37" t="s">
        <v>58</v>
      </c>
      <c r="D561" s="36" t="s">
        <v>39</v>
      </c>
      <c r="E561" s="38">
        <v>33904</v>
      </c>
      <c r="F561" s="39" t="str">
        <f t="shared" si="16"/>
        <v>October</v>
      </c>
      <c r="G561" s="40">
        <f t="shared" ca="1" si="17"/>
        <v>24</v>
      </c>
      <c r="H561" s="41" t="s">
        <v>48</v>
      </c>
      <c r="I561" s="42">
        <v>87980</v>
      </c>
      <c r="J561" s="43">
        <v>1</v>
      </c>
    </row>
    <row r="562" spans="1:10" x14ac:dyDescent="0.25">
      <c r="A562" s="36" t="s">
        <v>518</v>
      </c>
      <c r="B562" s="36" t="s">
        <v>171</v>
      </c>
      <c r="C562" s="37" t="s">
        <v>53</v>
      </c>
      <c r="D562" s="36" t="s">
        <v>39</v>
      </c>
      <c r="E562" s="38">
        <v>37113</v>
      </c>
      <c r="F562" s="39" t="str">
        <f t="shared" si="16"/>
        <v>August</v>
      </c>
      <c r="G562" s="40">
        <f t="shared" ca="1" si="17"/>
        <v>15</v>
      </c>
      <c r="H562" s="41" t="s">
        <v>45</v>
      </c>
      <c r="I562" s="42">
        <v>61150</v>
      </c>
      <c r="J562" s="43">
        <v>4</v>
      </c>
    </row>
    <row r="563" spans="1:10" x14ac:dyDescent="0.25">
      <c r="A563" s="36" t="s">
        <v>442</v>
      </c>
      <c r="B563" s="36" t="s">
        <v>636</v>
      </c>
      <c r="C563" s="37" t="s">
        <v>58</v>
      </c>
      <c r="D563" s="36" t="s">
        <v>42</v>
      </c>
      <c r="E563" s="38">
        <v>38793</v>
      </c>
      <c r="F563" s="39" t="str">
        <f t="shared" si="16"/>
        <v>March</v>
      </c>
      <c r="G563" s="40">
        <f t="shared" ca="1" si="17"/>
        <v>10</v>
      </c>
      <c r="H563" s="41"/>
      <c r="I563" s="42">
        <v>85930</v>
      </c>
      <c r="J563" s="43">
        <v>2</v>
      </c>
    </row>
    <row r="564" spans="1:10" x14ac:dyDescent="0.25">
      <c r="A564" s="36" t="s">
        <v>356</v>
      </c>
      <c r="B564" s="36" t="s">
        <v>547</v>
      </c>
      <c r="C564" s="37" t="s">
        <v>56</v>
      </c>
      <c r="D564" s="36" t="s">
        <v>47</v>
      </c>
      <c r="E564" s="38">
        <v>35826</v>
      </c>
      <c r="F564" s="39" t="str">
        <f t="shared" si="16"/>
        <v>January</v>
      </c>
      <c r="G564" s="40">
        <f t="shared" ca="1" si="17"/>
        <v>18</v>
      </c>
      <c r="H564" s="41" t="s">
        <v>40</v>
      </c>
      <c r="I564" s="42">
        <v>31205</v>
      </c>
      <c r="J564" s="43">
        <v>2</v>
      </c>
    </row>
    <row r="565" spans="1:10" x14ac:dyDescent="0.25">
      <c r="A565" s="36" t="s">
        <v>137</v>
      </c>
      <c r="B565" s="36" t="s">
        <v>197</v>
      </c>
      <c r="C565" s="37" t="s">
        <v>37</v>
      </c>
      <c r="D565" s="36" t="s">
        <v>39</v>
      </c>
      <c r="E565" s="38">
        <v>36643</v>
      </c>
      <c r="F565" s="39" t="str">
        <f t="shared" si="16"/>
        <v>April</v>
      </c>
      <c r="G565" s="40">
        <f t="shared" ca="1" si="17"/>
        <v>16</v>
      </c>
      <c r="H565" s="41" t="s">
        <v>62</v>
      </c>
      <c r="I565" s="42">
        <v>71380</v>
      </c>
      <c r="J565" s="43">
        <v>2</v>
      </c>
    </row>
    <row r="566" spans="1:10" x14ac:dyDescent="0.25">
      <c r="A566" s="36" t="s">
        <v>825</v>
      </c>
      <c r="B566" s="36" t="s">
        <v>710</v>
      </c>
      <c r="C566" s="37" t="s">
        <v>53</v>
      </c>
      <c r="D566" s="36" t="s">
        <v>39</v>
      </c>
      <c r="E566" s="38">
        <v>33957</v>
      </c>
      <c r="F566" s="39" t="str">
        <f t="shared" si="16"/>
        <v>December</v>
      </c>
      <c r="G566" s="40">
        <f t="shared" ca="1" si="17"/>
        <v>23</v>
      </c>
      <c r="H566" s="41" t="s">
        <v>48</v>
      </c>
      <c r="I566" s="42">
        <v>59490</v>
      </c>
      <c r="J566" s="43">
        <v>3</v>
      </c>
    </row>
    <row r="567" spans="1:10" x14ac:dyDescent="0.25">
      <c r="A567" s="36" t="s">
        <v>619</v>
      </c>
      <c r="B567" s="36" t="s">
        <v>485</v>
      </c>
      <c r="C567" s="37" t="s">
        <v>56</v>
      </c>
      <c r="D567" s="36" t="s">
        <v>39</v>
      </c>
      <c r="E567" s="38">
        <v>35133</v>
      </c>
      <c r="F567" s="39" t="str">
        <f t="shared" si="16"/>
        <v>March</v>
      </c>
      <c r="G567" s="40">
        <f t="shared" ca="1" si="17"/>
        <v>20</v>
      </c>
      <c r="H567" s="41" t="s">
        <v>62</v>
      </c>
      <c r="I567" s="42">
        <v>63080</v>
      </c>
      <c r="J567" s="43">
        <v>5</v>
      </c>
    </row>
    <row r="568" spans="1:10" x14ac:dyDescent="0.25">
      <c r="A568" s="36" t="s">
        <v>357</v>
      </c>
      <c r="B568" s="36" t="s">
        <v>171</v>
      </c>
      <c r="C568" s="37" t="s">
        <v>44</v>
      </c>
      <c r="D568" s="36" t="s">
        <v>39</v>
      </c>
      <c r="E568" s="38">
        <v>37612</v>
      </c>
      <c r="F568" s="39" t="str">
        <f t="shared" si="16"/>
        <v>December</v>
      </c>
      <c r="G568" s="40">
        <f t="shared" ca="1" si="17"/>
        <v>13</v>
      </c>
      <c r="H568" s="41" t="s">
        <v>45</v>
      </c>
      <c r="I568" s="42">
        <v>39740</v>
      </c>
      <c r="J568" s="43">
        <v>1</v>
      </c>
    </row>
    <row r="569" spans="1:10" x14ac:dyDescent="0.25">
      <c r="A569" s="36" t="s">
        <v>358</v>
      </c>
      <c r="B569" s="36" t="s">
        <v>547</v>
      </c>
      <c r="C569" s="37" t="s">
        <v>53</v>
      </c>
      <c r="D569" s="36" t="s">
        <v>39</v>
      </c>
      <c r="E569" s="38">
        <v>40137</v>
      </c>
      <c r="F569" s="39" t="str">
        <f t="shared" si="16"/>
        <v>November</v>
      </c>
      <c r="G569" s="40">
        <f t="shared" ca="1" si="17"/>
        <v>6</v>
      </c>
      <c r="H569" s="41" t="s">
        <v>40</v>
      </c>
      <c r="I569" s="42">
        <v>54190</v>
      </c>
      <c r="J569" s="43">
        <v>4</v>
      </c>
    </row>
    <row r="570" spans="1:10" x14ac:dyDescent="0.25">
      <c r="A570" s="36" t="s">
        <v>187</v>
      </c>
      <c r="B570" s="36" t="s">
        <v>710</v>
      </c>
      <c r="C570" s="37" t="s">
        <v>56</v>
      </c>
      <c r="D570" s="36" t="s">
        <v>39</v>
      </c>
      <c r="E570" s="38">
        <v>39679</v>
      </c>
      <c r="F570" s="39" t="str">
        <f t="shared" si="16"/>
        <v>August</v>
      </c>
      <c r="G570" s="40">
        <f t="shared" ca="1" si="17"/>
        <v>8</v>
      </c>
      <c r="H570" s="41" t="s">
        <v>40</v>
      </c>
      <c r="I570" s="42">
        <v>22820</v>
      </c>
      <c r="J570" s="43">
        <v>5</v>
      </c>
    </row>
    <row r="571" spans="1:10" x14ac:dyDescent="0.25">
      <c r="A571" s="36" t="s">
        <v>519</v>
      </c>
      <c r="B571" s="36" t="s">
        <v>710</v>
      </c>
      <c r="C571" s="37" t="s">
        <v>58</v>
      </c>
      <c r="D571" s="36" t="s">
        <v>39</v>
      </c>
      <c r="E571" s="38">
        <v>35276</v>
      </c>
      <c r="F571" s="39" t="str">
        <f t="shared" si="16"/>
        <v>July</v>
      </c>
      <c r="G571" s="40">
        <f t="shared" ca="1" si="17"/>
        <v>20</v>
      </c>
      <c r="H571" s="41" t="s">
        <v>40</v>
      </c>
      <c r="I571" s="42">
        <v>58370</v>
      </c>
      <c r="J571" s="43">
        <v>5</v>
      </c>
    </row>
    <row r="572" spans="1:10" x14ac:dyDescent="0.25">
      <c r="A572" s="36" t="s">
        <v>359</v>
      </c>
      <c r="B572" s="36" t="s">
        <v>92</v>
      </c>
      <c r="C572" s="37" t="s">
        <v>58</v>
      </c>
      <c r="D572" s="36" t="s">
        <v>42</v>
      </c>
      <c r="E572" s="38">
        <v>34651</v>
      </c>
      <c r="F572" s="39" t="str">
        <f t="shared" si="16"/>
        <v>November</v>
      </c>
      <c r="G572" s="40">
        <f t="shared" ca="1" si="17"/>
        <v>21</v>
      </c>
      <c r="H572" s="41"/>
      <c r="I572" s="42">
        <v>46670</v>
      </c>
      <c r="J572" s="43">
        <v>3</v>
      </c>
    </row>
    <row r="573" spans="1:10" x14ac:dyDescent="0.25">
      <c r="A573" s="36" t="s">
        <v>226</v>
      </c>
      <c r="B573" s="36" t="s">
        <v>92</v>
      </c>
      <c r="C573" s="37" t="s">
        <v>58</v>
      </c>
      <c r="D573" s="36" t="s">
        <v>42</v>
      </c>
      <c r="E573" s="38">
        <v>38907</v>
      </c>
      <c r="F573" s="39" t="str">
        <f t="shared" si="16"/>
        <v>July</v>
      </c>
      <c r="G573" s="40">
        <f t="shared" ca="1" si="17"/>
        <v>10</v>
      </c>
      <c r="H573" s="41"/>
      <c r="I573" s="42">
        <v>89310</v>
      </c>
      <c r="J573" s="43">
        <v>5</v>
      </c>
    </row>
    <row r="574" spans="1:10" x14ac:dyDescent="0.25">
      <c r="A574" s="36" t="s">
        <v>779</v>
      </c>
      <c r="B574" s="36" t="s">
        <v>406</v>
      </c>
      <c r="C574" s="37" t="s">
        <v>58</v>
      </c>
      <c r="D574" s="36" t="s">
        <v>47</v>
      </c>
      <c r="E574" s="38">
        <v>36094</v>
      </c>
      <c r="F574" s="39" t="str">
        <f t="shared" si="16"/>
        <v>October</v>
      </c>
      <c r="G574" s="40">
        <f t="shared" ca="1" si="17"/>
        <v>18</v>
      </c>
      <c r="H574" s="41" t="s">
        <v>40</v>
      </c>
      <c r="I574" s="42">
        <v>47885</v>
      </c>
      <c r="J574" s="43">
        <v>1</v>
      </c>
    </row>
    <row r="575" spans="1:10" x14ac:dyDescent="0.25">
      <c r="A575" s="36" t="s">
        <v>520</v>
      </c>
      <c r="B575" s="36" t="s">
        <v>458</v>
      </c>
      <c r="C575" s="37" t="s">
        <v>56</v>
      </c>
      <c r="D575" s="36" t="s">
        <v>39</v>
      </c>
      <c r="E575" s="38">
        <v>36567</v>
      </c>
      <c r="F575" s="39" t="str">
        <f t="shared" si="16"/>
        <v>February</v>
      </c>
      <c r="G575" s="40">
        <f t="shared" ca="1" si="17"/>
        <v>16</v>
      </c>
      <c r="H575" s="41" t="s">
        <v>67</v>
      </c>
      <c r="I575" s="42">
        <v>45450</v>
      </c>
      <c r="J575" s="43">
        <v>5</v>
      </c>
    </row>
    <row r="576" spans="1:10" x14ac:dyDescent="0.25">
      <c r="A576" s="36" t="s">
        <v>360</v>
      </c>
      <c r="B576" s="36" t="s">
        <v>547</v>
      </c>
      <c r="C576" s="37" t="s">
        <v>58</v>
      </c>
      <c r="D576" s="36" t="s">
        <v>39</v>
      </c>
      <c r="E576" s="38">
        <v>39446</v>
      </c>
      <c r="F576" s="39" t="str">
        <f t="shared" si="16"/>
        <v>December</v>
      </c>
      <c r="G576" s="40">
        <f t="shared" ca="1" si="17"/>
        <v>8</v>
      </c>
      <c r="H576" s="41" t="s">
        <v>40</v>
      </c>
      <c r="I576" s="42">
        <v>44650</v>
      </c>
      <c r="J576" s="43">
        <v>1</v>
      </c>
    </row>
    <row r="577" spans="1:10" x14ac:dyDescent="0.25">
      <c r="A577" s="36" t="s">
        <v>361</v>
      </c>
      <c r="B577" s="36" t="s">
        <v>710</v>
      </c>
      <c r="C577" s="37" t="s">
        <v>58</v>
      </c>
      <c r="D577" s="36" t="s">
        <v>51</v>
      </c>
      <c r="E577" s="38">
        <v>35576</v>
      </c>
      <c r="F577" s="39" t="str">
        <f t="shared" si="16"/>
        <v>May</v>
      </c>
      <c r="G577" s="40">
        <f t="shared" ca="1" si="17"/>
        <v>19</v>
      </c>
      <c r="H577" s="41"/>
      <c r="I577" s="42">
        <v>28768</v>
      </c>
      <c r="J577" s="43">
        <v>3</v>
      </c>
    </row>
    <row r="578" spans="1:10" x14ac:dyDescent="0.25">
      <c r="A578" s="36" t="s">
        <v>68</v>
      </c>
      <c r="B578" s="36" t="s">
        <v>76</v>
      </c>
      <c r="C578" s="37" t="s">
        <v>37</v>
      </c>
      <c r="D578" s="36" t="s">
        <v>47</v>
      </c>
      <c r="E578" s="38">
        <v>35564</v>
      </c>
      <c r="F578" s="39" t="str">
        <f t="shared" ref="F578:F641" si="18">CHOOSE(MONTH(E578),"January","February","March","April","May","June","July","August","September","October","November","December")</f>
        <v>May</v>
      </c>
      <c r="G578" s="40">
        <f t="shared" ref="G578:G641" ca="1" si="19">DATEDIF(E578,TODAY(),"Y")</f>
        <v>19</v>
      </c>
      <c r="H578" s="41" t="s">
        <v>40</v>
      </c>
      <c r="I578" s="42">
        <v>11025</v>
      </c>
      <c r="J578" s="43">
        <v>1</v>
      </c>
    </row>
    <row r="579" spans="1:10" x14ac:dyDescent="0.25">
      <c r="A579" s="36" t="s">
        <v>138</v>
      </c>
      <c r="B579" s="36" t="s">
        <v>485</v>
      </c>
      <c r="C579" s="37" t="s">
        <v>58</v>
      </c>
      <c r="D579" s="36" t="s">
        <v>47</v>
      </c>
      <c r="E579" s="38">
        <v>36695</v>
      </c>
      <c r="F579" s="39" t="str">
        <f t="shared" si="18"/>
        <v>June</v>
      </c>
      <c r="G579" s="40">
        <f t="shared" ca="1" si="19"/>
        <v>16</v>
      </c>
      <c r="H579" s="41" t="s">
        <v>62</v>
      </c>
      <c r="I579" s="42">
        <v>29005</v>
      </c>
      <c r="J579" s="43">
        <v>1</v>
      </c>
    </row>
    <row r="580" spans="1:10" x14ac:dyDescent="0.25">
      <c r="A580" s="36" t="s">
        <v>443</v>
      </c>
      <c r="B580" s="36" t="s">
        <v>480</v>
      </c>
      <c r="C580" s="37" t="s">
        <v>37</v>
      </c>
      <c r="D580" s="36" t="s">
        <v>42</v>
      </c>
      <c r="E580" s="38">
        <v>35451</v>
      </c>
      <c r="F580" s="39" t="str">
        <f t="shared" si="18"/>
        <v>January</v>
      </c>
      <c r="G580" s="40">
        <f t="shared" ca="1" si="19"/>
        <v>19</v>
      </c>
      <c r="H580" s="41"/>
      <c r="I580" s="42">
        <v>25120</v>
      </c>
      <c r="J580" s="43">
        <v>2</v>
      </c>
    </row>
    <row r="581" spans="1:10" x14ac:dyDescent="0.25">
      <c r="A581" s="36" t="s">
        <v>139</v>
      </c>
      <c r="B581" s="36" t="s">
        <v>245</v>
      </c>
      <c r="C581" s="37" t="s">
        <v>58</v>
      </c>
      <c r="D581" s="36" t="s">
        <v>39</v>
      </c>
      <c r="E581" s="38">
        <v>33613</v>
      </c>
      <c r="F581" s="39" t="str">
        <f t="shared" si="18"/>
        <v>January</v>
      </c>
      <c r="G581" s="40">
        <f t="shared" ca="1" si="19"/>
        <v>24</v>
      </c>
      <c r="H581" s="41" t="s">
        <v>246</v>
      </c>
      <c r="I581" s="42">
        <v>56900</v>
      </c>
      <c r="J581" s="43">
        <v>5</v>
      </c>
    </row>
    <row r="582" spans="1:10" x14ac:dyDescent="0.25">
      <c r="A582" s="36" t="s">
        <v>159</v>
      </c>
      <c r="B582" s="36" t="s">
        <v>710</v>
      </c>
      <c r="C582" s="37" t="s">
        <v>58</v>
      </c>
      <c r="D582" s="36" t="s">
        <v>42</v>
      </c>
      <c r="E582" s="38">
        <v>40235</v>
      </c>
      <c r="F582" s="39" t="str">
        <f t="shared" si="18"/>
        <v>February</v>
      </c>
      <c r="G582" s="40">
        <f t="shared" ca="1" si="19"/>
        <v>6</v>
      </c>
      <c r="H582" s="41"/>
      <c r="I582" s="42">
        <v>80729</v>
      </c>
      <c r="J582" s="43">
        <v>3</v>
      </c>
    </row>
    <row r="583" spans="1:10" x14ac:dyDescent="0.25">
      <c r="A583" s="36" t="s">
        <v>362</v>
      </c>
      <c r="B583" s="36" t="s">
        <v>92</v>
      </c>
      <c r="C583" s="37" t="s">
        <v>37</v>
      </c>
      <c r="D583" s="36" t="s">
        <v>42</v>
      </c>
      <c r="E583" s="38">
        <v>38970</v>
      </c>
      <c r="F583" s="39" t="str">
        <f t="shared" si="18"/>
        <v>September</v>
      </c>
      <c r="G583" s="40">
        <f t="shared" ca="1" si="19"/>
        <v>10</v>
      </c>
      <c r="H583" s="41"/>
      <c r="I583" s="42">
        <v>83070</v>
      </c>
      <c r="J583" s="43">
        <v>3</v>
      </c>
    </row>
    <row r="584" spans="1:10" x14ac:dyDescent="0.25">
      <c r="A584" s="36" t="s">
        <v>521</v>
      </c>
      <c r="B584" s="36" t="s">
        <v>398</v>
      </c>
      <c r="C584" s="37" t="s">
        <v>50</v>
      </c>
      <c r="D584" s="36" t="s">
        <v>39</v>
      </c>
      <c r="E584" s="38">
        <v>37407</v>
      </c>
      <c r="F584" s="39" t="str">
        <f t="shared" si="18"/>
        <v>May</v>
      </c>
      <c r="G584" s="40">
        <f t="shared" ca="1" si="19"/>
        <v>14</v>
      </c>
      <c r="H584" s="41" t="s">
        <v>40</v>
      </c>
      <c r="I584" s="42">
        <v>59140</v>
      </c>
      <c r="J584" s="43">
        <v>5</v>
      </c>
    </row>
    <row r="585" spans="1:10" x14ac:dyDescent="0.25">
      <c r="A585" s="36" t="s">
        <v>444</v>
      </c>
      <c r="B585" s="36" t="s">
        <v>245</v>
      </c>
      <c r="C585" s="37" t="s">
        <v>37</v>
      </c>
      <c r="D585" s="36" t="s">
        <v>39</v>
      </c>
      <c r="E585" s="38">
        <v>34541</v>
      </c>
      <c r="F585" s="39" t="str">
        <f t="shared" si="18"/>
        <v>July</v>
      </c>
      <c r="G585" s="40">
        <f t="shared" ca="1" si="19"/>
        <v>22</v>
      </c>
      <c r="H585" s="41" t="s">
        <v>67</v>
      </c>
      <c r="I585" s="42">
        <v>34480</v>
      </c>
      <c r="J585" s="43">
        <v>3</v>
      </c>
    </row>
    <row r="586" spans="1:10" x14ac:dyDescent="0.25">
      <c r="A586" s="36" t="s">
        <v>445</v>
      </c>
      <c r="B586" s="36" t="s">
        <v>710</v>
      </c>
      <c r="C586" s="37" t="s">
        <v>37</v>
      </c>
      <c r="D586" s="36" t="s">
        <v>42</v>
      </c>
      <c r="E586" s="38">
        <v>33789</v>
      </c>
      <c r="F586" s="39" t="str">
        <f t="shared" si="18"/>
        <v>July</v>
      </c>
      <c r="G586" s="40">
        <f t="shared" ca="1" si="19"/>
        <v>24</v>
      </c>
      <c r="H586" s="41"/>
      <c r="I586" s="42">
        <v>59128</v>
      </c>
      <c r="J586" s="43">
        <v>4</v>
      </c>
    </row>
    <row r="587" spans="1:10" x14ac:dyDescent="0.25">
      <c r="A587" s="36" t="s">
        <v>363</v>
      </c>
      <c r="B587" s="36" t="s">
        <v>245</v>
      </c>
      <c r="C587" s="37" t="s">
        <v>58</v>
      </c>
      <c r="D587" s="36" t="s">
        <v>39</v>
      </c>
      <c r="E587" s="38">
        <v>36332</v>
      </c>
      <c r="F587" s="39" t="str">
        <f t="shared" si="18"/>
        <v>June</v>
      </c>
      <c r="G587" s="40">
        <f t="shared" ca="1" si="19"/>
        <v>17</v>
      </c>
      <c r="H587" s="41" t="s">
        <v>45</v>
      </c>
      <c r="I587" s="42">
        <v>37760</v>
      </c>
      <c r="J587" s="43">
        <v>2</v>
      </c>
    </row>
    <row r="588" spans="1:10" x14ac:dyDescent="0.25">
      <c r="A588" s="36" t="s">
        <v>69</v>
      </c>
      <c r="B588" s="36" t="s">
        <v>547</v>
      </c>
      <c r="C588" s="37" t="s">
        <v>58</v>
      </c>
      <c r="D588" s="36" t="s">
        <v>39</v>
      </c>
      <c r="E588" s="38">
        <v>40477</v>
      </c>
      <c r="F588" s="39" t="str">
        <f t="shared" si="18"/>
        <v>October</v>
      </c>
      <c r="G588" s="40">
        <f t="shared" ca="1" si="19"/>
        <v>6</v>
      </c>
      <c r="H588" s="41" t="s">
        <v>45</v>
      </c>
      <c r="I588" s="42">
        <v>63206</v>
      </c>
      <c r="J588" s="43">
        <v>1</v>
      </c>
    </row>
    <row r="589" spans="1:10" x14ac:dyDescent="0.25">
      <c r="A589" s="36" t="s">
        <v>620</v>
      </c>
      <c r="B589" s="36" t="s">
        <v>197</v>
      </c>
      <c r="C589" s="37" t="s">
        <v>53</v>
      </c>
      <c r="D589" s="36" t="s">
        <v>42</v>
      </c>
      <c r="E589" s="38">
        <v>34771</v>
      </c>
      <c r="F589" s="39" t="str">
        <f t="shared" si="18"/>
        <v>March</v>
      </c>
      <c r="G589" s="40">
        <f t="shared" ca="1" si="19"/>
        <v>21</v>
      </c>
      <c r="H589" s="41"/>
      <c r="I589" s="42">
        <v>26360</v>
      </c>
      <c r="J589" s="43">
        <v>4</v>
      </c>
    </row>
    <row r="590" spans="1:10" x14ac:dyDescent="0.25">
      <c r="A590" s="36" t="s">
        <v>364</v>
      </c>
      <c r="B590" s="36" t="s">
        <v>406</v>
      </c>
      <c r="C590" s="37" t="s">
        <v>58</v>
      </c>
      <c r="D590" s="36" t="s">
        <v>39</v>
      </c>
      <c r="E590" s="38">
        <v>35547</v>
      </c>
      <c r="F590" s="39" t="str">
        <f t="shared" si="18"/>
        <v>April</v>
      </c>
      <c r="G590" s="40">
        <f t="shared" ca="1" si="19"/>
        <v>19</v>
      </c>
      <c r="H590" s="41" t="s">
        <v>40</v>
      </c>
      <c r="I590" s="42">
        <v>81640</v>
      </c>
      <c r="J590" s="43">
        <v>4</v>
      </c>
    </row>
    <row r="591" spans="1:10" x14ac:dyDescent="0.25">
      <c r="A591" s="36" t="s">
        <v>365</v>
      </c>
      <c r="B591" s="36" t="s">
        <v>547</v>
      </c>
      <c r="C591" s="37" t="s">
        <v>53</v>
      </c>
      <c r="D591" s="36" t="s">
        <v>47</v>
      </c>
      <c r="E591" s="38">
        <v>37249</v>
      </c>
      <c r="F591" s="39" t="str">
        <f t="shared" si="18"/>
        <v>December</v>
      </c>
      <c r="G591" s="40">
        <f t="shared" ca="1" si="19"/>
        <v>14</v>
      </c>
      <c r="H591" s="41" t="s">
        <v>67</v>
      </c>
      <c r="I591" s="42">
        <v>12545</v>
      </c>
      <c r="J591" s="43">
        <v>4</v>
      </c>
    </row>
    <row r="592" spans="1:10" x14ac:dyDescent="0.25">
      <c r="A592" s="36" t="s">
        <v>140</v>
      </c>
      <c r="B592" s="36" t="s">
        <v>92</v>
      </c>
      <c r="C592" s="37" t="s">
        <v>37</v>
      </c>
      <c r="D592" s="36" t="s">
        <v>42</v>
      </c>
      <c r="E592" s="38">
        <v>36087</v>
      </c>
      <c r="F592" s="39" t="str">
        <f t="shared" si="18"/>
        <v>October</v>
      </c>
      <c r="G592" s="40">
        <f t="shared" ca="1" si="19"/>
        <v>18</v>
      </c>
      <c r="H592" s="41"/>
      <c r="I592" s="42">
        <v>76930</v>
      </c>
      <c r="J592" s="43">
        <v>1</v>
      </c>
    </row>
    <row r="593" spans="1:10" x14ac:dyDescent="0.25">
      <c r="A593" s="36" t="s">
        <v>542</v>
      </c>
      <c r="B593" s="36" t="s">
        <v>197</v>
      </c>
      <c r="C593" s="37" t="s">
        <v>53</v>
      </c>
      <c r="D593" s="36" t="s">
        <v>42</v>
      </c>
      <c r="E593" s="38">
        <v>35939</v>
      </c>
      <c r="F593" s="39" t="str">
        <f t="shared" si="18"/>
        <v>May</v>
      </c>
      <c r="G593" s="40">
        <f t="shared" ca="1" si="19"/>
        <v>18</v>
      </c>
      <c r="H593" s="41"/>
      <c r="I593" s="42">
        <v>25120</v>
      </c>
      <c r="J593" s="43">
        <v>5</v>
      </c>
    </row>
    <row r="594" spans="1:10" x14ac:dyDescent="0.25">
      <c r="A594" s="36" t="s">
        <v>522</v>
      </c>
      <c r="B594" s="36" t="s">
        <v>406</v>
      </c>
      <c r="C594" s="37" t="s">
        <v>37</v>
      </c>
      <c r="D594" s="36" t="s">
        <v>39</v>
      </c>
      <c r="E594" s="38">
        <v>35856</v>
      </c>
      <c r="F594" s="39" t="str">
        <f t="shared" si="18"/>
        <v>March</v>
      </c>
      <c r="G594" s="40">
        <f t="shared" ca="1" si="19"/>
        <v>18</v>
      </c>
      <c r="H594" s="41" t="s">
        <v>67</v>
      </c>
      <c r="I594" s="42">
        <v>86830</v>
      </c>
      <c r="J594" s="43">
        <v>3</v>
      </c>
    </row>
    <row r="595" spans="1:10" x14ac:dyDescent="0.25">
      <c r="A595" s="36" t="s">
        <v>227</v>
      </c>
      <c r="B595" s="36" t="s">
        <v>710</v>
      </c>
      <c r="C595" s="37" t="s">
        <v>50</v>
      </c>
      <c r="D595" s="36" t="s">
        <v>39</v>
      </c>
      <c r="E595" s="38">
        <v>37009</v>
      </c>
      <c r="F595" s="39" t="str">
        <f t="shared" si="18"/>
        <v>April</v>
      </c>
      <c r="G595" s="40">
        <f t="shared" ca="1" si="19"/>
        <v>15</v>
      </c>
      <c r="H595" s="41" t="s">
        <v>62</v>
      </c>
      <c r="I595" s="42">
        <v>78710</v>
      </c>
      <c r="J595" s="43">
        <v>2</v>
      </c>
    </row>
    <row r="596" spans="1:10" x14ac:dyDescent="0.25">
      <c r="A596" s="36" t="s">
        <v>691</v>
      </c>
      <c r="B596" s="36" t="s">
        <v>710</v>
      </c>
      <c r="C596" s="37" t="s">
        <v>58</v>
      </c>
      <c r="D596" s="36" t="s">
        <v>47</v>
      </c>
      <c r="E596" s="38">
        <v>34005</v>
      </c>
      <c r="F596" s="39" t="str">
        <f t="shared" si="18"/>
        <v>February</v>
      </c>
      <c r="G596" s="40">
        <f t="shared" ca="1" si="19"/>
        <v>23</v>
      </c>
      <c r="H596" s="41" t="s">
        <v>40</v>
      </c>
      <c r="I596" s="42">
        <v>19935</v>
      </c>
      <c r="J596" s="43">
        <v>1</v>
      </c>
    </row>
    <row r="597" spans="1:10" x14ac:dyDescent="0.25">
      <c r="A597" s="36" t="s">
        <v>621</v>
      </c>
      <c r="B597" s="36" t="s">
        <v>547</v>
      </c>
      <c r="C597" s="37" t="s">
        <v>58</v>
      </c>
      <c r="D597" s="36" t="s">
        <v>39</v>
      </c>
      <c r="E597" s="38">
        <v>33128</v>
      </c>
      <c r="F597" s="39" t="str">
        <f t="shared" si="18"/>
        <v>September</v>
      </c>
      <c r="G597" s="40">
        <f t="shared" ca="1" si="19"/>
        <v>26</v>
      </c>
      <c r="H597" s="41" t="s">
        <v>45</v>
      </c>
      <c r="I597" s="42">
        <v>46110</v>
      </c>
      <c r="J597" s="43">
        <v>4</v>
      </c>
    </row>
    <row r="598" spans="1:10" x14ac:dyDescent="0.25">
      <c r="A598" s="36" t="s">
        <v>622</v>
      </c>
      <c r="B598" s="36" t="s">
        <v>54</v>
      </c>
      <c r="C598" s="37" t="s">
        <v>53</v>
      </c>
      <c r="D598" s="36" t="s">
        <v>42</v>
      </c>
      <c r="E598" s="38">
        <v>34076</v>
      </c>
      <c r="F598" s="39" t="str">
        <f t="shared" si="18"/>
        <v>April</v>
      </c>
      <c r="G598" s="40">
        <f t="shared" ca="1" si="19"/>
        <v>23</v>
      </c>
      <c r="H598" s="41"/>
      <c r="I598" s="42">
        <v>66580</v>
      </c>
      <c r="J598" s="43">
        <v>5</v>
      </c>
    </row>
    <row r="599" spans="1:10" x14ac:dyDescent="0.25">
      <c r="A599" s="36" t="s">
        <v>366</v>
      </c>
      <c r="B599" s="36" t="s">
        <v>530</v>
      </c>
      <c r="C599" s="37" t="s">
        <v>58</v>
      </c>
      <c r="D599" s="36" t="s">
        <v>51</v>
      </c>
      <c r="E599" s="38">
        <v>33158</v>
      </c>
      <c r="F599" s="39" t="str">
        <f t="shared" si="18"/>
        <v>October</v>
      </c>
      <c r="G599" s="40">
        <f t="shared" ca="1" si="19"/>
        <v>26</v>
      </c>
      <c r="H599" s="41"/>
      <c r="I599" s="42">
        <v>33232</v>
      </c>
      <c r="J599" s="43">
        <v>4</v>
      </c>
    </row>
    <row r="600" spans="1:10" x14ac:dyDescent="0.25">
      <c r="A600" s="36" t="s">
        <v>367</v>
      </c>
      <c r="B600" s="36" t="s">
        <v>710</v>
      </c>
      <c r="C600" s="37" t="s">
        <v>37</v>
      </c>
      <c r="D600" s="36" t="s">
        <v>47</v>
      </c>
      <c r="E600" s="38">
        <v>34960</v>
      </c>
      <c r="F600" s="39" t="str">
        <f t="shared" si="18"/>
        <v>September</v>
      </c>
      <c r="G600" s="40">
        <f t="shared" ca="1" si="19"/>
        <v>21</v>
      </c>
      <c r="H600" s="41" t="s">
        <v>67</v>
      </c>
      <c r="I600" s="42">
        <v>23000</v>
      </c>
      <c r="J600" s="43">
        <v>4</v>
      </c>
    </row>
    <row r="601" spans="1:10" x14ac:dyDescent="0.25">
      <c r="A601" s="36" t="s">
        <v>446</v>
      </c>
      <c r="B601" s="36" t="s">
        <v>485</v>
      </c>
      <c r="C601" s="37" t="s">
        <v>37</v>
      </c>
      <c r="D601" s="36" t="s">
        <v>39</v>
      </c>
      <c r="E601" s="38">
        <v>39657</v>
      </c>
      <c r="F601" s="39" t="str">
        <f t="shared" si="18"/>
        <v>July</v>
      </c>
      <c r="G601" s="40">
        <f t="shared" ca="1" si="19"/>
        <v>8</v>
      </c>
      <c r="H601" s="41" t="s">
        <v>67</v>
      </c>
      <c r="I601" s="42">
        <v>80880</v>
      </c>
      <c r="J601" s="43">
        <v>1</v>
      </c>
    </row>
    <row r="602" spans="1:10" x14ac:dyDescent="0.25">
      <c r="A602" s="36" t="s">
        <v>780</v>
      </c>
      <c r="B602" s="36" t="s">
        <v>197</v>
      </c>
      <c r="C602" s="37" t="s">
        <v>53</v>
      </c>
      <c r="D602" s="36" t="s">
        <v>51</v>
      </c>
      <c r="E602" s="38">
        <v>39893</v>
      </c>
      <c r="F602" s="39" t="str">
        <f t="shared" si="18"/>
        <v>March</v>
      </c>
      <c r="G602" s="40">
        <f t="shared" ca="1" si="19"/>
        <v>7</v>
      </c>
      <c r="H602" s="41"/>
      <c r="I602" s="42">
        <v>15744</v>
      </c>
      <c r="J602" s="43">
        <v>3</v>
      </c>
    </row>
    <row r="603" spans="1:10" x14ac:dyDescent="0.25">
      <c r="A603" s="36" t="s">
        <v>692</v>
      </c>
      <c r="B603" s="36" t="s">
        <v>245</v>
      </c>
      <c r="C603" s="37" t="s">
        <v>53</v>
      </c>
      <c r="D603" s="36" t="s">
        <v>39</v>
      </c>
      <c r="E603" s="38">
        <v>33631</v>
      </c>
      <c r="F603" s="39" t="str">
        <f t="shared" si="18"/>
        <v>January</v>
      </c>
      <c r="G603" s="40">
        <f t="shared" ca="1" si="19"/>
        <v>24</v>
      </c>
      <c r="H603" s="41" t="s">
        <v>40</v>
      </c>
      <c r="I603" s="42">
        <v>52940</v>
      </c>
      <c r="J603" s="43">
        <v>4</v>
      </c>
    </row>
    <row r="604" spans="1:10" x14ac:dyDescent="0.25">
      <c r="A604" s="36" t="s">
        <v>693</v>
      </c>
      <c r="B604" s="36" t="s">
        <v>530</v>
      </c>
      <c r="C604" s="37" t="s">
        <v>53</v>
      </c>
      <c r="D604" s="36" t="s">
        <v>39</v>
      </c>
      <c r="E604" s="38">
        <v>33113</v>
      </c>
      <c r="F604" s="39" t="str">
        <f t="shared" si="18"/>
        <v>August</v>
      </c>
      <c r="G604" s="40">
        <f t="shared" ca="1" si="19"/>
        <v>26</v>
      </c>
      <c r="H604" s="41" t="s">
        <v>40</v>
      </c>
      <c r="I604" s="42">
        <v>32600</v>
      </c>
      <c r="J604" s="43">
        <v>5</v>
      </c>
    </row>
    <row r="605" spans="1:10" x14ac:dyDescent="0.25">
      <c r="A605" s="36" t="s">
        <v>826</v>
      </c>
      <c r="B605" s="36" t="s">
        <v>547</v>
      </c>
      <c r="C605" s="37" t="s">
        <v>58</v>
      </c>
      <c r="D605" s="36" t="s">
        <v>39</v>
      </c>
      <c r="E605" s="38">
        <v>35169</v>
      </c>
      <c r="F605" s="39" t="str">
        <f t="shared" si="18"/>
        <v>April</v>
      </c>
      <c r="G605" s="40">
        <f t="shared" ca="1" si="19"/>
        <v>20</v>
      </c>
      <c r="H605" s="41" t="s">
        <v>67</v>
      </c>
      <c r="I605" s="42">
        <v>72640</v>
      </c>
      <c r="J605" s="43">
        <v>3</v>
      </c>
    </row>
    <row r="606" spans="1:10" x14ac:dyDescent="0.25">
      <c r="A606" s="36" t="s">
        <v>623</v>
      </c>
      <c r="B606" s="36" t="s">
        <v>636</v>
      </c>
      <c r="C606" s="37" t="s">
        <v>37</v>
      </c>
      <c r="D606" s="36" t="s">
        <v>39</v>
      </c>
      <c r="E606" s="38">
        <v>36360</v>
      </c>
      <c r="F606" s="39" t="str">
        <f t="shared" si="18"/>
        <v>July</v>
      </c>
      <c r="G606" s="40">
        <f t="shared" ca="1" si="19"/>
        <v>17</v>
      </c>
      <c r="H606" s="41" t="s">
        <v>62</v>
      </c>
      <c r="I606" s="42">
        <v>67020</v>
      </c>
      <c r="J606" s="43">
        <v>1</v>
      </c>
    </row>
    <row r="607" spans="1:10" x14ac:dyDescent="0.25">
      <c r="A607" s="36" t="s">
        <v>694</v>
      </c>
      <c r="B607" s="36" t="s">
        <v>191</v>
      </c>
      <c r="C607" s="37" t="s">
        <v>58</v>
      </c>
      <c r="D607" s="36" t="s">
        <v>42</v>
      </c>
      <c r="E607" s="38">
        <v>38527</v>
      </c>
      <c r="F607" s="39" t="str">
        <f t="shared" si="18"/>
        <v>June</v>
      </c>
      <c r="G607" s="40">
        <f t="shared" ca="1" si="19"/>
        <v>11</v>
      </c>
      <c r="H607" s="41"/>
      <c r="I607" s="42">
        <v>60060</v>
      </c>
      <c r="J607" s="43">
        <v>2</v>
      </c>
    </row>
    <row r="608" spans="1:10" x14ac:dyDescent="0.25">
      <c r="A608" s="36" t="s">
        <v>368</v>
      </c>
      <c r="B608" s="36" t="s">
        <v>92</v>
      </c>
      <c r="C608" s="37" t="s">
        <v>53</v>
      </c>
      <c r="D608" s="36" t="s">
        <v>47</v>
      </c>
      <c r="E608" s="38">
        <v>34166</v>
      </c>
      <c r="F608" s="39" t="str">
        <f t="shared" si="18"/>
        <v>July</v>
      </c>
      <c r="G608" s="40">
        <f t="shared" ca="1" si="19"/>
        <v>23</v>
      </c>
      <c r="H608" s="41" t="s">
        <v>40</v>
      </c>
      <c r="I608" s="42">
        <v>26890</v>
      </c>
      <c r="J608" s="43">
        <v>3</v>
      </c>
    </row>
    <row r="609" spans="1:10" x14ac:dyDescent="0.25">
      <c r="A609" s="36" t="s">
        <v>369</v>
      </c>
      <c r="B609" s="36" t="s">
        <v>710</v>
      </c>
      <c r="C609" s="37" t="s">
        <v>37</v>
      </c>
      <c r="D609" s="36" t="s">
        <v>51</v>
      </c>
      <c r="E609" s="38">
        <v>38646</v>
      </c>
      <c r="F609" s="39" t="str">
        <f t="shared" si="18"/>
        <v>October</v>
      </c>
      <c r="G609" s="40">
        <f t="shared" ca="1" si="19"/>
        <v>11</v>
      </c>
      <c r="H609" s="41"/>
      <c r="I609" s="42">
        <v>37344</v>
      </c>
      <c r="J609" s="43">
        <v>2</v>
      </c>
    </row>
    <row r="610" spans="1:10" x14ac:dyDescent="0.25">
      <c r="A610" s="36" t="s">
        <v>90</v>
      </c>
      <c r="B610" s="36" t="s">
        <v>92</v>
      </c>
      <c r="C610" s="37" t="s">
        <v>58</v>
      </c>
      <c r="D610" s="36" t="s">
        <v>47</v>
      </c>
      <c r="E610" s="38">
        <v>34548</v>
      </c>
      <c r="F610" s="39" t="str">
        <f t="shared" si="18"/>
        <v>August</v>
      </c>
      <c r="G610" s="40">
        <f t="shared" ca="1" si="19"/>
        <v>22</v>
      </c>
      <c r="H610" s="41" t="s">
        <v>67</v>
      </c>
      <c r="I610" s="42">
        <v>38920</v>
      </c>
      <c r="J610" s="43">
        <v>4</v>
      </c>
    </row>
    <row r="611" spans="1:10" x14ac:dyDescent="0.25">
      <c r="A611" s="36" t="s">
        <v>370</v>
      </c>
      <c r="B611" s="36" t="s">
        <v>485</v>
      </c>
      <c r="C611" s="37" t="s">
        <v>58</v>
      </c>
      <c r="D611" s="36" t="s">
        <v>42</v>
      </c>
      <c r="E611" s="38">
        <v>33811</v>
      </c>
      <c r="F611" s="39" t="str">
        <f t="shared" si="18"/>
        <v>July</v>
      </c>
      <c r="G611" s="40">
        <f t="shared" ca="1" si="19"/>
        <v>24</v>
      </c>
      <c r="H611" s="41"/>
      <c r="I611" s="42">
        <v>32650</v>
      </c>
      <c r="J611" s="43">
        <v>1</v>
      </c>
    </row>
    <row r="612" spans="1:10" x14ac:dyDescent="0.25">
      <c r="A612" s="36" t="s">
        <v>781</v>
      </c>
      <c r="B612" s="36" t="s">
        <v>92</v>
      </c>
      <c r="C612" s="37" t="s">
        <v>53</v>
      </c>
      <c r="D612" s="36" t="s">
        <v>39</v>
      </c>
      <c r="E612" s="38">
        <v>40085</v>
      </c>
      <c r="F612" s="39" t="str">
        <f t="shared" si="18"/>
        <v>September</v>
      </c>
      <c r="G612" s="40">
        <f t="shared" ca="1" si="19"/>
        <v>7</v>
      </c>
      <c r="H612" s="41" t="s">
        <v>40</v>
      </c>
      <c r="I612" s="42">
        <v>41490</v>
      </c>
      <c r="J612" s="43">
        <v>5</v>
      </c>
    </row>
    <row r="613" spans="1:10" x14ac:dyDescent="0.25">
      <c r="A613" s="36" t="s">
        <v>695</v>
      </c>
      <c r="B613" s="36" t="s">
        <v>811</v>
      </c>
      <c r="C613" s="37" t="s">
        <v>44</v>
      </c>
      <c r="D613" s="36" t="s">
        <v>51</v>
      </c>
      <c r="E613" s="38">
        <v>40543</v>
      </c>
      <c r="F613" s="39" t="str">
        <f t="shared" si="18"/>
        <v>December</v>
      </c>
      <c r="G613" s="40">
        <f t="shared" ca="1" si="19"/>
        <v>5</v>
      </c>
      <c r="H613" s="41"/>
      <c r="I613" s="42">
        <v>19044</v>
      </c>
      <c r="J613" s="43">
        <v>1</v>
      </c>
    </row>
    <row r="614" spans="1:10" x14ac:dyDescent="0.25">
      <c r="A614" s="36" t="s">
        <v>448</v>
      </c>
      <c r="B614" s="45" t="s">
        <v>38</v>
      </c>
      <c r="C614" s="37" t="s">
        <v>50</v>
      </c>
      <c r="D614" s="45" t="s">
        <v>51</v>
      </c>
      <c r="E614" s="39">
        <v>33846</v>
      </c>
      <c r="F614" s="39" t="str">
        <f t="shared" si="18"/>
        <v>August</v>
      </c>
      <c r="G614" s="40">
        <f t="shared" ca="1" si="19"/>
        <v>24</v>
      </c>
      <c r="H614" s="41"/>
      <c r="I614" s="42">
        <v>35680</v>
      </c>
      <c r="J614" s="43">
        <v>2</v>
      </c>
    </row>
    <row r="615" spans="1:10" x14ac:dyDescent="0.25">
      <c r="A615" s="36" t="s">
        <v>782</v>
      </c>
      <c r="B615" s="36" t="s">
        <v>805</v>
      </c>
      <c r="C615" s="37" t="s">
        <v>37</v>
      </c>
      <c r="D615" s="36" t="s">
        <v>39</v>
      </c>
      <c r="E615" s="38">
        <v>37073</v>
      </c>
      <c r="F615" s="39" t="str">
        <f t="shared" si="18"/>
        <v>July</v>
      </c>
      <c r="G615" s="40">
        <f t="shared" ca="1" si="19"/>
        <v>15</v>
      </c>
      <c r="H615" s="41" t="s">
        <v>67</v>
      </c>
      <c r="I615" s="42">
        <v>40680</v>
      </c>
      <c r="J615" s="43">
        <v>5</v>
      </c>
    </row>
    <row r="616" spans="1:10" x14ac:dyDescent="0.25">
      <c r="A616" s="36" t="s">
        <v>194</v>
      </c>
      <c r="B616" s="36" t="s">
        <v>245</v>
      </c>
      <c r="C616" s="37" t="s">
        <v>50</v>
      </c>
      <c r="D616" s="36" t="s">
        <v>39</v>
      </c>
      <c r="E616" s="38">
        <v>35801</v>
      </c>
      <c r="F616" s="39" t="str">
        <f t="shared" si="18"/>
        <v>January</v>
      </c>
      <c r="G616" s="40">
        <f t="shared" ca="1" si="19"/>
        <v>18</v>
      </c>
      <c r="H616" s="41" t="s">
        <v>40</v>
      </c>
      <c r="I616" s="42">
        <v>78570</v>
      </c>
      <c r="J616" s="43">
        <v>1</v>
      </c>
    </row>
    <row r="617" spans="1:10" x14ac:dyDescent="0.25">
      <c r="A617" s="36" t="s">
        <v>783</v>
      </c>
      <c r="B617" s="36" t="s">
        <v>485</v>
      </c>
      <c r="C617" s="37" t="s">
        <v>44</v>
      </c>
      <c r="D617" s="36" t="s">
        <v>47</v>
      </c>
      <c r="E617" s="44">
        <v>40393</v>
      </c>
      <c r="F617" s="39" t="str">
        <f t="shared" si="18"/>
        <v>August</v>
      </c>
      <c r="G617" s="40">
        <f t="shared" ca="1" si="19"/>
        <v>6</v>
      </c>
      <c r="H617" s="41" t="s">
        <v>40</v>
      </c>
      <c r="I617" s="42">
        <v>16925</v>
      </c>
      <c r="J617" s="43">
        <v>1</v>
      </c>
    </row>
    <row r="618" spans="1:10" x14ac:dyDescent="0.25">
      <c r="A618" s="36" t="s">
        <v>371</v>
      </c>
      <c r="B618" s="36" t="s">
        <v>636</v>
      </c>
      <c r="C618" s="37" t="s">
        <v>37</v>
      </c>
      <c r="D618" s="36" t="s">
        <v>51</v>
      </c>
      <c r="E618" s="38">
        <v>35869</v>
      </c>
      <c r="F618" s="39" t="str">
        <f t="shared" si="18"/>
        <v>March</v>
      </c>
      <c r="G618" s="40">
        <f t="shared" ca="1" si="19"/>
        <v>18</v>
      </c>
      <c r="H618" s="41"/>
      <c r="I618" s="42">
        <v>17912</v>
      </c>
      <c r="J618" s="43">
        <v>5</v>
      </c>
    </row>
    <row r="619" spans="1:10" x14ac:dyDescent="0.25">
      <c r="A619" s="36" t="s">
        <v>543</v>
      </c>
      <c r="B619" s="36" t="s">
        <v>458</v>
      </c>
      <c r="C619" s="37" t="s">
        <v>58</v>
      </c>
      <c r="D619" s="36" t="s">
        <v>39</v>
      </c>
      <c r="E619" s="38">
        <v>33741</v>
      </c>
      <c r="F619" s="39" t="str">
        <f t="shared" si="18"/>
        <v>May</v>
      </c>
      <c r="G619" s="40">
        <f t="shared" ca="1" si="19"/>
        <v>24</v>
      </c>
      <c r="H619" s="41" t="s">
        <v>40</v>
      </c>
      <c r="I619" s="42">
        <v>48550</v>
      </c>
      <c r="J619" s="43">
        <v>5</v>
      </c>
    </row>
    <row r="620" spans="1:10" x14ac:dyDescent="0.25">
      <c r="A620" s="36" t="s">
        <v>784</v>
      </c>
      <c r="B620" s="36" t="s">
        <v>406</v>
      </c>
      <c r="C620" s="37" t="s">
        <v>37</v>
      </c>
      <c r="D620" s="36" t="s">
        <v>39</v>
      </c>
      <c r="E620" s="38">
        <v>35220</v>
      </c>
      <c r="F620" s="39" t="str">
        <f t="shared" si="18"/>
        <v>June</v>
      </c>
      <c r="G620" s="40">
        <f t="shared" ca="1" si="19"/>
        <v>20</v>
      </c>
      <c r="H620" s="41" t="s">
        <v>45</v>
      </c>
      <c r="I620" s="42">
        <v>70480</v>
      </c>
      <c r="J620" s="43">
        <v>4</v>
      </c>
    </row>
    <row r="621" spans="1:10" x14ac:dyDescent="0.25">
      <c r="A621" s="36" t="s">
        <v>523</v>
      </c>
      <c r="B621" s="36" t="s">
        <v>245</v>
      </c>
      <c r="C621" s="37" t="s">
        <v>58</v>
      </c>
      <c r="D621" s="36" t="s">
        <v>39</v>
      </c>
      <c r="E621" s="38">
        <v>40203</v>
      </c>
      <c r="F621" s="39" t="str">
        <f t="shared" si="18"/>
        <v>January</v>
      </c>
      <c r="G621" s="40">
        <f t="shared" ca="1" si="19"/>
        <v>6</v>
      </c>
      <c r="H621" s="41" t="s">
        <v>40</v>
      </c>
      <c r="I621" s="42">
        <v>35600</v>
      </c>
      <c r="J621" s="43">
        <v>5</v>
      </c>
    </row>
    <row r="622" spans="1:10" x14ac:dyDescent="0.25">
      <c r="A622" s="36" t="s">
        <v>141</v>
      </c>
      <c r="B622" s="36" t="s">
        <v>710</v>
      </c>
      <c r="C622" s="37" t="s">
        <v>58</v>
      </c>
      <c r="D622" s="36" t="s">
        <v>39</v>
      </c>
      <c r="E622" s="38">
        <v>40568</v>
      </c>
      <c r="F622" s="39" t="str">
        <f t="shared" si="18"/>
        <v>January</v>
      </c>
      <c r="G622" s="40">
        <f t="shared" ca="1" si="19"/>
        <v>5</v>
      </c>
      <c r="H622" s="41" t="s">
        <v>40</v>
      </c>
      <c r="I622" s="42">
        <v>46390</v>
      </c>
      <c r="J622" s="43">
        <v>5</v>
      </c>
    </row>
    <row r="623" spans="1:10" x14ac:dyDescent="0.25">
      <c r="A623" s="36" t="s">
        <v>785</v>
      </c>
      <c r="B623" s="36" t="s">
        <v>152</v>
      </c>
      <c r="C623" s="37" t="s">
        <v>58</v>
      </c>
      <c r="D623" s="36" t="s">
        <v>39</v>
      </c>
      <c r="E623" s="38">
        <v>37883</v>
      </c>
      <c r="F623" s="39" t="str">
        <f t="shared" si="18"/>
        <v>September</v>
      </c>
      <c r="G623" s="40">
        <f t="shared" ca="1" si="19"/>
        <v>13</v>
      </c>
      <c r="H623" s="41" t="s">
        <v>40</v>
      </c>
      <c r="I623" s="42">
        <v>86530</v>
      </c>
      <c r="J623" s="43">
        <v>1</v>
      </c>
    </row>
    <row r="624" spans="1:10" x14ac:dyDescent="0.25">
      <c r="A624" s="36" t="s">
        <v>195</v>
      </c>
      <c r="B624" s="36" t="s">
        <v>245</v>
      </c>
      <c r="C624" s="37" t="s">
        <v>44</v>
      </c>
      <c r="D624" s="36" t="s">
        <v>42</v>
      </c>
      <c r="E624" s="38">
        <v>35360</v>
      </c>
      <c r="F624" s="39" t="str">
        <f t="shared" si="18"/>
        <v>October</v>
      </c>
      <c r="G624" s="40">
        <f t="shared" ca="1" si="19"/>
        <v>20</v>
      </c>
      <c r="H624" s="41"/>
      <c r="I624" s="42">
        <v>28260</v>
      </c>
      <c r="J624" s="43">
        <v>5</v>
      </c>
    </row>
    <row r="625" spans="1:10" x14ac:dyDescent="0.25">
      <c r="A625" s="36" t="s">
        <v>786</v>
      </c>
      <c r="B625" s="36" t="s">
        <v>547</v>
      </c>
      <c r="C625" s="37" t="s">
        <v>37</v>
      </c>
      <c r="D625" s="36" t="s">
        <v>42</v>
      </c>
      <c r="E625" s="38">
        <v>33167</v>
      </c>
      <c r="F625" s="39" t="str">
        <f t="shared" si="18"/>
        <v>October</v>
      </c>
      <c r="G625" s="40">
        <f t="shared" ca="1" si="19"/>
        <v>26</v>
      </c>
      <c r="H625" s="41"/>
      <c r="I625" s="42">
        <v>23020</v>
      </c>
      <c r="J625" s="43">
        <v>4</v>
      </c>
    </row>
    <row r="626" spans="1:10" x14ac:dyDescent="0.25">
      <c r="A626" s="36" t="s">
        <v>228</v>
      </c>
      <c r="B626" s="36" t="s">
        <v>76</v>
      </c>
      <c r="C626" s="37" t="s">
        <v>58</v>
      </c>
      <c r="D626" s="36" t="s">
        <v>39</v>
      </c>
      <c r="E626" s="38">
        <v>34301</v>
      </c>
      <c r="F626" s="39" t="str">
        <f t="shared" si="18"/>
        <v>November</v>
      </c>
      <c r="G626" s="40">
        <f t="shared" ca="1" si="19"/>
        <v>22</v>
      </c>
      <c r="H626" s="41" t="s">
        <v>40</v>
      </c>
      <c r="I626" s="42">
        <v>73440</v>
      </c>
      <c r="J626" s="43">
        <v>1</v>
      </c>
    </row>
    <row r="627" spans="1:10" x14ac:dyDescent="0.25">
      <c r="A627" s="36" t="s">
        <v>787</v>
      </c>
      <c r="B627" s="36" t="s">
        <v>547</v>
      </c>
      <c r="C627" s="37" t="s">
        <v>37</v>
      </c>
      <c r="D627" s="36" t="s">
        <v>42</v>
      </c>
      <c r="E627" s="38">
        <v>36086</v>
      </c>
      <c r="F627" s="39" t="str">
        <f t="shared" si="18"/>
        <v>October</v>
      </c>
      <c r="G627" s="40">
        <f t="shared" ca="1" si="19"/>
        <v>18</v>
      </c>
      <c r="H627" s="41"/>
      <c r="I627" s="42">
        <v>47520</v>
      </c>
      <c r="J627" s="43">
        <v>1</v>
      </c>
    </row>
    <row r="628" spans="1:10" x14ac:dyDescent="0.25">
      <c r="A628" s="36" t="s">
        <v>142</v>
      </c>
      <c r="B628" s="36" t="s">
        <v>406</v>
      </c>
      <c r="C628" s="37" t="s">
        <v>53</v>
      </c>
      <c r="D628" s="36" t="s">
        <v>39</v>
      </c>
      <c r="E628" s="38">
        <v>36456</v>
      </c>
      <c r="F628" s="39" t="str">
        <f t="shared" si="18"/>
        <v>October</v>
      </c>
      <c r="G628" s="40">
        <f t="shared" ca="1" si="19"/>
        <v>17</v>
      </c>
      <c r="H628" s="41" t="s">
        <v>62</v>
      </c>
      <c r="I628" s="42">
        <v>43460</v>
      </c>
      <c r="J628" s="43">
        <v>5</v>
      </c>
    </row>
    <row r="629" spans="1:10" x14ac:dyDescent="0.25">
      <c r="A629" s="36" t="s">
        <v>788</v>
      </c>
      <c r="B629" s="36" t="s">
        <v>710</v>
      </c>
      <c r="C629" s="37" t="s">
        <v>58</v>
      </c>
      <c r="D629" s="36" t="s">
        <v>42</v>
      </c>
      <c r="E629" s="38">
        <v>35826</v>
      </c>
      <c r="F629" s="39" t="str">
        <f t="shared" si="18"/>
        <v>January</v>
      </c>
      <c r="G629" s="40">
        <f t="shared" ca="1" si="19"/>
        <v>18</v>
      </c>
      <c r="H629" s="41"/>
      <c r="I629" s="42">
        <v>45030</v>
      </c>
      <c r="J629" s="43">
        <v>3</v>
      </c>
    </row>
    <row r="630" spans="1:10" x14ac:dyDescent="0.25">
      <c r="A630" s="36" t="s">
        <v>372</v>
      </c>
      <c r="B630" s="36" t="s">
        <v>245</v>
      </c>
      <c r="C630" s="37" t="s">
        <v>56</v>
      </c>
      <c r="D630" s="36" t="s">
        <v>39</v>
      </c>
      <c r="E630" s="38">
        <v>37229</v>
      </c>
      <c r="F630" s="39" t="str">
        <f t="shared" si="18"/>
        <v>December</v>
      </c>
      <c r="G630" s="40">
        <f t="shared" ca="1" si="19"/>
        <v>14</v>
      </c>
      <c r="H630" s="41" t="s">
        <v>62</v>
      </c>
      <c r="I630" s="42">
        <v>25310</v>
      </c>
      <c r="J630" s="43">
        <v>4</v>
      </c>
    </row>
    <row r="631" spans="1:10" x14ac:dyDescent="0.25">
      <c r="A631" s="36" t="s">
        <v>473</v>
      </c>
      <c r="B631" s="36" t="s">
        <v>547</v>
      </c>
      <c r="C631" s="37" t="s">
        <v>44</v>
      </c>
      <c r="D631" s="36" t="s">
        <v>42</v>
      </c>
      <c r="E631" s="38">
        <v>36375</v>
      </c>
      <c r="F631" s="39" t="str">
        <f t="shared" si="18"/>
        <v>August</v>
      </c>
      <c r="G631" s="40">
        <f t="shared" ca="1" si="19"/>
        <v>17</v>
      </c>
      <c r="H631" s="41"/>
      <c r="I631" s="42">
        <v>71300</v>
      </c>
      <c r="J631" s="43">
        <v>5</v>
      </c>
    </row>
    <row r="632" spans="1:10" x14ac:dyDescent="0.25">
      <c r="A632" s="36" t="s">
        <v>229</v>
      </c>
      <c r="B632" s="36" t="s">
        <v>245</v>
      </c>
      <c r="C632" s="37" t="s">
        <v>37</v>
      </c>
      <c r="D632" s="36" t="s">
        <v>47</v>
      </c>
      <c r="E632" s="38">
        <v>37620</v>
      </c>
      <c r="F632" s="39" t="str">
        <f t="shared" si="18"/>
        <v>December</v>
      </c>
      <c r="G632" s="40">
        <f t="shared" ca="1" si="19"/>
        <v>13</v>
      </c>
      <c r="H632" s="41" t="s">
        <v>40</v>
      </c>
      <c r="I632" s="42">
        <v>24460</v>
      </c>
      <c r="J632" s="43">
        <v>1</v>
      </c>
    </row>
    <row r="633" spans="1:10" x14ac:dyDescent="0.25">
      <c r="A633" s="36" t="s">
        <v>696</v>
      </c>
      <c r="B633" s="36" t="s">
        <v>76</v>
      </c>
      <c r="C633" s="37" t="s">
        <v>37</v>
      </c>
      <c r="D633" s="36" t="s">
        <v>39</v>
      </c>
      <c r="E633" s="38">
        <v>40106</v>
      </c>
      <c r="F633" s="39" t="str">
        <f t="shared" si="18"/>
        <v>October</v>
      </c>
      <c r="G633" s="40">
        <f t="shared" ca="1" si="19"/>
        <v>7</v>
      </c>
      <c r="H633" s="41" t="s">
        <v>48</v>
      </c>
      <c r="I633" s="42">
        <v>51180</v>
      </c>
      <c r="J633" s="43">
        <v>3</v>
      </c>
    </row>
    <row r="634" spans="1:10" x14ac:dyDescent="0.25">
      <c r="A634" s="36" t="s">
        <v>789</v>
      </c>
      <c r="B634" s="36" t="s">
        <v>547</v>
      </c>
      <c r="C634" s="37" t="s">
        <v>53</v>
      </c>
      <c r="D634" s="36" t="s">
        <v>42</v>
      </c>
      <c r="E634" s="38">
        <v>34478</v>
      </c>
      <c r="F634" s="39" t="str">
        <f t="shared" si="18"/>
        <v>May</v>
      </c>
      <c r="G634" s="40">
        <f t="shared" ca="1" si="19"/>
        <v>22</v>
      </c>
      <c r="H634" s="41"/>
      <c r="I634" s="42">
        <v>56650</v>
      </c>
      <c r="J634" s="43">
        <v>1</v>
      </c>
    </row>
    <row r="635" spans="1:10" x14ac:dyDescent="0.25">
      <c r="A635" s="36" t="s">
        <v>230</v>
      </c>
      <c r="B635" s="36" t="s">
        <v>406</v>
      </c>
      <c r="C635" s="37" t="s">
        <v>58</v>
      </c>
      <c r="D635" s="36" t="s">
        <v>51</v>
      </c>
      <c r="E635" s="38">
        <v>33305</v>
      </c>
      <c r="F635" s="39" t="str">
        <f t="shared" si="18"/>
        <v>March</v>
      </c>
      <c r="G635" s="40">
        <f t="shared" ca="1" si="19"/>
        <v>25</v>
      </c>
      <c r="H635" s="41"/>
      <c r="I635" s="42">
        <v>36844</v>
      </c>
      <c r="J635" s="43">
        <v>4</v>
      </c>
    </row>
    <row r="636" spans="1:10" x14ac:dyDescent="0.25">
      <c r="A636" s="36" t="s">
        <v>827</v>
      </c>
      <c r="B636" s="36" t="s">
        <v>92</v>
      </c>
      <c r="C636" s="37" t="s">
        <v>58</v>
      </c>
      <c r="D636" s="36" t="s">
        <v>39</v>
      </c>
      <c r="E636" s="38">
        <v>36506</v>
      </c>
      <c r="F636" s="39" t="str">
        <f t="shared" si="18"/>
        <v>December</v>
      </c>
      <c r="G636" s="40">
        <f t="shared" ca="1" si="19"/>
        <v>16</v>
      </c>
      <c r="H636" s="41" t="s">
        <v>62</v>
      </c>
      <c r="I636" s="42">
        <v>32100</v>
      </c>
      <c r="J636" s="43">
        <v>1</v>
      </c>
    </row>
    <row r="637" spans="1:10" x14ac:dyDescent="0.25">
      <c r="A637" s="36" t="s">
        <v>524</v>
      </c>
      <c r="B637" s="36" t="s">
        <v>245</v>
      </c>
      <c r="C637" s="37" t="s">
        <v>50</v>
      </c>
      <c r="D637" s="36" t="s">
        <v>47</v>
      </c>
      <c r="E637" s="38">
        <v>35343</v>
      </c>
      <c r="F637" s="39" t="str">
        <f t="shared" si="18"/>
        <v>October</v>
      </c>
      <c r="G637" s="40">
        <f t="shared" ca="1" si="19"/>
        <v>20</v>
      </c>
      <c r="H637" s="41" t="s">
        <v>40</v>
      </c>
      <c r="I637" s="42">
        <v>46645</v>
      </c>
      <c r="J637" s="43">
        <v>5</v>
      </c>
    </row>
    <row r="638" spans="1:10" x14ac:dyDescent="0.25">
      <c r="A638" s="36" t="s">
        <v>231</v>
      </c>
      <c r="B638" s="36" t="s">
        <v>547</v>
      </c>
      <c r="C638" s="37" t="s">
        <v>53</v>
      </c>
      <c r="D638" s="36" t="s">
        <v>39</v>
      </c>
      <c r="E638" s="38">
        <v>35219</v>
      </c>
      <c r="F638" s="39" t="str">
        <f t="shared" si="18"/>
        <v>June</v>
      </c>
      <c r="G638" s="40">
        <f t="shared" ca="1" si="19"/>
        <v>20</v>
      </c>
      <c r="H638" s="41" t="s">
        <v>40</v>
      </c>
      <c r="I638" s="42">
        <v>47340</v>
      </c>
      <c r="J638" s="43">
        <v>2</v>
      </c>
    </row>
    <row r="639" spans="1:10" x14ac:dyDescent="0.25">
      <c r="A639" s="36" t="s">
        <v>624</v>
      </c>
      <c r="B639" s="36" t="s">
        <v>406</v>
      </c>
      <c r="C639" s="37" t="s">
        <v>37</v>
      </c>
      <c r="D639" s="36" t="s">
        <v>39</v>
      </c>
      <c r="E639" s="38">
        <v>35254</v>
      </c>
      <c r="F639" s="39" t="str">
        <f t="shared" si="18"/>
        <v>July</v>
      </c>
      <c r="G639" s="40">
        <f t="shared" ca="1" si="19"/>
        <v>20</v>
      </c>
      <c r="H639" s="41" t="s">
        <v>40</v>
      </c>
      <c r="I639" s="42">
        <v>48800</v>
      </c>
      <c r="J639" s="43">
        <v>4</v>
      </c>
    </row>
    <row r="640" spans="1:10" x14ac:dyDescent="0.25">
      <c r="A640" s="36" t="s">
        <v>790</v>
      </c>
      <c r="B640" s="36" t="s">
        <v>485</v>
      </c>
      <c r="C640" s="37" t="s">
        <v>37</v>
      </c>
      <c r="D640" s="36" t="s">
        <v>51</v>
      </c>
      <c r="E640" s="49">
        <v>40403</v>
      </c>
      <c r="F640" s="39" t="str">
        <f t="shared" si="18"/>
        <v>August</v>
      </c>
      <c r="G640" s="40">
        <f t="shared" ca="1" si="19"/>
        <v>6</v>
      </c>
      <c r="H640" s="41"/>
      <c r="I640" s="42">
        <v>15056</v>
      </c>
      <c r="J640" s="43">
        <v>5</v>
      </c>
    </row>
    <row r="641" spans="1:10" x14ac:dyDescent="0.25">
      <c r="A641" s="36" t="s">
        <v>232</v>
      </c>
      <c r="B641" s="36" t="s">
        <v>245</v>
      </c>
      <c r="C641" s="37" t="s">
        <v>53</v>
      </c>
      <c r="D641" s="36" t="s">
        <v>42</v>
      </c>
      <c r="E641" s="38">
        <v>35349</v>
      </c>
      <c r="F641" s="39" t="str">
        <f t="shared" si="18"/>
        <v>October</v>
      </c>
      <c r="G641" s="40">
        <f t="shared" ca="1" si="19"/>
        <v>20</v>
      </c>
      <c r="H641" s="41"/>
      <c r="I641" s="42">
        <v>52940</v>
      </c>
      <c r="J641" s="43">
        <v>4</v>
      </c>
    </row>
    <row r="642" spans="1:10" x14ac:dyDescent="0.25">
      <c r="A642" s="36" t="s">
        <v>815</v>
      </c>
      <c r="B642" s="36" t="s">
        <v>92</v>
      </c>
      <c r="C642" s="37" t="s">
        <v>37</v>
      </c>
      <c r="D642" s="36" t="s">
        <v>39</v>
      </c>
      <c r="E642" s="44">
        <v>40292</v>
      </c>
      <c r="F642" s="39" t="str">
        <f t="shared" ref="F642:F705" si="20">CHOOSE(MONTH(E642),"January","February","March","April","May","June","July","August","September","October","November","December")</f>
        <v>April</v>
      </c>
      <c r="G642" s="40">
        <f t="shared" ref="G642:G705" ca="1" si="21">DATEDIF(E642,TODAY(),"Y")</f>
        <v>6</v>
      </c>
      <c r="H642" s="41" t="s">
        <v>40</v>
      </c>
      <c r="I642" s="42">
        <v>23280</v>
      </c>
      <c r="J642" s="43">
        <v>1</v>
      </c>
    </row>
    <row r="643" spans="1:10" x14ac:dyDescent="0.25">
      <c r="A643" s="36" t="s">
        <v>525</v>
      </c>
      <c r="B643" s="36" t="s">
        <v>245</v>
      </c>
      <c r="C643" s="37" t="s">
        <v>53</v>
      </c>
      <c r="D643" s="36" t="s">
        <v>39</v>
      </c>
      <c r="E643" s="38">
        <v>40270</v>
      </c>
      <c r="F643" s="39" t="str">
        <f t="shared" si="20"/>
        <v>April</v>
      </c>
      <c r="G643" s="40">
        <f t="shared" ca="1" si="21"/>
        <v>6</v>
      </c>
      <c r="H643" s="41" t="s">
        <v>62</v>
      </c>
      <c r="I643" s="42">
        <v>35300</v>
      </c>
      <c r="J643" s="43">
        <v>5</v>
      </c>
    </row>
    <row r="644" spans="1:10" x14ac:dyDescent="0.25">
      <c r="A644" s="36" t="s">
        <v>828</v>
      </c>
      <c r="B644" s="36" t="s">
        <v>636</v>
      </c>
      <c r="C644" s="37" t="s">
        <v>37</v>
      </c>
      <c r="D644" s="36" t="s">
        <v>47</v>
      </c>
      <c r="E644" s="38">
        <v>37775</v>
      </c>
      <c r="F644" s="39" t="str">
        <f t="shared" si="20"/>
        <v>June</v>
      </c>
      <c r="G644" s="40">
        <f t="shared" ca="1" si="21"/>
        <v>13</v>
      </c>
      <c r="H644" s="41" t="s">
        <v>48</v>
      </c>
      <c r="I644" s="42">
        <v>28525</v>
      </c>
      <c r="J644" s="43">
        <v>4</v>
      </c>
    </row>
    <row r="645" spans="1:10" x14ac:dyDescent="0.25">
      <c r="A645" s="36" t="s">
        <v>70</v>
      </c>
      <c r="B645" s="36" t="s">
        <v>245</v>
      </c>
      <c r="C645" s="37" t="s">
        <v>58</v>
      </c>
      <c r="D645" s="36" t="s">
        <v>39</v>
      </c>
      <c r="E645" s="38">
        <v>34881</v>
      </c>
      <c r="F645" s="39" t="str">
        <f t="shared" si="20"/>
        <v>July</v>
      </c>
      <c r="G645" s="40">
        <f t="shared" ca="1" si="21"/>
        <v>21</v>
      </c>
      <c r="H645" s="41" t="s">
        <v>48</v>
      </c>
      <c r="I645" s="42">
        <v>63070</v>
      </c>
      <c r="J645" s="43">
        <v>1</v>
      </c>
    </row>
    <row r="646" spans="1:10" x14ac:dyDescent="0.25">
      <c r="A646" s="36" t="s">
        <v>544</v>
      </c>
      <c r="B646" s="36" t="s">
        <v>197</v>
      </c>
      <c r="C646" s="37" t="s">
        <v>50</v>
      </c>
      <c r="D646" s="36" t="s">
        <v>39</v>
      </c>
      <c r="E646" s="38">
        <v>33923</v>
      </c>
      <c r="F646" s="39" t="str">
        <f t="shared" si="20"/>
        <v>November</v>
      </c>
      <c r="G646" s="40">
        <f t="shared" ca="1" si="21"/>
        <v>23</v>
      </c>
      <c r="H646" s="41" t="s">
        <v>62</v>
      </c>
      <c r="I646" s="42">
        <v>46340</v>
      </c>
      <c r="J646" s="43">
        <v>5</v>
      </c>
    </row>
    <row r="647" spans="1:10" x14ac:dyDescent="0.25">
      <c r="A647" s="36" t="s">
        <v>373</v>
      </c>
      <c r="B647" s="36" t="s">
        <v>547</v>
      </c>
      <c r="C647" s="37" t="s">
        <v>53</v>
      </c>
      <c r="D647" s="36" t="s">
        <v>39</v>
      </c>
      <c r="E647" s="38">
        <v>35990</v>
      </c>
      <c r="F647" s="39" t="str">
        <f t="shared" si="20"/>
        <v>July</v>
      </c>
      <c r="G647" s="40">
        <f t="shared" ca="1" si="21"/>
        <v>18</v>
      </c>
      <c r="H647" s="41" t="s">
        <v>67</v>
      </c>
      <c r="I647" s="42">
        <v>36890</v>
      </c>
      <c r="J647" s="43">
        <v>1</v>
      </c>
    </row>
    <row r="648" spans="1:10" x14ac:dyDescent="0.25">
      <c r="A648" s="36" t="s">
        <v>526</v>
      </c>
      <c r="B648" s="36" t="s">
        <v>547</v>
      </c>
      <c r="C648" s="37" t="s">
        <v>37</v>
      </c>
      <c r="D648" s="36" t="s">
        <v>39</v>
      </c>
      <c r="E648" s="38">
        <v>34989</v>
      </c>
      <c r="F648" s="39" t="str">
        <f t="shared" si="20"/>
        <v>October</v>
      </c>
      <c r="G648" s="40">
        <f t="shared" ca="1" si="21"/>
        <v>21</v>
      </c>
      <c r="H648" s="41" t="s">
        <v>40</v>
      </c>
      <c r="I648" s="42">
        <v>50570</v>
      </c>
      <c r="J648" s="43">
        <v>4</v>
      </c>
    </row>
    <row r="649" spans="1:10" x14ac:dyDescent="0.25">
      <c r="A649" s="36" t="s">
        <v>451</v>
      </c>
      <c r="B649" s="36" t="s">
        <v>245</v>
      </c>
      <c r="C649" s="37" t="s">
        <v>44</v>
      </c>
      <c r="D649" s="36" t="s">
        <v>39</v>
      </c>
      <c r="E649" s="38">
        <v>39312</v>
      </c>
      <c r="F649" s="39" t="str">
        <f t="shared" si="20"/>
        <v>August</v>
      </c>
      <c r="G649" s="40">
        <f t="shared" ca="1" si="21"/>
        <v>9</v>
      </c>
      <c r="H649" s="41" t="s">
        <v>48</v>
      </c>
      <c r="I649" s="42">
        <v>71030</v>
      </c>
      <c r="J649" s="43">
        <v>3</v>
      </c>
    </row>
    <row r="650" spans="1:10" x14ac:dyDescent="0.25">
      <c r="A650" s="36" t="s">
        <v>374</v>
      </c>
      <c r="B650" s="36" t="s">
        <v>92</v>
      </c>
      <c r="C650" s="37" t="s">
        <v>58</v>
      </c>
      <c r="D650" s="36" t="s">
        <v>47</v>
      </c>
      <c r="E650" s="38">
        <v>33472</v>
      </c>
      <c r="F650" s="39" t="str">
        <f t="shared" si="20"/>
        <v>August</v>
      </c>
      <c r="G650" s="40">
        <f t="shared" ca="1" si="21"/>
        <v>25</v>
      </c>
      <c r="H650" s="41" t="s">
        <v>48</v>
      </c>
      <c r="I650" s="42">
        <v>13800</v>
      </c>
      <c r="J650" s="43">
        <v>3</v>
      </c>
    </row>
    <row r="651" spans="1:10" x14ac:dyDescent="0.25">
      <c r="A651" s="36" t="s">
        <v>625</v>
      </c>
      <c r="B651" s="36" t="s">
        <v>547</v>
      </c>
      <c r="C651" s="37" t="s">
        <v>56</v>
      </c>
      <c r="D651" s="36" t="s">
        <v>42</v>
      </c>
      <c r="E651" s="38">
        <v>34915</v>
      </c>
      <c r="F651" s="39" t="str">
        <f t="shared" si="20"/>
        <v>August</v>
      </c>
      <c r="G651" s="40">
        <f t="shared" ca="1" si="21"/>
        <v>21</v>
      </c>
      <c r="H651" s="41"/>
      <c r="I651" s="42">
        <v>76870</v>
      </c>
      <c r="J651" s="43">
        <v>5</v>
      </c>
    </row>
    <row r="652" spans="1:10" x14ac:dyDescent="0.25">
      <c r="A652" s="36" t="s">
        <v>71</v>
      </c>
      <c r="B652" s="36" t="s">
        <v>710</v>
      </c>
      <c r="C652" s="37" t="s">
        <v>58</v>
      </c>
      <c r="D652" s="36" t="s">
        <v>39</v>
      </c>
      <c r="E652" s="38">
        <v>36956</v>
      </c>
      <c r="F652" s="39" t="str">
        <f t="shared" si="20"/>
        <v>March</v>
      </c>
      <c r="G652" s="40">
        <f t="shared" ca="1" si="21"/>
        <v>15</v>
      </c>
      <c r="H652" s="41" t="s">
        <v>67</v>
      </c>
      <c r="I652" s="42">
        <v>49930</v>
      </c>
      <c r="J652" s="43">
        <v>1</v>
      </c>
    </row>
    <row r="653" spans="1:10" x14ac:dyDescent="0.25">
      <c r="A653" s="36" t="s">
        <v>474</v>
      </c>
      <c r="B653" s="36" t="s">
        <v>710</v>
      </c>
      <c r="C653" s="37" t="s">
        <v>58</v>
      </c>
      <c r="D653" s="36" t="s">
        <v>47</v>
      </c>
      <c r="E653" s="38">
        <v>36918</v>
      </c>
      <c r="F653" s="39" t="str">
        <f t="shared" si="20"/>
        <v>January</v>
      </c>
      <c r="G653" s="40">
        <f t="shared" ca="1" si="21"/>
        <v>15</v>
      </c>
      <c r="H653" s="41" t="s">
        <v>40</v>
      </c>
      <c r="I653" s="42">
        <v>17205</v>
      </c>
      <c r="J653" s="43">
        <v>5</v>
      </c>
    </row>
    <row r="654" spans="1:10" x14ac:dyDescent="0.25">
      <c r="A654" s="36" t="s">
        <v>791</v>
      </c>
      <c r="B654" s="36" t="s">
        <v>547</v>
      </c>
      <c r="C654" s="37" t="s">
        <v>53</v>
      </c>
      <c r="D654" s="36" t="s">
        <v>51</v>
      </c>
      <c r="E654" s="38">
        <v>36380</v>
      </c>
      <c r="F654" s="39" t="str">
        <f t="shared" si="20"/>
        <v>August</v>
      </c>
      <c r="G654" s="40">
        <f t="shared" ca="1" si="21"/>
        <v>17</v>
      </c>
      <c r="H654" s="41"/>
      <c r="I654" s="42">
        <v>36052</v>
      </c>
      <c r="J654" s="43">
        <v>5</v>
      </c>
    </row>
    <row r="655" spans="1:10" x14ac:dyDescent="0.25">
      <c r="A655" s="36" t="s">
        <v>475</v>
      </c>
      <c r="B655" s="36" t="s">
        <v>406</v>
      </c>
      <c r="C655" s="37" t="s">
        <v>37</v>
      </c>
      <c r="D655" s="36" t="s">
        <v>39</v>
      </c>
      <c r="E655" s="38">
        <v>33223</v>
      </c>
      <c r="F655" s="39" t="str">
        <f t="shared" si="20"/>
        <v>December</v>
      </c>
      <c r="G655" s="40">
        <f t="shared" ca="1" si="21"/>
        <v>25</v>
      </c>
      <c r="H655" s="41" t="s">
        <v>48</v>
      </c>
      <c r="I655" s="42">
        <v>31260</v>
      </c>
      <c r="J655" s="43">
        <v>5</v>
      </c>
    </row>
    <row r="656" spans="1:10" x14ac:dyDescent="0.25">
      <c r="A656" s="36" t="s">
        <v>81</v>
      </c>
      <c r="B656" s="36" t="s">
        <v>245</v>
      </c>
      <c r="C656" s="37" t="s">
        <v>58</v>
      </c>
      <c r="D656" s="36" t="s">
        <v>39</v>
      </c>
      <c r="E656" s="38">
        <v>35199</v>
      </c>
      <c r="F656" s="39" t="str">
        <f t="shared" si="20"/>
        <v>May</v>
      </c>
      <c r="G656" s="40">
        <f t="shared" ca="1" si="21"/>
        <v>20</v>
      </c>
      <c r="H656" s="41" t="s">
        <v>40</v>
      </c>
      <c r="I656" s="42">
        <v>73450</v>
      </c>
      <c r="J656" s="43">
        <v>3</v>
      </c>
    </row>
    <row r="657" spans="1:10" x14ac:dyDescent="0.25">
      <c r="A657" s="36" t="s">
        <v>375</v>
      </c>
      <c r="B657" s="36" t="s">
        <v>547</v>
      </c>
      <c r="C657" s="37" t="s">
        <v>50</v>
      </c>
      <c r="D657" s="36" t="s">
        <v>47</v>
      </c>
      <c r="E657" s="44">
        <v>40254</v>
      </c>
      <c r="F657" s="39" t="str">
        <f t="shared" si="20"/>
        <v>March</v>
      </c>
      <c r="G657" s="40">
        <f t="shared" ca="1" si="21"/>
        <v>6</v>
      </c>
      <c r="H657" s="41" t="s">
        <v>62</v>
      </c>
      <c r="I657" s="42">
        <v>48700</v>
      </c>
      <c r="J657" s="43">
        <v>3</v>
      </c>
    </row>
    <row r="658" spans="1:10" x14ac:dyDescent="0.25">
      <c r="A658" s="36" t="s">
        <v>82</v>
      </c>
      <c r="B658" s="36" t="s">
        <v>636</v>
      </c>
      <c r="C658" s="37" t="s">
        <v>58</v>
      </c>
      <c r="D658" s="36" t="s">
        <v>42</v>
      </c>
      <c r="E658" s="38">
        <v>36479</v>
      </c>
      <c r="F658" s="39" t="str">
        <f t="shared" si="20"/>
        <v>November</v>
      </c>
      <c r="G658" s="40">
        <f t="shared" ca="1" si="21"/>
        <v>16</v>
      </c>
      <c r="H658" s="41"/>
      <c r="I658" s="42">
        <v>54840</v>
      </c>
      <c r="J658" s="43">
        <v>4</v>
      </c>
    </row>
    <row r="659" spans="1:10" x14ac:dyDescent="0.25">
      <c r="A659" s="45" t="s">
        <v>83</v>
      </c>
      <c r="B659" s="36" t="s">
        <v>710</v>
      </c>
      <c r="C659" s="37" t="s">
        <v>56</v>
      </c>
      <c r="D659" s="36" t="s">
        <v>39</v>
      </c>
      <c r="E659" s="38">
        <v>39171</v>
      </c>
      <c r="F659" s="39" t="str">
        <f t="shared" si="20"/>
        <v>March</v>
      </c>
      <c r="G659" s="40">
        <f t="shared" ca="1" si="21"/>
        <v>9</v>
      </c>
      <c r="H659" s="41" t="s">
        <v>45</v>
      </c>
      <c r="I659" s="42">
        <v>25690</v>
      </c>
      <c r="J659" s="43">
        <v>2</v>
      </c>
    </row>
    <row r="660" spans="1:10" x14ac:dyDescent="0.25">
      <c r="A660" s="36" t="s">
        <v>626</v>
      </c>
      <c r="B660" s="36" t="s">
        <v>92</v>
      </c>
      <c r="C660" s="37" t="s">
        <v>58</v>
      </c>
      <c r="D660" s="36" t="s">
        <v>39</v>
      </c>
      <c r="E660" s="38">
        <v>33895</v>
      </c>
      <c r="F660" s="39" t="str">
        <f t="shared" si="20"/>
        <v>October</v>
      </c>
      <c r="G660" s="40">
        <f t="shared" ca="1" si="21"/>
        <v>24</v>
      </c>
      <c r="H660" s="41" t="s">
        <v>62</v>
      </c>
      <c r="I660" s="42">
        <v>71670</v>
      </c>
      <c r="J660" s="43">
        <v>4</v>
      </c>
    </row>
    <row r="661" spans="1:10" x14ac:dyDescent="0.25">
      <c r="A661" s="36" t="s">
        <v>792</v>
      </c>
      <c r="B661" s="36" t="s">
        <v>547</v>
      </c>
      <c r="C661" s="37" t="s">
        <v>53</v>
      </c>
      <c r="D661" s="36" t="s">
        <v>42</v>
      </c>
      <c r="E661" s="38">
        <v>33234</v>
      </c>
      <c r="F661" s="39" t="str">
        <f t="shared" si="20"/>
        <v>December</v>
      </c>
      <c r="G661" s="40">
        <f t="shared" ca="1" si="21"/>
        <v>25</v>
      </c>
      <c r="H661" s="41"/>
      <c r="I661" s="42">
        <v>58650</v>
      </c>
      <c r="J661" s="43">
        <v>4</v>
      </c>
    </row>
    <row r="662" spans="1:10" x14ac:dyDescent="0.25">
      <c r="A662" s="36" t="s">
        <v>233</v>
      </c>
      <c r="B662" s="36" t="s">
        <v>710</v>
      </c>
      <c r="C662" s="37" t="s">
        <v>53</v>
      </c>
      <c r="D662" s="36" t="s">
        <v>47</v>
      </c>
      <c r="E662" s="38">
        <v>34042</v>
      </c>
      <c r="F662" s="39" t="str">
        <f t="shared" si="20"/>
        <v>March</v>
      </c>
      <c r="G662" s="40">
        <f t="shared" ca="1" si="21"/>
        <v>23</v>
      </c>
      <c r="H662" s="41" t="s">
        <v>45</v>
      </c>
      <c r="I662" s="42">
        <v>27710</v>
      </c>
      <c r="J662" s="43">
        <v>3</v>
      </c>
    </row>
    <row r="663" spans="1:10" x14ac:dyDescent="0.25">
      <c r="A663" s="36" t="s">
        <v>793</v>
      </c>
      <c r="B663" s="36" t="s">
        <v>636</v>
      </c>
      <c r="C663" s="37" t="s">
        <v>58</v>
      </c>
      <c r="D663" s="36" t="s">
        <v>39</v>
      </c>
      <c r="E663" s="38">
        <v>35497</v>
      </c>
      <c r="F663" s="39" t="str">
        <f t="shared" si="20"/>
        <v>March</v>
      </c>
      <c r="G663" s="40">
        <f t="shared" ca="1" si="21"/>
        <v>19</v>
      </c>
      <c r="H663" s="41" t="s">
        <v>40</v>
      </c>
      <c r="I663" s="42">
        <v>78710</v>
      </c>
      <c r="J663" s="43">
        <v>4</v>
      </c>
    </row>
    <row r="664" spans="1:10" x14ac:dyDescent="0.25">
      <c r="A664" s="36" t="s">
        <v>376</v>
      </c>
      <c r="B664" s="36" t="s">
        <v>92</v>
      </c>
      <c r="C664" s="37" t="s">
        <v>37</v>
      </c>
      <c r="D664" s="36" t="s">
        <v>42</v>
      </c>
      <c r="E664" s="38">
        <v>35160</v>
      </c>
      <c r="F664" s="39" t="str">
        <f t="shared" si="20"/>
        <v>April</v>
      </c>
      <c r="G664" s="40">
        <f t="shared" ca="1" si="21"/>
        <v>20</v>
      </c>
      <c r="H664" s="41"/>
      <c r="I664" s="42">
        <v>50550</v>
      </c>
      <c r="J664" s="43">
        <v>2</v>
      </c>
    </row>
    <row r="665" spans="1:10" x14ac:dyDescent="0.25">
      <c r="A665" s="36" t="s">
        <v>188</v>
      </c>
      <c r="B665" s="36" t="s">
        <v>710</v>
      </c>
      <c r="C665" s="37" t="s">
        <v>53</v>
      </c>
      <c r="D665" s="36" t="s">
        <v>39</v>
      </c>
      <c r="E665" s="38">
        <v>40018</v>
      </c>
      <c r="F665" s="39" t="str">
        <f t="shared" si="20"/>
        <v>July</v>
      </c>
      <c r="G665" s="40">
        <f t="shared" ca="1" si="21"/>
        <v>7</v>
      </c>
      <c r="H665" s="41" t="s">
        <v>62</v>
      </c>
      <c r="I665" s="42">
        <v>34990</v>
      </c>
      <c r="J665" s="43">
        <v>3</v>
      </c>
    </row>
    <row r="666" spans="1:10" x14ac:dyDescent="0.25">
      <c r="A666" s="36" t="s">
        <v>189</v>
      </c>
      <c r="B666" s="36" t="s">
        <v>710</v>
      </c>
      <c r="C666" s="37" t="s">
        <v>37</v>
      </c>
      <c r="D666" s="36" t="s">
        <v>47</v>
      </c>
      <c r="E666" s="38">
        <v>35518</v>
      </c>
      <c r="F666" s="39" t="str">
        <f t="shared" si="20"/>
        <v>March</v>
      </c>
      <c r="G666" s="40">
        <f t="shared" ca="1" si="21"/>
        <v>19</v>
      </c>
      <c r="H666" s="41" t="s">
        <v>48</v>
      </c>
      <c r="I666" s="42">
        <v>13690</v>
      </c>
      <c r="J666" s="43">
        <v>5</v>
      </c>
    </row>
    <row r="667" spans="1:10" x14ac:dyDescent="0.25">
      <c r="A667" s="36" t="s">
        <v>377</v>
      </c>
      <c r="B667" s="36" t="s">
        <v>547</v>
      </c>
      <c r="C667" s="37" t="s">
        <v>44</v>
      </c>
      <c r="D667" s="36" t="s">
        <v>47</v>
      </c>
      <c r="E667" s="38">
        <v>40293</v>
      </c>
      <c r="F667" s="39" t="str">
        <f t="shared" si="20"/>
        <v>April</v>
      </c>
      <c r="G667" s="40">
        <f t="shared" ca="1" si="21"/>
        <v>6</v>
      </c>
      <c r="H667" s="41" t="s">
        <v>40</v>
      </c>
      <c r="I667" s="42">
        <v>11810</v>
      </c>
      <c r="J667" s="43">
        <v>1</v>
      </c>
    </row>
    <row r="668" spans="1:10" x14ac:dyDescent="0.25">
      <c r="A668" s="36" t="s">
        <v>378</v>
      </c>
      <c r="B668" s="36" t="s">
        <v>547</v>
      </c>
      <c r="C668" s="37" t="s">
        <v>53</v>
      </c>
      <c r="D668" s="36" t="s">
        <v>39</v>
      </c>
      <c r="E668" s="38">
        <v>33361</v>
      </c>
      <c r="F668" s="39" t="str">
        <f t="shared" si="20"/>
        <v>May</v>
      </c>
      <c r="G668" s="40">
        <f t="shared" ca="1" si="21"/>
        <v>25</v>
      </c>
      <c r="H668" s="41" t="s">
        <v>40</v>
      </c>
      <c r="I668" s="42">
        <v>24090</v>
      </c>
      <c r="J668" s="43">
        <v>4</v>
      </c>
    </row>
    <row r="669" spans="1:10" x14ac:dyDescent="0.25">
      <c r="A669" s="36" t="s">
        <v>452</v>
      </c>
      <c r="B669" s="36" t="s">
        <v>458</v>
      </c>
      <c r="C669" s="37" t="s">
        <v>53</v>
      </c>
      <c r="D669" s="36" t="s">
        <v>51</v>
      </c>
      <c r="E669" s="38">
        <v>35381</v>
      </c>
      <c r="F669" s="39" t="str">
        <f t="shared" si="20"/>
        <v>November</v>
      </c>
      <c r="G669" s="40">
        <f t="shared" ca="1" si="21"/>
        <v>19</v>
      </c>
      <c r="H669" s="41"/>
      <c r="I669" s="42">
        <v>35312</v>
      </c>
      <c r="J669" s="43">
        <v>3</v>
      </c>
    </row>
    <row r="670" spans="1:10" x14ac:dyDescent="0.25">
      <c r="A670" s="36" t="s">
        <v>379</v>
      </c>
      <c r="B670" s="36" t="s">
        <v>236</v>
      </c>
      <c r="C670" s="37" t="s">
        <v>53</v>
      </c>
      <c r="D670" s="36" t="s">
        <v>39</v>
      </c>
      <c r="E670" s="38">
        <v>33385</v>
      </c>
      <c r="F670" s="39" t="str">
        <f t="shared" si="20"/>
        <v>May</v>
      </c>
      <c r="G670" s="40">
        <f t="shared" ca="1" si="21"/>
        <v>25</v>
      </c>
      <c r="H670" s="41" t="s">
        <v>40</v>
      </c>
      <c r="I670" s="42">
        <v>89140</v>
      </c>
      <c r="J670" s="43">
        <v>1</v>
      </c>
    </row>
    <row r="671" spans="1:10" x14ac:dyDescent="0.25">
      <c r="A671" s="36" t="s">
        <v>794</v>
      </c>
      <c r="B671" s="36" t="s">
        <v>197</v>
      </c>
      <c r="C671" s="37" t="s">
        <v>56</v>
      </c>
      <c r="D671" s="36" t="s">
        <v>39</v>
      </c>
      <c r="E671" s="38">
        <v>33079</v>
      </c>
      <c r="F671" s="39" t="str">
        <f t="shared" si="20"/>
        <v>July</v>
      </c>
      <c r="G671" s="40">
        <f t="shared" ca="1" si="21"/>
        <v>26</v>
      </c>
      <c r="H671" s="41" t="s">
        <v>67</v>
      </c>
      <c r="I671" s="42">
        <v>32360</v>
      </c>
      <c r="J671" s="43">
        <v>4</v>
      </c>
    </row>
    <row r="672" spans="1:10" x14ac:dyDescent="0.25">
      <c r="A672" s="36" t="s">
        <v>380</v>
      </c>
      <c r="B672" s="36" t="s">
        <v>76</v>
      </c>
      <c r="C672" s="37" t="s">
        <v>53</v>
      </c>
      <c r="D672" s="36" t="s">
        <v>39</v>
      </c>
      <c r="E672" s="38">
        <v>35459</v>
      </c>
      <c r="F672" s="39" t="str">
        <f t="shared" si="20"/>
        <v>January</v>
      </c>
      <c r="G672" s="40">
        <f t="shared" ca="1" si="21"/>
        <v>19</v>
      </c>
      <c r="H672" s="41" t="s">
        <v>62</v>
      </c>
      <c r="I672" s="42">
        <v>49360</v>
      </c>
      <c r="J672" s="43">
        <v>2</v>
      </c>
    </row>
    <row r="673" spans="1:10" x14ac:dyDescent="0.25">
      <c r="A673" s="36" t="s">
        <v>527</v>
      </c>
      <c r="B673" s="36" t="s">
        <v>245</v>
      </c>
      <c r="C673" s="37" t="s">
        <v>53</v>
      </c>
      <c r="D673" s="36" t="s">
        <v>39</v>
      </c>
      <c r="E673" s="38">
        <v>36101</v>
      </c>
      <c r="F673" s="39" t="str">
        <f t="shared" si="20"/>
        <v>November</v>
      </c>
      <c r="G673" s="40">
        <f t="shared" ca="1" si="21"/>
        <v>18</v>
      </c>
      <c r="H673" s="41" t="s">
        <v>40</v>
      </c>
      <c r="I673" s="42">
        <v>88240</v>
      </c>
      <c r="J673" s="43">
        <v>5</v>
      </c>
    </row>
    <row r="674" spans="1:10" x14ac:dyDescent="0.25">
      <c r="A674" s="36" t="s">
        <v>453</v>
      </c>
      <c r="B674" s="36" t="s">
        <v>245</v>
      </c>
      <c r="C674" s="37" t="s">
        <v>56</v>
      </c>
      <c r="D674" s="36" t="s">
        <v>39</v>
      </c>
      <c r="E674" s="38">
        <v>39348</v>
      </c>
      <c r="F674" s="39" t="str">
        <f t="shared" si="20"/>
        <v>September</v>
      </c>
      <c r="G674" s="40">
        <f t="shared" ca="1" si="21"/>
        <v>9</v>
      </c>
      <c r="H674" s="41" t="s">
        <v>40</v>
      </c>
      <c r="I674" s="42">
        <v>46220</v>
      </c>
      <c r="J674" s="43">
        <v>2</v>
      </c>
    </row>
    <row r="675" spans="1:10" x14ac:dyDescent="0.25">
      <c r="A675" s="36" t="s">
        <v>697</v>
      </c>
      <c r="B675" s="36" t="s">
        <v>92</v>
      </c>
      <c r="C675" s="37" t="s">
        <v>50</v>
      </c>
      <c r="D675" s="36" t="s">
        <v>39</v>
      </c>
      <c r="E675" s="38">
        <v>40575</v>
      </c>
      <c r="F675" s="39" t="str">
        <f t="shared" si="20"/>
        <v>February</v>
      </c>
      <c r="G675" s="40">
        <f t="shared" ca="1" si="21"/>
        <v>5</v>
      </c>
      <c r="H675" s="41" t="s">
        <v>67</v>
      </c>
      <c r="I675" s="42">
        <v>74710</v>
      </c>
      <c r="J675" s="43">
        <v>2</v>
      </c>
    </row>
    <row r="676" spans="1:10" x14ac:dyDescent="0.25">
      <c r="A676" s="36" t="s">
        <v>381</v>
      </c>
      <c r="B676" s="36" t="s">
        <v>245</v>
      </c>
      <c r="C676" s="37" t="s">
        <v>58</v>
      </c>
      <c r="D676" s="36" t="s">
        <v>39</v>
      </c>
      <c r="E676" s="38">
        <v>35703</v>
      </c>
      <c r="F676" s="39" t="str">
        <f t="shared" si="20"/>
        <v>September</v>
      </c>
      <c r="G676" s="40">
        <f t="shared" ca="1" si="21"/>
        <v>19</v>
      </c>
      <c r="H676" s="41" t="s">
        <v>48</v>
      </c>
      <c r="I676" s="42">
        <v>66430</v>
      </c>
      <c r="J676" s="43">
        <v>2</v>
      </c>
    </row>
    <row r="677" spans="1:10" x14ac:dyDescent="0.25">
      <c r="A677" s="36" t="s">
        <v>382</v>
      </c>
      <c r="B677" s="36" t="s">
        <v>406</v>
      </c>
      <c r="C677" s="37" t="s">
        <v>53</v>
      </c>
      <c r="D677" s="36" t="s">
        <v>39</v>
      </c>
      <c r="E677" s="38">
        <v>40447</v>
      </c>
      <c r="F677" s="39" t="str">
        <f t="shared" si="20"/>
        <v>September</v>
      </c>
      <c r="G677" s="40">
        <f t="shared" ca="1" si="21"/>
        <v>6</v>
      </c>
      <c r="H677" s="41" t="s">
        <v>40</v>
      </c>
      <c r="I677" s="42">
        <v>33970</v>
      </c>
      <c r="J677" s="43">
        <v>4</v>
      </c>
    </row>
    <row r="678" spans="1:10" x14ac:dyDescent="0.25">
      <c r="A678" s="36" t="s">
        <v>234</v>
      </c>
      <c r="B678" s="36" t="s">
        <v>547</v>
      </c>
      <c r="C678" s="37" t="s">
        <v>53</v>
      </c>
      <c r="D678" s="36" t="s">
        <v>42</v>
      </c>
      <c r="E678" s="38">
        <v>33949</v>
      </c>
      <c r="F678" s="39" t="str">
        <f t="shared" si="20"/>
        <v>December</v>
      </c>
      <c r="G678" s="40">
        <f t="shared" ca="1" si="21"/>
        <v>23</v>
      </c>
      <c r="H678" s="41"/>
      <c r="I678" s="42">
        <v>44720</v>
      </c>
      <c r="J678" s="43">
        <v>2</v>
      </c>
    </row>
    <row r="679" spans="1:10" x14ac:dyDescent="0.25">
      <c r="A679" s="36" t="s">
        <v>627</v>
      </c>
      <c r="B679" s="36" t="s">
        <v>547</v>
      </c>
      <c r="C679" s="37" t="s">
        <v>53</v>
      </c>
      <c r="D679" s="36" t="s">
        <v>39</v>
      </c>
      <c r="E679" s="38">
        <v>33526</v>
      </c>
      <c r="F679" s="39" t="str">
        <f t="shared" si="20"/>
        <v>October</v>
      </c>
      <c r="G679" s="40">
        <f t="shared" ca="1" si="21"/>
        <v>25</v>
      </c>
      <c r="H679" s="41" t="s">
        <v>45</v>
      </c>
      <c r="I679" s="42">
        <v>79400</v>
      </c>
      <c r="J679" s="43">
        <v>4</v>
      </c>
    </row>
    <row r="680" spans="1:10" x14ac:dyDescent="0.25">
      <c r="A680" s="36" t="s">
        <v>72</v>
      </c>
      <c r="B680" s="36" t="s">
        <v>710</v>
      </c>
      <c r="C680" s="37" t="s">
        <v>56</v>
      </c>
      <c r="D680" s="36" t="s">
        <v>42</v>
      </c>
      <c r="E680" s="38">
        <v>35280</v>
      </c>
      <c r="F680" s="39" t="str">
        <f t="shared" si="20"/>
        <v>August</v>
      </c>
      <c r="G680" s="40">
        <f t="shared" ca="1" si="21"/>
        <v>20</v>
      </c>
      <c r="H680" s="41"/>
      <c r="I680" s="42">
        <v>41770</v>
      </c>
      <c r="J680" s="43">
        <v>5</v>
      </c>
    </row>
    <row r="681" spans="1:10" x14ac:dyDescent="0.25">
      <c r="A681" s="36" t="s">
        <v>795</v>
      </c>
      <c r="B681" s="36" t="s">
        <v>636</v>
      </c>
      <c r="C681" s="37" t="s">
        <v>37</v>
      </c>
      <c r="D681" s="36" t="s">
        <v>39</v>
      </c>
      <c r="E681" s="38">
        <v>38237</v>
      </c>
      <c r="F681" s="39" t="str">
        <f t="shared" si="20"/>
        <v>September</v>
      </c>
      <c r="G681" s="40">
        <f t="shared" ca="1" si="21"/>
        <v>12</v>
      </c>
      <c r="H681" s="41" t="s">
        <v>62</v>
      </c>
      <c r="I681" s="42">
        <v>31910</v>
      </c>
      <c r="J681" s="43">
        <v>5</v>
      </c>
    </row>
    <row r="682" spans="1:10" x14ac:dyDescent="0.25">
      <c r="A682" s="36" t="s">
        <v>698</v>
      </c>
      <c r="B682" s="36" t="s">
        <v>485</v>
      </c>
      <c r="C682" s="37" t="s">
        <v>58</v>
      </c>
      <c r="D682" s="36" t="s">
        <v>39</v>
      </c>
      <c r="E682" s="38">
        <v>39485</v>
      </c>
      <c r="F682" s="39" t="str">
        <f t="shared" si="20"/>
        <v>February</v>
      </c>
      <c r="G682" s="40">
        <f t="shared" ca="1" si="21"/>
        <v>8</v>
      </c>
      <c r="H682" s="41" t="s">
        <v>40</v>
      </c>
      <c r="I682" s="42">
        <v>88850</v>
      </c>
      <c r="J682" s="43">
        <v>3</v>
      </c>
    </row>
    <row r="683" spans="1:10" x14ac:dyDescent="0.25">
      <c r="A683" s="36" t="s">
        <v>143</v>
      </c>
      <c r="B683" s="36" t="s">
        <v>245</v>
      </c>
      <c r="C683" s="37" t="s">
        <v>58</v>
      </c>
      <c r="D683" s="36" t="s">
        <v>42</v>
      </c>
      <c r="E683" s="38">
        <v>36718</v>
      </c>
      <c r="F683" s="39" t="str">
        <f t="shared" si="20"/>
        <v>July</v>
      </c>
      <c r="G683" s="40">
        <f t="shared" ca="1" si="21"/>
        <v>16</v>
      </c>
      <c r="H683" s="41"/>
      <c r="I683" s="42">
        <v>89520</v>
      </c>
      <c r="J683" s="43">
        <v>5</v>
      </c>
    </row>
    <row r="684" spans="1:10" x14ac:dyDescent="0.25">
      <c r="A684" s="36" t="s">
        <v>144</v>
      </c>
      <c r="B684" s="36" t="s">
        <v>92</v>
      </c>
      <c r="C684" s="37" t="s">
        <v>37</v>
      </c>
      <c r="D684" s="36" t="s">
        <v>42</v>
      </c>
      <c r="E684" s="38">
        <v>36470</v>
      </c>
      <c r="F684" s="39" t="str">
        <f t="shared" si="20"/>
        <v>November</v>
      </c>
      <c r="G684" s="40">
        <f t="shared" ca="1" si="21"/>
        <v>16</v>
      </c>
      <c r="H684" s="41"/>
      <c r="I684" s="42">
        <v>23560</v>
      </c>
      <c r="J684" s="43">
        <v>3</v>
      </c>
    </row>
    <row r="685" spans="1:10" x14ac:dyDescent="0.25">
      <c r="A685" s="36" t="s">
        <v>476</v>
      </c>
      <c r="B685" s="36" t="s">
        <v>406</v>
      </c>
      <c r="C685" s="37" t="s">
        <v>37</v>
      </c>
      <c r="D685" s="36" t="s">
        <v>42</v>
      </c>
      <c r="E685" s="38">
        <v>36192</v>
      </c>
      <c r="F685" s="39" t="str">
        <f t="shared" si="20"/>
        <v>February</v>
      </c>
      <c r="G685" s="40">
        <f t="shared" ca="1" si="21"/>
        <v>17</v>
      </c>
      <c r="H685" s="41"/>
      <c r="I685" s="42">
        <v>47620</v>
      </c>
      <c r="J685" s="43">
        <v>5</v>
      </c>
    </row>
    <row r="686" spans="1:10" x14ac:dyDescent="0.25">
      <c r="A686" s="36" t="s">
        <v>796</v>
      </c>
      <c r="B686" s="36" t="s">
        <v>92</v>
      </c>
      <c r="C686" s="37" t="s">
        <v>58</v>
      </c>
      <c r="D686" s="36" t="s">
        <v>51</v>
      </c>
      <c r="E686" s="38">
        <v>36602</v>
      </c>
      <c r="F686" s="39" t="str">
        <f t="shared" si="20"/>
        <v>March</v>
      </c>
      <c r="G686" s="40">
        <f t="shared" ca="1" si="21"/>
        <v>16</v>
      </c>
      <c r="H686" s="41"/>
      <c r="I686" s="42">
        <v>30080</v>
      </c>
      <c r="J686" s="43">
        <v>3</v>
      </c>
    </row>
    <row r="687" spans="1:10" x14ac:dyDescent="0.25">
      <c r="A687" s="36" t="s">
        <v>797</v>
      </c>
      <c r="B687" s="36" t="s">
        <v>636</v>
      </c>
      <c r="C687" s="37" t="s">
        <v>58</v>
      </c>
      <c r="D687" s="36" t="s">
        <v>42</v>
      </c>
      <c r="E687" s="38">
        <v>33914</v>
      </c>
      <c r="F687" s="39" t="str">
        <f t="shared" si="20"/>
        <v>November</v>
      </c>
      <c r="G687" s="40">
        <f t="shared" ca="1" si="21"/>
        <v>23</v>
      </c>
      <c r="H687" s="41"/>
      <c r="I687" s="42">
        <v>55690</v>
      </c>
      <c r="J687" s="43">
        <v>2</v>
      </c>
    </row>
    <row r="688" spans="1:10" x14ac:dyDescent="0.25">
      <c r="A688" s="36" t="s">
        <v>383</v>
      </c>
      <c r="B688" s="36" t="s">
        <v>76</v>
      </c>
      <c r="C688" s="37" t="s">
        <v>37</v>
      </c>
      <c r="D688" s="36" t="s">
        <v>39</v>
      </c>
      <c r="E688" s="38">
        <v>36619</v>
      </c>
      <c r="F688" s="39" t="str">
        <f t="shared" si="20"/>
        <v>April</v>
      </c>
      <c r="G688" s="40">
        <f t="shared" ca="1" si="21"/>
        <v>16</v>
      </c>
      <c r="H688" s="41" t="s">
        <v>45</v>
      </c>
      <c r="I688" s="42">
        <v>56440</v>
      </c>
      <c r="J688" s="43">
        <v>1</v>
      </c>
    </row>
    <row r="689" spans="1:10" x14ac:dyDescent="0.25">
      <c r="A689" s="36" t="s">
        <v>384</v>
      </c>
      <c r="B689" s="36" t="s">
        <v>547</v>
      </c>
      <c r="C689" s="37" t="s">
        <v>53</v>
      </c>
      <c r="D689" s="36" t="s">
        <v>39</v>
      </c>
      <c r="E689" s="38">
        <v>36088</v>
      </c>
      <c r="F689" s="39" t="str">
        <f t="shared" si="20"/>
        <v>October</v>
      </c>
      <c r="G689" s="40">
        <f t="shared" ca="1" si="21"/>
        <v>18</v>
      </c>
      <c r="H689" s="41" t="s">
        <v>45</v>
      </c>
      <c r="I689" s="42">
        <v>54580</v>
      </c>
      <c r="J689" s="43">
        <v>4</v>
      </c>
    </row>
    <row r="690" spans="1:10" x14ac:dyDescent="0.25">
      <c r="A690" s="36" t="s">
        <v>477</v>
      </c>
      <c r="B690" s="36" t="s">
        <v>636</v>
      </c>
      <c r="C690" s="37" t="s">
        <v>56</v>
      </c>
      <c r="D690" s="36" t="s">
        <v>47</v>
      </c>
      <c r="E690" s="38">
        <v>37815</v>
      </c>
      <c r="F690" s="39" t="str">
        <f t="shared" si="20"/>
        <v>July</v>
      </c>
      <c r="G690" s="40">
        <f t="shared" ca="1" si="21"/>
        <v>13</v>
      </c>
      <c r="H690" s="41" t="s">
        <v>40</v>
      </c>
      <c r="I690" s="42">
        <v>48740</v>
      </c>
      <c r="J690" s="43">
        <v>1</v>
      </c>
    </row>
    <row r="691" spans="1:10" x14ac:dyDescent="0.25">
      <c r="A691" s="36" t="s">
        <v>699</v>
      </c>
      <c r="B691" s="36" t="s">
        <v>398</v>
      </c>
      <c r="C691" s="37" t="s">
        <v>56</v>
      </c>
      <c r="D691" s="36" t="s">
        <v>39</v>
      </c>
      <c r="E691" s="38">
        <v>33832</v>
      </c>
      <c r="F691" s="39" t="str">
        <f t="shared" si="20"/>
        <v>August</v>
      </c>
      <c r="G691" s="40">
        <f t="shared" ca="1" si="21"/>
        <v>24</v>
      </c>
      <c r="H691" s="41" t="s">
        <v>40</v>
      </c>
      <c r="I691" s="42">
        <v>39160</v>
      </c>
      <c r="J691" s="43">
        <v>3</v>
      </c>
    </row>
    <row r="692" spans="1:10" x14ac:dyDescent="0.25">
      <c r="A692" s="36" t="s">
        <v>385</v>
      </c>
      <c r="B692" s="36" t="s">
        <v>197</v>
      </c>
      <c r="C692" s="37" t="s">
        <v>53</v>
      </c>
      <c r="D692" s="36" t="s">
        <v>39</v>
      </c>
      <c r="E692" s="38">
        <v>35605</v>
      </c>
      <c r="F692" s="39" t="str">
        <f t="shared" si="20"/>
        <v>June</v>
      </c>
      <c r="G692" s="40">
        <f t="shared" ca="1" si="21"/>
        <v>19</v>
      </c>
      <c r="H692" s="41" t="s">
        <v>62</v>
      </c>
      <c r="I692" s="42">
        <v>56870</v>
      </c>
      <c r="J692" s="43">
        <v>1</v>
      </c>
    </row>
    <row r="693" spans="1:10" x14ac:dyDescent="0.25">
      <c r="A693" s="36" t="s">
        <v>798</v>
      </c>
      <c r="B693" s="36" t="s">
        <v>152</v>
      </c>
      <c r="C693" s="37" t="s">
        <v>50</v>
      </c>
      <c r="D693" s="36" t="s">
        <v>47</v>
      </c>
      <c r="E693" s="44">
        <v>40505</v>
      </c>
      <c r="F693" s="39" t="str">
        <f t="shared" si="20"/>
        <v>November</v>
      </c>
      <c r="G693" s="40">
        <f t="shared" ca="1" si="21"/>
        <v>5</v>
      </c>
      <c r="H693" s="41" t="s">
        <v>62</v>
      </c>
      <c r="I693" s="42">
        <v>46230</v>
      </c>
      <c r="J693" s="43">
        <v>2</v>
      </c>
    </row>
    <row r="694" spans="1:10" x14ac:dyDescent="0.25">
      <c r="A694" s="36" t="s">
        <v>799</v>
      </c>
      <c r="B694" s="36" t="s">
        <v>236</v>
      </c>
      <c r="C694" s="37" t="s">
        <v>53</v>
      </c>
      <c r="D694" s="36" t="s">
        <v>51</v>
      </c>
      <c r="E694" s="38">
        <v>36519</v>
      </c>
      <c r="F694" s="39" t="str">
        <f t="shared" si="20"/>
        <v>December</v>
      </c>
      <c r="G694" s="40">
        <f t="shared" ca="1" si="21"/>
        <v>16</v>
      </c>
      <c r="H694" s="41" t="s">
        <v>62</v>
      </c>
      <c r="I694" s="42">
        <v>61860</v>
      </c>
      <c r="J694" s="43">
        <v>5</v>
      </c>
    </row>
    <row r="695" spans="1:10" x14ac:dyDescent="0.25">
      <c r="A695" s="36" t="s">
        <v>145</v>
      </c>
      <c r="B695" s="36" t="s">
        <v>245</v>
      </c>
      <c r="C695" s="37" t="s">
        <v>58</v>
      </c>
      <c r="D695" s="36" t="s">
        <v>42</v>
      </c>
      <c r="E695" s="38">
        <v>38073</v>
      </c>
      <c r="F695" s="39" t="str">
        <f t="shared" si="20"/>
        <v>March</v>
      </c>
      <c r="G695" s="40">
        <f t="shared" ca="1" si="21"/>
        <v>12</v>
      </c>
      <c r="H695" s="41"/>
      <c r="I695" s="42">
        <v>39300</v>
      </c>
      <c r="J695" s="43">
        <v>2</v>
      </c>
    </row>
    <row r="696" spans="1:10" x14ac:dyDescent="0.25">
      <c r="A696" s="36" t="s">
        <v>700</v>
      </c>
      <c r="B696" s="36" t="s">
        <v>547</v>
      </c>
      <c r="C696" s="37" t="s">
        <v>58</v>
      </c>
      <c r="D696" s="36" t="s">
        <v>39</v>
      </c>
      <c r="E696" s="38">
        <v>37701</v>
      </c>
      <c r="F696" s="39" t="str">
        <f t="shared" si="20"/>
        <v>March</v>
      </c>
      <c r="G696" s="40">
        <f t="shared" ca="1" si="21"/>
        <v>13</v>
      </c>
      <c r="H696" s="41" t="s">
        <v>48</v>
      </c>
      <c r="I696" s="42">
        <v>23560</v>
      </c>
      <c r="J696" s="43">
        <v>3</v>
      </c>
    </row>
    <row r="697" spans="1:10" x14ac:dyDescent="0.25">
      <c r="A697" s="36" t="s">
        <v>701</v>
      </c>
      <c r="B697" s="36" t="s">
        <v>171</v>
      </c>
      <c r="C697" s="37" t="s">
        <v>37</v>
      </c>
      <c r="D697" s="36" t="s">
        <v>42</v>
      </c>
      <c r="E697" s="38">
        <v>35150</v>
      </c>
      <c r="F697" s="39" t="str">
        <f t="shared" si="20"/>
        <v>March</v>
      </c>
      <c r="G697" s="40">
        <f t="shared" ca="1" si="21"/>
        <v>20</v>
      </c>
      <c r="H697" s="41"/>
      <c r="I697" s="42">
        <v>35260</v>
      </c>
      <c r="J697" s="43">
        <v>2</v>
      </c>
    </row>
    <row r="698" spans="1:10" x14ac:dyDescent="0.25">
      <c r="A698" s="36" t="s">
        <v>628</v>
      </c>
      <c r="B698" s="36" t="s">
        <v>236</v>
      </c>
      <c r="C698" s="37" t="s">
        <v>56</v>
      </c>
      <c r="D698" s="36" t="s">
        <v>39</v>
      </c>
      <c r="E698" s="38">
        <v>37043</v>
      </c>
      <c r="F698" s="39" t="str">
        <f t="shared" si="20"/>
        <v>June</v>
      </c>
      <c r="G698" s="40">
        <f t="shared" ca="1" si="21"/>
        <v>15</v>
      </c>
      <c r="H698" s="41" t="s">
        <v>48</v>
      </c>
      <c r="I698" s="42">
        <v>45150</v>
      </c>
      <c r="J698" s="43">
        <v>1</v>
      </c>
    </row>
    <row r="699" spans="1:10" x14ac:dyDescent="0.25">
      <c r="A699" s="36" t="s">
        <v>386</v>
      </c>
      <c r="B699" s="36" t="s">
        <v>245</v>
      </c>
      <c r="C699" s="37" t="s">
        <v>56</v>
      </c>
      <c r="D699" s="36" t="s">
        <v>39</v>
      </c>
      <c r="E699" s="38">
        <v>36413</v>
      </c>
      <c r="F699" s="39" t="str">
        <f t="shared" si="20"/>
        <v>September</v>
      </c>
      <c r="G699" s="40">
        <f t="shared" ca="1" si="21"/>
        <v>17</v>
      </c>
      <c r="H699" s="41" t="s">
        <v>40</v>
      </c>
      <c r="I699" s="42">
        <v>40060</v>
      </c>
      <c r="J699" s="43">
        <v>3</v>
      </c>
    </row>
    <row r="700" spans="1:10" x14ac:dyDescent="0.25">
      <c r="A700" s="36" t="s">
        <v>702</v>
      </c>
      <c r="B700" s="36" t="s">
        <v>197</v>
      </c>
      <c r="C700" s="37" t="s">
        <v>56</v>
      </c>
      <c r="D700" s="36" t="s">
        <v>39</v>
      </c>
      <c r="E700" s="38">
        <v>36414</v>
      </c>
      <c r="F700" s="39" t="str">
        <f t="shared" si="20"/>
        <v>September</v>
      </c>
      <c r="G700" s="40">
        <f t="shared" ca="1" si="21"/>
        <v>17</v>
      </c>
      <c r="H700" s="41" t="s">
        <v>67</v>
      </c>
      <c r="I700" s="42">
        <v>39680</v>
      </c>
      <c r="J700" s="43">
        <v>5</v>
      </c>
    </row>
    <row r="701" spans="1:10" x14ac:dyDescent="0.25">
      <c r="A701" s="36" t="s">
        <v>800</v>
      </c>
      <c r="B701" s="36" t="s">
        <v>197</v>
      </c>
      <c r="C701" s="37" t="s">
        <v>58</v>
      </c>
      <c r="D701" s="36" t="s">
        <v>39</v>
      </c>
      <c r="E701" s="38">
        <v>40470</v>
      </c>
      <c r="F701" s="39" t="str">
        <f t="shared" si="20"/>
        <v>October</v>
      </c>
      <c r="G701" s="40">
        <f t="shared" ca="1" si="21"/>
        <v>6</v>
      </c>
      <c r="H701" s="41" t="s">
        <v>62</v>
      </c>
      <c r="I701" s="42">
        <v>42620</v>
      </c>
      <c r="J701" s="43">
        <v>3</v>
      </c>
    </row>
    <row r="702" spans="1:10" x14ac:dyDescent="0.25">
      <c r="A702" s="36" t="s">
        <v>545</v>
      </c>
      <c r="B702" s="36" t="s">
        <v>245</v>
      </c>
      <c r="C702" s="37" t="s">
        <v>53</v>
      </c>
      <c r="D702" s="36" t="s">
        <v>42</v>
      </c>
      <c r="E702" s="38">
        <v>35992</v>
      </c>
      <c r="F702" s="39" t="str">
        <f t="shared" si="20"/>
        <v>July</v>
      </c>
      <c r="G702" s="40">
        <f t="shared" ca="1" si="21"/>
        <v>18</v>
      </c>
      <c r="H702" s="41"/>
      <c r="I702" s="42">
        <v>68260</v>
      </c>
      <c r="J702" s="43">
        <v>5</v>
      </c>
    </row>
    <row r="703" spans="1:10" x14ac:dyDescent="0.25">
      <c r="A703" s="36" t="s">
        <v>387</v>
      </c>
      <c r="B703" s="36" t="s">
        <v>485</v>
      </c>
      <c r="C703" s="37" t="s">
        <v>58</v>
      </c>
      <c r="D703" s="36" t="s">
        <v>39</v>
      </c>
      <c r="E703" s="38">
        <v>38916</v>
      </c>
      <c r="F703" s="39" t="str">
        <f t="shared" si="20"/>
        <v>July</v>
      </c>
      <c r="G703" s="40">
        <f t="shared" ca="1" si="21"/>
        <v>10</v>
      </c>
      <c r="H703" s="41" t="s">
        <v>48</v>
      </c>
      <c r="I703" s="42">
        <v>27560</v>
      </c>
      <c r="J703" s="43">
        <v>2</v>
      </c>
    </row>
    <row r="704" spans="1:10" x14ac:dyDescent="0.25">
      <c r="A704" s="36" t="s">
        <v>388</v>
      </c>
      <c r="B704" s="36" t="s">
        <v>636</v>
      </c>
      <c r="C704" s="37" t="s">
        <v>58</v>
      </c>
      <c r="D704" s="36" t="s">
        <v>39</v>
      </c>
      <c r="E704" s="38">
        <v>34800</v>
      </c>
      <c r="F704" s="39" t="str">
        <f t="shared" si="20"/>
        <v>April</v>
      </c>
      <c r="G704" s="40">
        <f t="shared" ca="1" si="21"/>
        <v>21</v>
      </c>
      <c r="H704" s="41" t="s">
        <v>48</v>
      </c>
      <c r="I704" s="42">
        <v>82700</v>
      </c>
      <c r="J704" s="43">
        <v>3</v>
      </c>
    </row>
    <row r="705" spans="1:10" x14ac:dyDescent="0.25">
      <c r="A705" s="36" t="s">
        <v>389</v>
      </c>
      <c r="B705" s="36" t="s">
        <v>710</v>
      </c>
      <c r="C705" s="37" t="s">
        <v>58</v>
      </c>
      <c r="D705" s="36" t="s">
        <v>42</v>
      </c>
      <c r="E705" s="38">
        <v>33144</v>
      </c>
      <c r="F705" s="39" t="str">
        <f t="shared" si="20"/>
        <v>September</v>
      </c>
      <c r="G705" s="40">
        <f t="shared" ca="1" si="21"/>
        <v>26</v>
      </c>
      <c r="H705" s="41"/>
      <c r="I705" s="42">
        <v>23340</v>
      </c>
      <c r="J705" s="43">
        <v>4</v>
      </c>
    </row>
    <row r="706" spans="1:10" x14ac:dyDescent="0.25">
      <c r="A706" s="45" t="s">
        <v>478</v>
      </c>
      <c r="B706" s="36" t="s">
        <v>710</v>
      </c>
      <c r="C706" s="37" t="s">
        <v>53</v>
      </c>
      <c r="D706" s="36" t="s">
        <v>39</v>
      </c>
      <c r="E706" s="38">
        <v>35364</v>
      </c>
      <c r="F706" s="39" t="str">
        <f t="shared" ref="F706:F742" si="22">CHOOSE(MONTH(E706),"January","February","March","April","May","June","July","August","September","October","November","December")</f>
        <v>October</v>
      </c>
      <c r="G706" s="40">
        <f t="shared" ref="G706:G742" ca="1" si="23">DATEDIF(E706,TODAY(),"Y")</f>
        <v>20</v>
      </c>
      <c r="H706" s="41" t="s">
        <v>40</v>
      </c>
      <c r="I706" s="42">
        <v>27130</v>
      </c>
      <c r="J706" s="43">
        <v>5</v>
      </c>
    </row>
    <row r="707" spans="1:10" x14ac:dyDescent="0.25">
      <c r="A707" s="36" t="s">
        <v>84</v>
      </c>
      <c r="B707" s="36" t="s">
        <v>245</v>
      </c>
      <c r="C707" s="37" t="s">
        <v>56</v>
      </c>
      <c r="D707" s="36" t="s">
        <v>42</v>
      </c>
      <c r="E707" s="38">
        <v>36704</v>
      </c>
      <c r="F707" s="39" t="str">
        <f t="shared" si="22"/>
        <v>June</v>
      </c>
      <c r="G707" s="40">
        <f t="shared" ca="1" si="23"/>
        <v>16</v>
      </c>
      <c r="H707" s="41"/>
      <c r="I707" s="42">
        <v>57760</v>
      </c>
      <c r="J707" s="43">
        <v>3</v>
      </c>
    </row>
    <row r="708" spans="1:10" x14ac:dyDescent="0.25">
      <c r="A708" s="36" t="s">
        <v>801</v>
      </c>
      <c r="B708" s="45" t="s">
        <v>54</v>
      </c>
      <c r="C708" s="37" t="s">
        <v>53</v>
      </c>
      <c r="D708" s="45" t="s">
        <v>47</v>
      </c>
      <c r="E708" s="39">
        <v>33474</v>
      </c>
      <c r="F708" s="39" t="str">
        <f t="shared" si="22"/>
        <v>August</v>
      </c>
      <c r="G708" s="40">
        <f t="shared" ca="1" si="23"/>
        <v>25</v>
      </c>
      <c r="H708" s="41" t="s">
        <v>48</v>
      </c>
      <c r="I708" s="42">
        <v>30445</v>
      </c>
      <c r="J708" s="43">
        <v>1</v>
      </c>
    </row>
    <row r="709" spans="1:10" x14ac:dyDescent="0.25">
      <c r="A709" s="36" t="s">
        <v>146</v>
      </c>
      <c r="B709" s="36" t="s">
        <v>54</v>
      </c>
      <c r="C709" s="37" t="s">
        <v>44</v>
      </c>
      <c r="D709" s="36" t="s">
        <v>39</v>
      </c>
      <c r="E709" s="38">
        <v>36764</v>
      </c>
      <c r="F709" s="39" t="str">
        <f t="shared" si="22"/>
        <v>August</v>
      </c>
      <c r="G709" s="40">
        <f t="shared" ca="1" si="23"/>
        <v>16</v>
      </c>
      <c r="H709" s="41" t="s">
        <v>67</v>
      </c>
      <c r="I709" s="42">
        <v>74840</v>
      </c>
      <c r="J709" s="43">
        <v>4</v>
      </c>
    </row>
    <row r="710" spans="1:10" x14ac:dyDescent="0.25">
      <c r="A710" s="36" t="s">
        <v>390</v>
      </c>
      <c r="B710" s="36" t="s">
        <v>245</v>
      </c>
      <c r="C710" s="37" t="s">
        <v>37</v>
      </c>
      <c r="D710" s="36" t="s">
        <v>39</v>
      </c>
      <c r="E710" s="38">
        <v>40578</v>
      </c>
      <c r="F710" s="39" t="str">
        <f t="shared" si="22"/>
        <v>February</v>
      </c>
      <c r="G710" s="40">
        <f t="shared" ca="1" si="23"/>
        <v>5</v>
      </c>
      <c r="H710" s="41" t="s">
        <v>40</v>
      </c>
      <c r="I710" s="42">
        <v>43820</v>
      </c>
      <c r="J710" s="43">
        <v>2</v>
      </c>
    </row>
    <row r="711" spans="1:10" x14ac:dyDescent="0.25">
      <c r="A711" s="36" t="s">
        <v>454</v>
      </c>
      <c r="B711" s="36" t="s">
        <v>245</v>
      </c>
      <c r="C711" s="37" t="s">
        <v>44</v>
      </c>
      <c r="D711" s="36" t="s">
        <v>42</v>
      </c>
      <c r="E711" s="38">
        <v>34671</v>
      </c>
      <c r="F711" s="39" t="str">
        <f t="shared" si="22"/>
        <v>December</v>
      </c>
      <c r="G711" s="40">
        <f t="shared" ca="1" si="23"/>
        <v>21</v>
      </c>
      <c r="H711" s="41"/>
      <c r="I711" s="42">
        <v>80690</v>
      </c>
      <c r="J711" s="43">
        <v>3</v>
      </c>
    </row>
    <row r="712" spans="1:10" x14ac:dyDescent="0.25">
      <c r="A712" s="36" t="s">
        <v>391</v>
      </c>
      <c r="B712" s="36" t="s">
        <v>547</v>
      </c>
      <c r="C712" s="37" t="s">
        <v>37</v>
      </c>
      <c r="D712" s="36" t="s">
        <v>51</v>
      </c>
      <c r="E712" s="38">
        <v>35946</v>
      </c>
      <c r="F712" s="39" t="str">
        <f t="shared" si="22"/>
        <v>May</v>
      </c>
      <c r="G712" s="40">
        <f t="shared" ca="1" si="23"/>
        <v>18</v>
      </c>
      <c r="H712" s="41"/>
      <c r="I712" s="42">
        <v>14332</v>
      </c>
      <c r="J712" s="43">
        <v>5</v>
      </c>
    </row>
    <row r="713" spans="1:10" x14ac:dyDescent="0.25">
      <c r="A713" s="36" t="s">
        <v>147</v>
      </c>
      <c r="B713" s="36" t="s">
        <v>92</v>
      </c>
      <c r="C713" s="37" t="s">
        <v>53</v>
      </c>
      <c r="D713" s="36" t="s">
        <v>42</v>
      </c>
      <c r="E713" s="38">
        <v>33228</v>
      </c>
      <c r="F713" s="39" t="str">
        <f t="shared" si="22"/>
        <v>December</v>
      </c>
      <c r="G713" s="40">
        <f t="shared" ca="1" si="23"/>
        <v>25</v>
      </c>
      <c r="H713" s="41"/>
      <c r="I713" s="42">
        <v>42940</v>
      </c>
      <c r="J713" s="43">
        <v>1</v>
      </c>
    </row>
    <row r="714" spans="1:10" x14ac:dyDescent="0.25">
      <c r="A714" s="36" t="s">
        <v>703</v>
      </c>
      <c r="B714" s="36" t="s">
        <v>197</v>
      </c>
      <c r="C714" s="37" t="s">
        <v>53</v>
      </c>
      <c r="D714" s="36" t="s">
        <v>39</v>
      </c>
      <c r="E714" s="38">
        <v>40399</v>
      </c>
      <c r="F714" s="39" t="str">
        <f t="shared" si="22"/>
        <v>August</v>
      </c>
      <c r="G714" s="40">
        <f t="shared" ca="1" si="23"/>
        <v>6</v>
      </c>
      <c r="H714" s="41" t="s">
        <v>45</v>
      </c>
      <c r="I714" s="42">
        <v>32640</v>
      </c>
      <c r="J714" s="43">
        <v>4</v>
      </c>
    </row>
    <row r="715" spans="1:10" x14ac:dyDescent="0.25">
      <c r="A715" s="36" t="s">
        <v>392</v>
      </c>
      <c r="B715" s="36" t="s">
        <v>710</v>
      </c>
      <c r="C715" s="37" t="s">
        <v>53</v>
      </c>
      <c r="D715" s="36" t="s">
        <v>39</v>
      </c>
      <c r="E715" s="38">
        <v>34425</v>
      </c>
      <c r="F715" s="39" t="str">
        <f t="shared" si="22"/>
        <v>April</v>
      </c>
      <c r="G715" s="40">
        <f t="shared" ca="1" si="23"/>
        <v>22</v>
      </c>
      <c r="H715" s="41" t="s">
        <v>62</v>
      </c>
      <c r="I715" s="42">
        <v>73850</v>
      </c>
      <c r="J715" s="43">
        <v>2</v>
      </c>
    </row>
    <row r="716" spans="1:10" x14ac:dyDescent="0.25">
      <c r="A716" s="36" t="s">
        <v>704</v>
      </c>
      <c r="B716" s="36" t="s">
        <v>485</v>
      </c>
      <c r="C716" s="37" t="s">
        <v>50</v>
      </c>
      <c r="D716" s="36" t="s">
        <v>39</v>
      </c>
      <c r="E716" s="38">
        <v>40370</v>
      </c>
      <c r="F716" s="39" t="str">
        <f t="shared" si="22"/>
        <v>July</v>
      </c>
      <c r="G716" s="40">
        <f t="shared" ca="1" si="23"/>
        <v>6</v>
      </c>
      <c r="H716" s="41" t="s">
        <v>40</v>
      </c>
      <c r="I716" s="42">
        <v>66840</v>
      </c>
      <c r="J716" s="43">
        <v>4</v>
      </c>
    </row>
    <row r="717" spans="1:10" x14ac:dyDescent="0.25">
      <c r="A717" s="36" t="s">
        <v>455</v>
      </c>
      <c r="B717" s="36" t="s">
        <v>710</v>
      </c>
      <c r="C717" s="37" t="s">
        <v>58</v>
      </c>
      <c r="D717" s="36" t="s">
        <v>39</v>
      </c>
      <c r="E717" s="38">
        <v>34286</v>
      </c>
      <c r="F717" s="39" t="str">
        <f t="shared" si="22"/>
        <v>November</v>
      </c>
      <c r="G717" s="40">
        <f t="shared" ca="1" si="23"/>
        <v>22</v>
      </c>
      <c r="H717" s="41" t="s">
        <v>62</v>
      </c>
      <c r="I717" s="42">
        <v>87220</v>
      </c>
      <c r="J717" s="43">
        <v>1</v>
      </c>
    </row>
    <row r="718" spans="1:10" x14ac:dyDescent="0.25">
      <c r="A718" s="36" t="s">
        <v>705</v>
      </c>
      <c r="B718" s="36" t="s">
        <v>406</v>
      </c>
      <c r="C718" s="37" t="s">
        <v>53</v>
      </c>
      <c r="D718" s="36" t="s">
        <v>39</v>
      </c>
      <c r="E718" s="38">
        <v>35857</v>
      </c>
      <c r="F718" s="39" t="str">
        <f t="shared" si="22"/>
        <v>March</v>
      </c>
      <c r="G718" s="40">
        <f t="shared" ca="1" si="23"/>
        <v>18</v>
      </c>
      <c r="H718" s="41" t="s">
        <v>62</v>
      </c>
      <c r="I718" s="42">
        <v>82110</v>
      </c>
      <c r="J718" s="43">
        <v>3</v>
      </c>
    </row>
    <row r="719" spans="1:10" x14ac:dyDescent="0.25">
      <c r="A719" s="36" t="s">
        <v>148</v>
      </c>
      <c r="B719" s="36" t="s">
        <v>406</v>
      </c>
      <c r="C719" s="37" t="s">
        <v>37</v>
      </c>
      <c r="D719" s="36" t="s">
        <v>47</v>
      </c>
      <c r="E719" s="38">
        <v>36121</v>
      </c>
      <c r="F719" s="39" t="str">
        <f t="shared" si="22"/>
        <v>November</v>
      </c>
      <c r="G719" s="40">
        <f t="shared" ca="1" si="23"/>
        <v>17</v>
      </c>
      <c r="H719" s="41" t="s">
        <v>62</v>
      </c>
      <c r="I719" s="42">
        <v>28880</v>
      </c>
      <c r="J719" s="43">
        <v>3</v>
      </c>
    </row>
    <row r="720" spans="1:10" x14ac:dyDescent="0.25">
      <c r="A720" s="36" t="s">
        <v>73</v>
      </c>
      <c r="B720" s="36" t="s">
        <v>171</v>
      </c>
      <c r="C720" s="37" t="s">
        <v>44</v>
      </c>
      <c r="D720" s="36" t="s">
        <v>39</v>
      </c>
      <c r="E720" s="38">
        <v>35487</v>
      </c>
      <c r="F720" s="39" t="str">
        <f t="shared" si="22"/>
        <v>February</v>
      </c>
      <c r="G720" s="40">
        <f t="shared" ca="1" si="23"/>
        <v>19</v>
      </c>
      <c r="H720" s="41" t="s">
        <v>40</v>
      </c>
      <c r="I720" s="42">
        <v>80120</v>
      </c>
      <c r="J720" s="43">
        <v>4</v>
      </c>
    </row>
    <row r="721" spans="1:10" x14ac:dyDescent="0.25">
      <c r="A721" s="36" t="s">
        <v>149</v>
      </c>
      <c r="B721" s="36" t="s">
        <v>547</v>
      </c>
      <c r="C721" s="37" t="s">
        <v>58</v>
      </c>
      <c r="D721" s="36" t="s">
        <v>39</v>
      </c>
      <c r="E721" s="38">
        <v>35693</v>
      </c>
      <c r="F721" s="39" t="str">
        <f t="shared" si="22"/>
        <v>September</v>
      </c>
      <c r="G721" s="40">
        <f t="shared" ca="1" si="23"/>
        <v>19</v>
      </c>
      <c r="H721" s="41" t="s">
        <v>48</v>
      </c>
      <c r="I721" s="42">
        <v>24340</v>
      </c>
      <c r="J721" s="43">
        <v>4</v>
      </c>
    </row>
    <row r="722" spans="1:10" x14ac:dyDescent="0.25">
      <c r="A722" s="36" t="s">
        <v>629</v>
      </c>
      <c r="B722" s="36" t="s">
        <v>92</v>
      </c>
      <c r="C722" s="37" t="s">
        <v>58</v>
      </c>
      <c r="D722" s="36" t="s">
        <v>39</v>
      </c>
      <c r="E722" s="38">
        <v>33746</v>
      </c>
      <c r="F722" s="39" t="str">
        <f t="shared" si="22"/>
        <v>May</v>
      </c>
      <c r="G722" s="40">
        <f t="shared" ca="1" si="23"/>
        <v>24</v>
      </c>
      <c r="H722" s="41" t="s">
        <v>48</v>
      </c>
      <c r="I722" s="42">
        <v>31830</v>
      </c>
      <c r="J722" s="43">
        <v>3</v>
      </c>
    </row>
    <row r="723" spans="1:10" x14ac:dyDescent="0.25">
      <c r="A723" s="36" t="s">
        <v>150</v>
      </c>
      <c r="B723" s="36" t="s">
        <v>710</v>
      </c>
      <c r="C723" s="37" t="s">
        <v>53</v>
      </c>
      <c r="D723" s="36" t="s">
        <v>39</v>
      </c>
      <c r="E723" s="38">
        <v>33806</v>
      </c>
      <c r="F723" s="39" t="str">
        <f t="shared" si="22"/>
        <v>July</v>
      </c>
      <c r="G723" s="40">
        <f t="shared" ca="1" si="23"/>
        <v>24</v>
      </c>
      <c r="H723" s="41" t="s">
        <v>48</v>
      </c>
      <c r="I723" s="42">
        <v>62780</v>
      </c>
      <c r="J723" s="43">
        <v>3</v>
      </c>
    </row>
    <row r="724" spans="1:10" x14ac:dyDescent="0.25">
      <c r="A724" s="36" t="s">
        <v>393</v>
      </c>
      <c r="B724" s="36" t="s">
        <v>245</v>
      </c>
      <c r="C724" s="37" t="s">
        <v>53</v>
      </c>
      <c r="D724" s="36" t="s">
        <v>39</v>
      </c>
      <c r="E724" s="38">
        <v>34151</v>
      </c>
      <c r="F724" s="39" t="str">
        <f t="shared" si="22"/>
        <v>July</v>
      </c>
      <c r="G724" s="40">
        <f t="shared" ca="1" si="23"/>
        <v>23</v>
      </c>
      <c r="H724" s="41" t="s">
        <v>62</v>
      </c>
      <c r="I724" s="42">
        <v>81980</v>
      </c>
      <c r="J724" s="43">
        <v>2</v>
      </c>
    </row>
    <row r="725" spans="1:10" x14ac:dyDescent="0.25">
      <c r="A725" s="36" t="s">
        <v>829</v>
      </c>
      <c r="B725" s="36" t="s">
        <v>636</v>
      </c>
      <c r="C725" s="37" t="s">
        <v>58</v>
      </c>
      <c r="D725" s="36" t="s">
        <v>39</v>
      </c>
      <c r="E725" s="38">
        <v>36407</v>
      </c>
      <c r="F725" s="39" t="str">
        <f t="shared" si="22"/>
        <v>September</v>
      </c>
      <c r="G725" s="40">
        <f t="shared" ca="1" si="23"/>
        <v>17</v>
      </c>
      <c r="H725" s="41" t="s">
        <v>48</v>
      </c>
      <c r="I725" s="42">
        <v>45880</v>
      </c>
      <c r="J725" s="43">
        <v>5</v>
      </c>
    </row>
    <row r="726" spans="1:10" x14ac:dyDescent="0.25">
      <c r="A726" s="36" t="s">
        <v>706</v>
      </c>
      <c r="B726" s="36" t="s">
        <v>547</v>
      </c>
      <c r="C726" s="37" t="s">
        <v>58</v>
      </c>
      <c r="D726" s="36" t="s">
        <v>39</v>
      </c>
      <c r="E726" s="38">
        <v>35616</v>
      </c>
      <c r="F726" s="39" t="str">
        <f t="shared" si="22"/>
        <v>July</v>
      </c>
      <c r="G726" s="40">
        <f t="shared" ca="1" si="23"/>
        <v>19</v>
      </c>
      <c r="H726" s="41" t="s">
        <v>62</v>
      </c>
      <c r="I726" s="42">
        <v>34060</v>
      </c>
      <c r="J726" s="43">
        <v>2</v>
      </c>
    </row>
    <row r="727" spans="1:10" x14ac:dyDescent="0.25">
      <c r="A727" s="36" t="s">
        <v>456</v>
      </c>
      <c r="B727" s="36" t="s">
        <v>245</v>
      </c>
      <c r="C727" s="37" t="s">
        <v>50</v>
      </c>
      <c r="D727" s="36" t="s">
        <v>39</v>
      </c>
      <c r="E727" s="38">
        <v>35311</v>
      </c>
      <c r="F727" s="39" t="str">
        <f t="shared" si="22"/>
        <v>September</v>
      </c>
      <c r="G727" s="40">
        <f t="shared" ca="1" si="23"/>
        <v>20</v>
      </c>
      <c r="H727" s="41" t="s">
        <v>45</v>
      </c>
      <c r="I727" s="42">
        <v>39520</v>
      </c>
      <c r="J727" s="43">
        <v>5</v>
      </c>
    </row>
    <row r="728" spans="1:10" x14ac:dyDescent="0.25">
      <c r="A728" s="36" t="s">
        <v>483</v>
      </c>
      <c r="B728" s="36" t="s">
        <v>547</v>
      </c>
      <c r="C728" s="37" t="s">
        <v>58</v>
      </c>
      <c r="D728" s="36" t="s">
        <v>39</v>
      </c>
      <c r="E728" s="38">
        <v>39362</v>
      </c>
      <c r="F728" s="39" t="str">
        <f t="shared" si="22"/>
        <v>October</v>
      </c>
      <c r="G728" s="40">
        <f t="shared" ca="1" si="23"/>
        <v>9</v>
      </c>
      <c r="H728" s="41" t="s">
        <v>48</v>
      </c>
      <c r="I728" s="42">
        <v>42020</v>
      </c>
      <c r="J728" s="43">
        <v>5</v>
      </c>
    </row>
    <row r="729" spans="1:10" x14ac:dyDescent="0.25">
      <c r="A729" s="36" t="s">
        <v>630</v>
      </c>
      <c r="B729" s="36" t="s">
        <v>245</v>
      </c>
      <c r="C729" s="37" t="s">
        <v>37</v>
      </c>
      <c r="D729" s="36" t="s">
        <v>42</v>
      </c>
      <c r="E729" s="38">
        <v>39538</v>
      </c>
      <c r="F729" s="39" t="str">
        <f t="shared" si="22"/>
        <v>March</v>
      </c>
      <c r="G729" s="40">
        <f t="shared" ca="1" si="23"/>
        <v>8</v>
      </c>
      <c r="H729" s="41"/>
      <c r="I729" s="42">
        <v>62780</v>
      </c>
      <c r="J729" s="43">
        <v>4</v>
      </c>
    </row>
    <row r="730" spans="1:10" x14ac:dyDescent="0.25">
      <c r="A730" s="36" t="s">
        <v>74</v>
      </c>
      <c r="B730" s="36" t="s">
        <v>92</v>
      </c>
      <c r="C730" s="37" t="s">
        <v>37</v>
      </c>
      <c r="D730" s="36" t="s">
        <v>39</v>
      </c>
      <c r="E730" s="38">
        <v>33786</v>
      </c>
      <c r="F730" s="39" t="str">
        <f t="shared" si="22"/>
        <v>July</v>
      </c>
      <c r="G730" s="40">
        <f t="shared" ca="1" si="23"/>
        <v>24</v>
      </c>
      <c r="H730" s="41" t="s">
        <v>40</v>
      </c>
      <c r="I730" s="42">
        <v>71150</v>
      </c>
      <c r="J730" s="43">
        <v>2</v>
      </c>
    </row>
    <row r="731" spans="1:10" x14ac:dyDescent="0.25">
      <c r="A731" s="36" t="s">
        <v>631</v>
      </c>
      <c r="B731" s="36" t="s">
        <v>245</v>
      </c>
      <c r="C731" s="37" t="s">
        <v>53</v>
      </c>
      <c r="D731" s="36" t="s">
        <v>39</v>
      </c>
      <c r="E731" s="38">
        <v>34404</v>
      </c>
      <c r="F731" s="39" t="str">
        <f t="shared" si="22"/>
        <v>March</v>
      </c>
      <c r="G731" s="40">
        <f t="shared" ca="1" si="23"/>
        <v>22</v>
      </c>
      <c r="H731" s="41" t="s">
        <v>62</v>
      </c>
      <c r="I731" s="42">
        <v>24710</v>
      </c>
      <c r="J731" s="43">
        <v>2</v>
      </c>
    </row>
    <row r="732" spans="1:10" x14ac:dyDescent="0.25">
      <c r="A732" s="36" t="s">
        <v>632</v>
      </c>
      <c r="B732" s="36" t="s">
        <v>458</v>
      </c>
      <c r="C732" s="37" t="s">
        <v>58</v>
      </c>
      <c r="D732" s="36" t="s">
        <v>42</v>
      </c>
      <c r="E732" s="38">
        <v>37803</v>
      </c>
      <c r="F732" s="39" t="str">
        <f t="shared" si="22"/>
        <v>July</v>
      </c>
      <c r="G732" s="40">
        <f t="shared" ca="1" si="23"/>
        <v>13</v>
      </c>
      <c r="H732" s="41"/>
      <c r="I732" s="42">
        <v>78100</v>
      </c>
      <c r="J732" s="43">
        <v>3</v>
      </c>
    </row>
    <row r="733" spans="1:10" x14ac:dyDescent="0.25">
      <c r="A733" s="36" t="s">
        <v>394</v>
      </c>
      <c r="B733" s="36" t="s">
        <v>245</v>
      </c>
      <c r="C733" s="37" t="s">
        <v>53</v>
      </c>
      <c r="D733" s="36" t="s">
        <v>42</v>
      </c>
      <c r="E733" s="38">
        <v>35379</v>
      </c>
      <c r="F733" s="39" t="str">
        <f t="shared" si="22"/>
        <v>November</v>
      </c>
      <c r="G733" s="40">
        <f t="shared" ca="1" si="23"/>
        <v>19</v>
      </c>
      <c r="H733" s="41"/>
      <c r="I733" s="42">
        <v>66010</v>
      </c>
      <c r="J733" s="43">
        <v>2</v>
      </c>
    </row>
    <row r="734" spans="1:10" x14ac:dyDescent="0.25">
      <c r="A734" s="36" t="s">
        <v>633</v>
      </c>
      <c r="B734" s="36" t="s">
        <v>245</v>
      </c>
      <c r="C734" s="37" t="s">
        <v>56</v>
      </c>
      <c r="D734" s="36" t="s">
        <v>51</v>
      </c>
      <c r="E734" s="38">
        <v>33751</v>
      </c>
      <c r="F734" s="39" t="str">
        <f t="shared" si="22"/>
        <v>May</v>
      </c>
      <c r="G734" s="40">
        <f t="shared" ca="1" si="23"/>
        <v>24</v>
      </c>
      <c r="H734" s="41"/>
      <c r="I734" s="42">
        <v>22344</v>
      </c>
      <c r="J734" s="43">
        <v>4</v>
      </c>
    </row>
    <row r="735" spans="1:10" x14ac:dyDescent="0.25">
      <c r="A735" s="36" t="s">
        <v>803</v>
      </c>
      <c r="B735" s="36" t="s">
        <v>530</v>
      </c>
      <c r="C735" s="37" t="s">
        <v>53</v>
      </c>
      <c r="D735" s="36" t="s">
        <v>39</v>
      </c>
      <c r="E735" s="38">
        <v>33460</v>
      </c>
      <c r="F735" s="39" t="str">
        <f t="shared" si="22"/>
        <v>August</v>
      </c>
      <c r="G735" s="40">
        <f t="shared" ca="1" si="23"/>
        <v>25</v>
      </c>
      <c r="H735" s="41" t="s">
        <v>62</v>
      </c>
      <c r="I735" s="42">
        <v>77720</v>
      </c>
      <c r="J735" s="43">
        <v>3</v>
      </c>
    </row>
    <row r="736" spans="1:10" x14ac:dyDescent="0.25">
      <c r="A736" s="36" t="s">
        <v>830</v>
      </c>
      <c r="B736" s="36" t="s">
        <v>547</v>
      </c>
      <c r="C736" s="37" t="s">
        <v>56</v>
      </c>
      <c r="D736" s="36" t="s">
        <v>39</v>
      </c>
      <c r="E736" s="38">
        <v>34693</v>
      </c>
      <c r="F736" s="39" t="str">
        <f t="shared" si="22"/>
        <v>December</v>
      </c>
      <c r="G736" s="40">
        <f t="shared" ca="1" si="23"/>
        <v>21</v>
      </c>
      <c r="H736" s="41" t="s">
        <v>48</v>
      </c>
      <c r="I736" s="42">
        <v>88820</v>
      </c>
      <c r="J736" s="43">
        <v>2</v>
      </c>
    </row>
    <row r="737" spans="1:10" x14ac:dyDescent="0.25">
      <c r="A737" s="36" t="s">
        <v>707</v>
      </c>
      <c r="B737" s="36" t="s">
        <v>398</v>
      </c>
      <c r="C737" s="37" t="s">
        <v>44</v>
      </c>
      <c r="D737" s="36" t="s">
        <v>42</v>
      </c>
      <c r="E737" s="44">
        <v>40292</v>
      </c>
      <c r="F737" s="39" t="str">
        <f t="shared" si="22"/>
        <v>April</v>
      </c>
      <c r="G737" s="40">
        <f t="shared" ca="1" si="23"/>
        <v>6</v>
      </c>
      <c r="H737" s="41"/>
      <c r="I737" s="42">
        <v>61890</v>
      </c>
      <c r="J737" s="43">
        <v>2</v>
      </c>
    </row>
    <row r="738" spans="1:10" x14ac:dyDescent="0.25">
      <c r="A738" s="36" t="s">
        <v>528</v>
      </c>
      <c r="B738" s="36" t="s">
        <v>197</v>
      </c>
      <c r="C738" s="37" t="s">
        <v>56</v>
      </c>
      <c r="D738" s="36" t="s">
        <v>39</v>
      </c>
      <c r="E738" s="38">
        <v>33872</v>
      </c>
      <c r="F738" s="39" t="str">
        <f t="shared" si="22"/>
        <v>September</v>
      </c>
      <c r="G738" s="40">
        <f t="shared" ca="1" si="23"/>
        <v>24</v>
      </c>
      <c r="H738" s="41" t="s">
        <v>40</v>
      </c>
      <c r="I738" s="42">
        <v>64510</v>
      </c>
      <c r="J738" s="43">
        <v>3</v>
      </c>
    </row>
    <row r="739" spans="1:10" x14ac:dyDescent="0.25">
      <c r="A739" s="36" t="s">
        <v>396</v>
      </c>
      <c r="B739" s="36" t="s">
        <v>54</v>
      </c>
      <c r="C739" s="37" t="s">
        <v>50</v>
      </c>
      <c r="D739" s="36" t="s">
        <v>39</v>
      </c>
      <c r="E739" s="38">
        <v>37404</v>
      </c>
      <c r="F739" s="39" t="str">
        <f t="shared" si="22"/>
        <v>May</v>
      </c>
      <c r="G739" s="40">
        <f t="shared" ca="1" si="23"/>
        <v>14</v>
      </c>
      <c r="H739" s="41" t="s">
        <v>40</v>
      </c>
      <c r="I739" s="42">
        <v>30780</v>
      </c>
      <c r="J739" s="43">
        <v>4</v>
      </c>
    </row>
    <row r="740" spans="1:10" x14ac:dyDescent="0.25">
      <c r="A740" s="36" t="s">
        <v>708</v>
      </c>
      <c r="B740" s="36" t="s">
        <v>92</v>
      </c>
      <c r="C740" s="37" t="s">
        <v>53</v>
      </c>
      <c r="D740" s="36" t="s">
        <v>47</v>
      </c>
      <c r="E740" s="38">
        <v>35842</v>
      </c>
      <c r="F740" s="39" t="str">
        <f t="shared" si="22"/>
        <v>February</v>
      </c>
      <c r="G740" s="40">
        <f t="shared" ca="1" si="23"/>
        <v>18</v>
      </c>
      <c r="H740" s="41" t="s">
        <v>67</v>
      </c>
      <c r="I740" s="42">
        <v>23380</v>
      </c>
      <c r="J740" s="43">
        <v>4</v>
      </c>
    </row>
    <row r="741" spans="1:10" x14ac:dyDescent="0.25">
      <c r="A741" s="36" t="s">
        <v>634</v>
      </c>
      <c r="B741" s="36" t="s">
        <v>530</v>
      </c>
      <c r="C741" s="37" t="s">
        <v>58</v>
      </c>
      <c r="D741" s="36" t="s">
        <v>47</v>
      </c>
      <c r="E741" s="38">
        <v>33112</v>
      </c>
      <c r="F741" s="39" t="str">
        <f t="shared" si="22"/>
        <v>August</v>
      </c>
      <c r="G741" s="40">
        <f t="shared" ca="1" si="23"/>
        <v>26</v>
      </c>
      <c r="H741" s="41" t="s">
        <v>45</v>
      </c>
      <c r="I741" s="42">
        <v>24815</v>
      </c>
      <c r="J741" s="43">
        <v>1</v>
      </c>
    </row>
    <row r="742" spans="1:10" x14ac:dyDescent="0.25">
      <c r="A742" s="36" t="s">
        <v>85</v>
      </c>
      <c r="B742" s="36" t="s">
        <v>636</v>
      </c>
      <c r="C742" s="37" t="s">
        <v>44</v>
      </c>
      <c r="D742" s="36" t="s">
        <v>47</v>
      </c>
      <c r="E742" s="38">
        <v>33890</v>
      </c>
      <c r="F742" s="39" t="str">
        <f t="shared" si="22"/>
        <v>October</v>
      </c>
      <c r="G742" s="40">
        <f t="shared" ca="1" si="23"/>
        <v>24</v>
      </c>
      <c r="H742" s="41" t="s">
        <v>62</v>
      </c>
      <c r="I742" s="42">
        <v>25885</v>
      </c>
      <c r="J742" s="43">
        <v>5</v>
      </c>
    </row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pageSetUpPr autoPageBreaks="0"/>
  </sheetPr>
  <dimension ref="A1:L763"/>
  <sheetViews>
    <sheetView zoomScale="130" zoomScaleNormal="130" zoomScaleSheetLayoutView="100" workbookViewId="0">
      <selection activeCell="B19" sqref="B19"/>
    </sheetView>
  </sheetViews>
  <sheetFormatPr defaultColWidth="19.85546875" defaultRowHeight="16.5" x14ac:dyDescent="0.3"/>
  <cols>
    <col min="1" max="1" width="19.85546875" style="7"/>
    <col min="2" max="2" width="24.42578125" style="7" bestFit="1" customWidth="1"/>
    <col min="3" max="3" width="9.42578125" style="24" bestFit="1" customWidth="1"/>
    <col min="4" max="4" width="19.5703125" style="7" customWidth="1"/>
    <col min="5" max="5" width="13.28515625" style="25" bestFit="1" customWidth="1"/>
    <col min="6" max="6" width="16" style="26" bestFit="1" customWidth="1"/>
    <col min="7" max="7" width="10.42578125" style="7" bestFit="1" customWidth="1"/>
    <col min="8" max="8" width="12.42578125" style="20" bestFit="1" customWidth="1"/>
    <col min="9" max="9" width="6.7109375" style="27" bestFit="1" customWidth="1"/>
    <col min="10" max="10" width="9" style="7" bestFit="1" customWidth="1"/>
    <col min="11" max="11" width="10.85546875" style="28" bestFit="1" customWidth="1"/>
    <col min="12" max="12" width="12" style="7" bestFit="1" customWidth="1"/>
    <col min="13" max="13" width="28" style="7" customWidth="1"/>
    <col min="14" max="16384" width="19.85546875" style="7"/>
  </cols>
  <sheetData>
    <row r="1" spans="1:12" x14ac:dyDescent="0.3">
      <c r="B1" s="7">
        <f t="array" ref="B1">SUM(1/(COUNTIF(B3:B763,B3:B763)))</f>
        <v>741</v>
      </c>
      <c r="C1" s="7">
        <f t="array" ref="C1">SUM(1/(COUNTIF(C3:C763,C3:C763)))</f>
        <v>6.0000000000000222</v>
      </c>
      <c r="D1" s="7">
        <f t="array" ref="D1">SUM(1/(COUNTIF(D3:D763,D3:D763)))</f>
        <v>22.999999999999986</v>
      </c>
      <c r="E1" s="7">
        <f t="array" ref="E1">SUM(1/(COUNTIF(E3:E763,E3:E763)))</f>
        <v>741</v>
      </c>
      <c r="F1" s="7">
        <f t="array" ref="F1">SUM(1/(COUNTIF(F3:F763,F3:F763)))</f>
        <v>741</v>
      </c>
      <c r="G1" s="7">
        <f t="array" ref="G1">SUM(1/(COUNTIF(G3:G763,G3:G763)))</f>
        <v>4.000000000000008</v>
      </c>
      <c r="H1" s="7">
        <f t="array" ref="H1">SUM(1/(COUNTIF(H3:H763,H3:H763)))</f>
        <v>684.00000000000011</v>
      </c>
      <c r="I1" s="7">
        <f t="array" aca="1" ref="I1" ca="1">SUM(1/(COUNTIF(I3:I763,I3:I763)))</f>
        <v>21.000000000000117</v>
      </c>
      <c r="K1" s="7">
        <f t="array" ref="K1">SUM(1/(COUNTIF(K3:K763,K3:K763)))</f>
        <v>713.00000000000011</v>
      </c>
      <c r="L1" s="7">
        <f t="array" ref="L1">SUM(1/(COUNTIF(L3:L763,L3:L763)))</f>
        <v>5.0000000000000515</v>
      </c>
    </row>
    <row r="2" spans="1:12" s="8" customFormat="1" x14ac:dyDescent="0.25">
      <c r="B2" s="9" t="s">
        <v>25</v>
      </c>
      <c r="C2" s="10" t="s">
        <v>26</v>
      </c>
      <c r="D2" s="11" t="s">
        <v>27</v>
      </c>
      <c r="E2" s="12" t="s">
        <v>28</v>
      </c>
      <c r="F2" s="13" t="s">
        <v>29</v>
      </c>
      <c r="G2" s="11" t="s">
        <v>30</v>
      </c>
      <c r="H2" s="14" t="s">
        <v>31</v>
      </c>
      <c r="I2" s="15" t="s">
        <v>32</v>
      </c>
      <c r="J2" s="11" t="s">
        <v>33</v>
      </c>
      <c r="K2" s="16" t="s">
        <v>34</v>
      </c>
      <c r="L2" s="10" t="s">
        <v>35</v>
      </c>
    </row>
    <row r="3" spans="1:12" x14ac:dyDescent="0.3">
      <c r="A3" s="7">
        <f t="array" ref="A3">COUNTIF(B:E,B3:E3)</f>
        <v>1</v>
      </c>
      <c r="B3" s="7" t="s">
        <v>36</v>
      </c>
      <c r="C3" s="17" t="s">
        <v>37</v>
      </c>
      <c r="D3" s="7" t="s">
        <v>38</v>
      </c>
      <c r="E3" s="18">
        <v>100432924</v>
      </c>
      <c r="F3" s="19">
        <v>9192804104</v>
      </c>
      <c r="G3" s="7" t="s">
        <v>39</v>
      </c>
      <c r="H3" s="20">
        <v>34331</v>
      </c>
      <c r="I3" s="21">
        <f t="shared" ref="I3:I66" ca="1" si="0">DATEDIF(H3,TODAY(),"Y")</f>
        <v>22</v>
      </c>
      <c r="J3" s="22" t="s">
        <v>40</v>
      </c>
      <c r="K3" s="23">
        <v>24550</v>
      </c>
      <c r="L3" s="24">
        <v>1</v>
      </c>
    </row>
    <row r="4" spans="1:12" x14ac:dyDescent="0.3">
      <c r="A4" s="7">
        <f t="array" ref="A4">COUNTIF(B:E,B4:E4)</f>
        <v>1</v>
      </c>
      <c r="B4" s="7" t="s">
        <v>41</v>
      </c>
      <c r="C4" s="17" t="s">
        <v>37</v>
      </c>
      <c r="D4" s="7" t="s">
        <v>38</v>
      </c>
      <c r="E4" s="18">
        <v>948195711</v>
      </c>
      <c r="F4" s="19">
        <v>2523539786</v>
      </c>
      <c r="G4" s="7" t="s">
        <v>42</v>
      </c>
      <c r="H4" s="20">
        <v>41277</v>
      </c>
      <c r="I4" s="21">
        <f t="shared" ca="1" si="0"/>
        <v>3</v>
      </c>
      <c r="J4" s="22"/>
      <c r="K4" s="23">
        <v>42540</v>
      </c>
      <c r="L4" s="24">
        <v>5</v>
      </c>
    </row>
    <row r="5" spans="1:12" x14ac:dyDescent="0.3">
      <c r="A5" s="7">
        <f t="array" ref="A5">COUNTIF(B:E,B5:E5)</f>
        <v>2</v>
      </c>
      <c r="B5" s="7" t="s">
        <v>43</v>
      </c>
      <c r="C5" s="17" t="s">
        <v>44</v>
      </c>
      <c r="D5" s="7" t="s">
        <v>38</v>
      </c>
      <c r="E5" s="18">
        <v>991656720</v>
      </c>
      <c r="F5" s="19">
        <v>2528138394</v>
      </c>
      <c r="G5" s="7" t="s">
        <v>39</v>
      </c>
      <c r="H5" s="20">
        <v>34487</v>
      </c>
      <c r="I5" s="21">
        <f t="shared" ca="1" si="0"/>
        <v>22</v>
      </c>
      <c r="J5" s="22" t="s">
        <v>45</v>
      </c>
      <c r="K5" s="23">
        <v>72830</v>
      </c>
      <c r="L5" s="24">
        <v>2</v>
      </c>
    </row>
    <row r="6" spans="1:12" x14ac:dyDescent="0.3">
      <c r="A6" s="7">
        <f t="array" ref="A6">COUNTIF(B:E,B6:E6)</f>
        <v>2</v>
      </c>
      <c r="B6" s="7" t="s">
        <v>43</v>
      </c>
      <c r="C6" s="17" t="s">
        <v>44</v>
      </c>
      <c r="D6" s="7" t="s">
        <v>38</v>
      </c>
      <c r="E6" s="18">
        <v>991656720</v>
      </c>
      <c r="F6" s="19">
        <v>2528138394</v>
      </c>
      <c r="G6" s="7" t="s">
        <v>39</v>
      </c>
      <c r="H6" s="20">
        <v>34487</v>
      </c>
      <c r="I6" s="21">
        <f t="shared" ca="1" si="0"/>
        <v>22</v>
      </c>
      <c r="J6" s="22" t="s">
        <v>45</v>
      </c>
      <c r="K6" s="23">
        <v>72830</v>
      </c>
      <c r="L6" s="24">
        <v>2</v>
      </c>
    </row>
    <row r="7" spans="1:12" x14ac:dyDescent="0.3">
      <c r="A7" s="7">
        <f t="array" ref="A7">COUNTIF(B:E,B7:E7)</f>
        <v>1</v>
      </c>
      <c r="B7" s="7" t="s">
        <v>46</v>
      </c>
      <c r="C7" s="17" t="s">
        <v>37</v>
      </c>
      <c r="D7" s="7" t="s">
        <v>38</v>
      </c>
      <c r="E7" s="18">
        <v>914428485</v>
      </c>
      <c r="F7" s="19">
        <v>2521774590</v>
      </c>
      <c r="G7" s="7" t="s">
        <v>47</v>
      </c>
      <c r="H7" s="20">
        <v>39961</v>
      </c>
      <c r="I7" s="21">
        <f t="shared" ca="1" si="0"/>
        <v>7</v>
      </c>
      <c r="J7" s="22" t="s">
        <v>48</v>
      </c>
      <c r="K7" s="23">
        <v>26795</v>
      </c>
      <c r="L7" s="24">
        <v>4</v>
      </c>
    </row>
    <row r="8" spans="1:12" x14ac:dyDescent="0.3">
      <c r="A8" s="7">
        <f t="array" ref="A8">COUNTIF(B:E,B8:E8)</f>
        <v>1</v>
      </c>
      <c r="B8" s="7" t="s">
        <v>49</v>
      </c>
      <c r="C8" s="17" t="s">
        <v>50</v>
      </c>
      <c r="D8" s="7" t="s">
        <v>38</v>
      </c>
      <c r="E8" s="18">
        <v>311526157</v>
      </c>
      <c r="F8" s="19">
        <v>9195818082</v>
      </c>
      <c r="G8" s="7" t="s">
        <v>51</v>
      </c>
      <c r="H8" s="20">
        <v>36127</v>
      </c>
      <c r="I8" s="21">
        <f t="shared" ca="1" si="0"/>
        <v>17</v>
      </c>
      <c r="J8" s="22"/>
      <c r="K8" s="23">
        <v>35680</v>
      </c>
      <c r="L8" s="24">
        <v>2</v>
      </c>
    </row>
    <row r="9" spans="1:12" x14ac:dyDescent="0.3">
      <c r="A9" s="7">
        <f t="array" ref="A9">COUNTIF(B:E,B9:E9)</f>
        <v>1</v>
      </c>
      <c r="B9" s="7" t="s">
        <v>52</v>
      </c>
      <c r="C9" s="17" t="s">
        <v>53</v>
      </c>
      <c r="D9" s="7" t="s">
        <v>54</v>
      </c>
      <c r="E9" s="18">
        <v>535539723</v>
      </c>
      <c r="F9" s="19">
        <v>2523492633</v>
      </c>
      <c r="G9" s="7" t="s">
        <v>47</v>
      </c>
      <c r="H9" s="20">
        <v>38110</v>
      </c>
      <c r="I9" s="21">
        <f t="shared" ca="1" si="0"/>
        <v>12</v>
      </c>
      <c r="J9" s="22" t="s">
        <v>48</v>
      </c>
      <c r="K9" s="23">
        <v>30445</v>
      </c>
      <c r="L9" s="24">
        <v>1</v>
      </c>
    </row>
    <row r="10" spans="1:12" x14ac:dyDescent="0.3">
      <c r="A10" s="7">
        <f t="array" ref="A10">COUNTIF(B:E,B10:E10)</f>
        <v>1</v>
      </c>
      <c r="B10" s="7" t="s">
        <v>55</v>
      </c>
      <c r="C10" s="17" t="s">
        <v>56</v>
      </c>
      <c r="D10" s="7" t="s">
        <v>54</v>
      </c>
      <c r="E10" s="18">
        <v>415076748</v>
      </c>
      <c r="F10" s="19">
        <v>9195230846</v>
      </c>
      <c r="G10" s="7" t="s">
        <v>51</v>
      </c>
      <c r="H10" s="20">
        <v>37516</v>
      </c>
      <c r="I10" s="21">
        <f t="shared" ca="1" si="0"/>
        <v>14</v>
      </c>
      <c r="J10" s="22" t="s">
        <v>40</v>
      </c>
      <c r="K10" s="23">
        <v>29070</v>
      </c>
      <c r="L10" s="24">
        <v>3</v>
      </c>
    </row>
    <row r="11" spans="1:12" x14ac:dyDescent="0.3">
      <c r="A11" s="7">
        <f t="array" ref="A11">COUNTIF(B:E,B11:E11)</f>
        <v>1</v>
      </c>
      <c r="B11" s="7" t="s">
        <v>57</v>
      </c>
      <c r="C11" s="17" t="s">
        <v>58</v>
      </c>
      <c r="D11" s="7" t="s">
        <v>54</v>
      </c>
      <c r="E11" s="18">
        <v>608796012</v>
      </c>
      <c r="F11" s="19">
        <v>9194075460</v>
      </c>
      <c r="G11" s="7" t="s">
        <v>39</v>
      </c>
      <c r="H11" s="20">
        <v>34164</v>
      </c>
      <c r="I11" s="21">
        <f t="shared" ca="1" si="0"/>
        <v>23</v>
      </c>
      <c r="J11" s="22" t="s">
        <v>40</v>
      </c>
      <c r="K11" s="23">
        <v>79760</v>
      </c>
      <c r="L11" s="24">
        <v>5</v>
      </c>
    </row>
    <row r="12" spans="1:12" x14ac:dyDescent="0.3">
      <c r="A12" s="7">
        <f t="array" ref="A12">COUNTIF(B:E,B12:E12)</f>
        <v>1</v>
      </c>
      <c r="B12" s="7" t="s">
        <v>59</v>
      </c>
      <c r="C12" s="17" t="s">
        <v>53</v>
      </c>
      <c r="D12" s="7" t="s">
        <v>54</v>
      </c>
      <c r="E12" s="18">
        <v>202815919</v>
      </c>
      <c r="F12" s="19">
        <v>2528467597</v>
      </c>
      <c r="G12" s="7" t="s">
        <v>42</v>
      </c>
      <c r="H12" s="20">
        <v>37547</v>
      </c>
      <c r="I12" s="21">
        <f t="shared" ca="1" si="0"/>
        <v>14</v>
      </c>
      <c r="J12" s="22"/>
      <c r="K12" s="23">
        <v>66580</v>
      </c>
      <c r="L12" s="24">
        <v>5</v>
      </c>
    </row>
    <row r="13" spans="1:12" x14ac:dyDescent="0.3">
      <c r="A13" s="7">
        <f t="array" ref="A13">COUNTIF(B:E,B13:E13)</f>
        <v>1</v>
      </c>
      <c r="B13" s="7" t="s">
        <v>60</v>
      </c>
      <c r="C13" s="17" t="s">
        <v>58</v>
      </c>
      <c r="D13" s="7" t="s">
        <v>54</v>
      </c>
      <c r="E13" s="18">
        <v>768681542</v>
      </c>
      <c r="F13" s="19">
        <v>2521973267</v>
      </c>
      <c r="G13" s="7" t="s">
        <v>39</v>
      </c>
      <c r="H13" s="20">
        <v>36777</v>
      </c>
      <c r="I13" s="21">
        <f t="shared" ca="1" si="0"/>
        <v>16</v>
      </c>
      <c r="J13" s="22" t="s">
        <v>40</v>
      </c>
      <c r="K13" s="23">
        <v>60830</v>
      </c>
      <c r="L13" s="24">
        <v>1</v>
      </c>
    </row>
    <row r="14" spans="1:12" x14ac:dyDescent="0.3">
      <c r="A14" s="7">
        <f t="array" ref="A14">COUNTIF(B:E,B14:E14)</f>
        <v>1</v>
      </c>
      <c r="B14" s="7" t="s">
        <v>61</v>
      </c>
      <c r="C14" s="17" t="s">
        <v>56</v>
      </c>
      <c r="D14" s="7" t="s">
        <v>54</v>
      </c>
      <c r="E14" s="18">
        <v>475256935</v>
      </c>
      <c r="F14" s="19">
        <v>2527852326</v>
      </c>
      <c r="G14" s="7" t="s">
        <v>39</v>
      </c>
      <c r="H14" s="20">
        <v>36995</v>
      </c>
      <c r="I14" s="21">
        <f t="shared" ca="1" si="0"/>
        <v>15</v>
      </c>
      <c r="J14" s="22" t="s">
        <v>62</v>
      </c>
      <c r="K14" s="23">
        <v>85300</v>
      </c>
      <c r="L14" s="24">
        <v>2</v>
      </c>
    </row>
    <row r="15" spans="1:12" x14ac:dyDescent="0.3">
      <c r="A15" s="7">
        <f t="array" ref="A15">COUNTIF(B:E,B15:E15)</f>
        <v>1</v>
      </c>
      <c r="B15" s="7" t="s">
        <v>63</v>
      </c>
      <c r="C15" s="17" t="s">
        <v>50</v>
      </c>
      <c r="D15" s="7" t="s">
        <v>54</v>
      </c>
      <c r="E15" s="18">
        <v>481336564</v>
      </c>
      <c r="F15" s="19">
        <v>9196479087</v>
      </c>
      <c r="G15" s="7" t="s">
        <v>39</v>
      </c>
      <c r="H15" s="20">
        <v>37231</v>
      </c>
      <c r="I15" s="21">
        <f t="shared" ca="1" si="0"/>
        <v>14</v>
      </c>
      <c r="J15" s="22" t="s">
        <v>62</v>
      </c>
      <c r="K15" s="23">
        <v>72090</v>
      </c>
      <c r="L15" s="24">
        <v>5</v>
      </c>
    </row>
    <row r="16" spans="1:12" x14ac:dyDescent="0.3">
      <c r="A16" s="7">
        <f t="array" ref="A16">COUNTIF(B:E,B16:E16)</f>
        <v>1</v>
      </c>
      <c r="B16" s="7" t="s">
        <v>64</v>
      </c>
      <c r="C16" s="17" t="s">
        <v>50</v>
      </c>
      <c r="D16" s="7" t="s">
        <v>54</v>
      </c>
      <c r="E16" s="18">
        <v>356110882</v>
      </c>
      <c r="F16" s="19">
        <v>2527936742</v>
      </c>
      <c r="G16" s="7" t="s">
        <v>47</v>
      </c>
      <c r="H16" s="20">
        <v>41235</v>
      </c>
      <c r="I16" s="21">
        <f t="shared" ca="1" si="0"/>
        <v>3</v>
      </c>
      <c r="J16" s="22" t="s">
        <v>40</v>
      </c>
      <c r="K16" s="23">
        <v>15240</v>
      </c>
      <c r="L16" s="24">
        <v>1</v>
      </c>
    </row>
    <row r="17" spans="1:12" x14ac:dyDescent="0.3">
      <c r="A17" s="7">
        <f t="array" ref="A17">COUNTIF(B:E,B17:E17)</f>
        <v>1</v>
      </c>
      <c r="B17" s="7" t="s">
        <v>65</v>
      </c>
      <c r="C17" s="17" t="s">
        <v>58</v>
      </c>
      <c r="D17" s="7" t="s">
        <v>54</v>
      </c>
      <c r="E17" s="18">
        <v>542051793</v>
      </c>
      <c r="F17" s="19">
        <v>2527317354</v>
      </c>
      <c r="G17" s="7" t="s">
        <v>39</v>
      </c>
      <c r="H17" s="20">
        <v>34108</v>
      </c>
      <c r="I17" s="21">
        <f t="shared" ca="1" si="0"/>
        <v>23</v>
      </c>
      <c r="J17" s="22" t="s">
        <v>40</v>
      </c>
      <c r="K17" s="23">
        <v>75150</v>
      </c>
      <c r="L17" s="24">
        <v>1</v>
      </c>
    </row>
    <row r="18" spans="1:12" x14ac:dyDescent="0.3">
      <c r="A18" s="7">
        <f t="array" ref="A18">COUNTIF(B:E,B18:E18)</f>
        <v>1</v>
      </c>
      <c r="B18" s="7" t="s">
        <v>66</v>
      </c>
      <c r="C18" s="17" t="s">
        <v>44</v>
      </c>
      <c r="D18" s="7" t="s">
        <v>54</v>
      </c>
      <c r="E18" s="18">
        <v>456946966</v>
      </c>
      <c r="F18" s="19">
        <v>9194680033</v>
      </c>
      <c r="G18" s="7" t="s">
        <v>39</v>
      </c>
      <c r="H18" s="20">
        <v>37069</v>
      </c>
      <c r="I18" s="21">
        <f t="shared" ca="1" si="0"/>
        <v>15</v>
      </c>
      <c r="J18" s="22" t="s">
        <v>67</v>
      </c>
      <c r="K18" s="23">
        <v>74840</v>
      </c>
      <c r="L18" s="24">
        <v>4</v>
      </c>
    </row>
    <row r="19" spans="1:12" x14ac:dyDescent="0.3">
      <c r="A19" s="7">
        <f t="array" ref="A19">COUNTIF(B:E,B19:E19)</f>
        <v>1</v>
      </c>
      <c r="B19" s="7" t="s">
        <v>68</v>
      </c>
      <c r="C19" s="17" t="s">
        <v>37</v>
      </c>
      <c r="D19" s="7" t="s">
        <v>54</v>
      </c>
      <c r="E19" s="18">
        <v>767961463</v>
      </c>
      <c r="F19" s="19">
        <v>2523646601</v>
      </c>
      <c r="G19" s="7" t="s">
        <v>42</v>
      </c>
      <c r="H19" s="20">
        <v>34487</v>
      </c>
      <c r="I19" s="21">
        <f t="shared" ca="1" si="0"/>
        <v>22</v>
      </c>
      <c r="J19" s="22"/>
      <c r="K19" s="23">
        <v>76690</v>
      </c>
      <c r="L19" s="24">
        <v>3</v>
      </c>
    </row>
    <row r="20" spans="1:12" x14ac:dyDescent="0.3">
      <c r="A20" s="7">
        <f t="array" ref="A20">COUNTIF(B:E,B20:E20)</f>
        <v>1</v>
      </c>
      <c r="B20" s="7" t="s">
        <v>69</v>
      </c>
      <c r="C20" s="17" t="s">
        <v>50</v>
      </c>
      <c r="D20" s="7" t="s">
        <v>54</v>
      </c>
      <c r="E20" s="18">
        <v>975603308</v>
      </c>
      <c r="F20" s="19">
        <v>9192693355</v>
      </c>
      <c r="G20" s="7" t="s">
        <v>39</v>
      </c>
      <c r="H20" s="20">
        <v>36060</v>
      </c>
      <c r="I20" s="21">
        <f t="shared" ca="1" si="0"/>
        <v>18</v>
      </c>
      <c r="J20" s="22" t="s">
        <v>40</v>
      </c>
      <c r="K20" s="23">
        <v>30780</v>
      </c>
      <c r="L20" s="24">
        <v>4</v>
      </c>
    </row>
    <row r="21" spans="1:12" x14ac:dyDescent="0.3">
      <c r="A21" s="7">
        <f t="array" ref="A21">COUNTIF(B:E,B21:E21)</f>
        <v>1</v>
      </c>
      <c r="B21" s="7" t="s">
        <v>70</v>
      </c>
      <c r="C21" s="17" t="s">
        <v>53</v>
      </c>
      <c r="D21" s="7" t="s">
        <v>54</v>
      </c>
      <c r="E21" s="18">
        <v>781913936</v>
      </c>
      <c r="F21" s="19">
        <v>9197889149</v>
      </c>
      <c r="G21" s="7" t="s">
        <v>47</v>
      </c>
      <c r="H21" s="20">
        <v>41410</v>
      </c>
      <c r="I21" s="21">
        <f t="shared" ca="1" si="0"/>
        <v>3</v>
      </c>
      <c r="J21" s="22" t="s">
        <v>67</v>
      </c>
      <c r="K21" s="23">
        <v>17735</v>
      </c>
      <c r="L21" s="24">
        <v>3</v>
      </c>
    </row>
    <row r="22" spans="1:12" x14ac:dyDescent="0.3">
      <c r="A22" s="7">
        <f t="array" ref="A22">COUNTIF(B:E,B22:E22)</f>
        <v>1</v>
      </c>
      <c r="B22" s="7" t="s">
        <v>71</v>
      </c>
      <c r="C22" s="17" t="s">
        <v>53</v>
      </c>
      <c r="D22" s="7" t="s">
        <v>54</v>
      </c>
      <c r="E22" s="18">
        <v>638271383</v>
      </c>
      <c r="F22" s="19">
        <v>2521641031</v>
      </c>
      <c r="G22" s="7" t="s">
        <v>39</v>
      </c>
      <c r="H22" s="20">
        <v>36093</v>
      </c>
      <c r="I22" s="21">
        <f t="shared" ca="1" si="0"/>
        <v>18</v>
      </c>
      <c r="J22" s="22" t="s">
        <v>40</v>
      </c>
      <c r="K22" s="23">
        <v>49350</v>
      </c>
      <c r="L22" s="24">
        <v>4</v>
      </c>
    </row>
    <row r="23" spans="1:12" x14ac:dyDescent="0.3">
      <c r="A23" s="7">
        <f t="array" ref="A23">COUNTIF(B:E,B23:E23)</f>
        <v>1</v>
      </c>
      <c r="B23" s="7" t="s">
        <v>72</v>
      </c>
      <c r="C23" s="17" t="s">
        <v>44</v>
      </c>
      <c r="D23" s="7" t="s">
        <v>54</v>
      </c>
      <c r="E23" s="18">
        <v>840313216</v>
      </c>
      <c r="F23" s="19">
        <v>9198449868</v>
      </c>
      <c r="G23" s="7" t="s">
        <v>39</v>
      </c>
      <c r="H23" s="20">
        <v>35040</v>
      </c>
      <c r="I23" s="21">
        <f t="shared" ca="1" si="0"/>
        <v>20</v>
      </c>
      <c r="J23" s="22" t="s">
        <v>45</v>
      </c>
      <c r="K23" s="23">
        <v>37670</v>
      </c>
      <c r="L23" s="24">
        <v>3</v>
      </c>
    </row>
    <row r="24" spans="1:12" x14ac:dyDescent="0.3">
      <c r="A24" s="7">
        <f t="array" ref="A24">COUNTIF(B:E,B24:E24)</f>
        <v>1</v>
      </c>
      <c r="B24" s="7" t="s">
        <v>73</v>
      </c>
      <c r="C24" s="17" t="s">
        <v>37</v>
      </c>
      <c r="D24" s="7" t="s">
        <v>54</v>
      </c>
      <c r="E24" s="18">
        <v>297852686</v>
      </c>
      <c r="F24" s="19">
        <v>2525832994</v>
      </c>
      <c r="G24" s="7" t="s">
        <v>39</v>
      </c>
      <c r="H24" s="20">
        <v>36975</v>
      </c>
      <c r="I24" s="21">
        <f t="shared" ca="1" si="0"/>
        <v>15</v>
      </c>
      <c r="J24" s="22" t="s">
        <v>67</v>
      </c>
      <c r="K24" s="23">
        <v>58290</v>
      </c>
      <c r="L24" s="24">
        <v>5</v>
      </c>
    </row>
    <row r="25" spans="1:12" x14ac:dyDescent="0.3">
      <c r="A25" s="7">
        <f t="array" ref="A25">COUNTIF(B:E,B25:E25)</f>
        <v>1</v>
      </c>
      <c r="B25" s="7" t="s">
        <v>74</v>
      </c>
      <c r="C25" s="17" t="s">
        <v>37</v>
      </c>
      <c r="D25" s="7" t="s">
        <v>54</v>
      </c>
      <c r="E25" s="18">
        <v>771277493</v>
      </c>
      <c r="F25" s="19">
        <v>2522872439</v>
      </c>
      <c r="G25" s="7" t="s">
        <v>51</v>
      </c>
      <c r="H25" s="20">
        <v>35870</v>
      </c>
      <c r="I25" s="21">
        <f t="shared" ca="1" si="0"/>
        <v>18</v>
      </c>
      <c r="J25" s="22"/>
      <c r="K25" s="23">
        <v>10636</v>
      </c>
      <c r="L25" s="24">
        <v>4</v>
      </c>
    </row>
    <row r="26" spans="1:12" x14ac:dyDescent="0.3">
      <c r="A26" s="7">
        <f t="array" ref="A26">COUNTIF(B:E,B26:E26)</f>
        <v>1</v>
      </c>
      <c r="B26" s="7" t="s">
        <v>75</v>
      </c>
      <c r="C26" s="17" t="s">
        <v>37</v>
      </c>
      <c r="D26" s="7" t="s">
        <v>76</v>
      </c>
      <c r="E26" s="18">
        <v>963028490</v>
      </c>
      <c r="F26" s="19">
        <v>2524383168</v>
      </c>
      <c r="G26" s="7" t="s">
        <v>39</v>
      </c>
      <c r="H26" s="20">
        <v>40045</v>
      </c>
      <c r="I26" s="21">
        <f t="shared" ca="1" si="0"/>
        <v>7</v>
      </c>
      <c r="J26" s="22" t="s">
        <v>48</v>
      </c>
      <c r="K26" s="23">
        <v>41350</v>
      </c>
      <c r="L26" s="24">
        <v>2</v>
      </c>
    </row>
    <row r="27" spans="1:12" x14ac:dyDescent="0.3">
      <c r="A27" s="7">
        <f t="array" ref="A27">COUNTIF(B:E,B27:E27)</f>
        <v>1</v>
      </c>
      <c r="B27" s="7" t="s">
        <v>77</v>
      </c>
      <c r="C27" s="17" t="s">
        <v>58</v>
      </c>
      <c r="D27" s="7" t="s">
        <v>76</v>
      </c>
      <c r="E27" s="18">
        <v>237359447</v>
      </c>
      <c r="F27" s="19">
        <v>9195882405</v>
      </c>
      <c r="G27" s="7" t="s">
        <v>39</v>
      </c>
      <c r="H27" s="20">
        <v>33991</v>
      </c>
      <c r="I27" s="21">
        <f t="shared" ca="1" si="0"/>
        <v>23</v>
      </c>
      <c r="J27" s="22" t="s">
        <v>40</v>
      </c>
      <c r="K27" s="23">
        <v>73440</v>
      </c>
      <c r="L27" s="24">
        <v>1</v>
      </c>
    </row>
    <row r="28" spans="1:12" x14ac:dyDescent="0.3">
      <c r="A28" s="7">
        <f t="array" ref="A28">COUNTIF(B:E,B28:E28)</f>
        <v>1</v>
      </c>
      <c r="B28" s="7" t="s">
        <v>78</v>
      </c>
      <c r="C28" s="17" t="s">
        <v>53</v>
      </c>
      <c r="D28" s="7" t="s">
        <v>76</v>
      </c>
      <c r="E28" s="18">
        <v>216607562</v>
      </c>
      <c r="F28" s="19">
        <v>2521593705</v>
      </c>
      <c r="G28" s="7" t="s">
        <v>39</v>
      </c>
      <c r="H28" s="20">
        <v>36899</v>
      </c>
      <c r="I28" s="21">
        <f t="shared" ca="1" si="0"/>
        <v>15</v>
      </c>
      <c r="J28" s="22" t="s">
        <v>62</v>
      </c>
      <c r="K28" s="23">
        <v>49360</v>
      </c>
      <c r="L28" s="24">
        <v>2</v>
      </c>
    </row>
    <row r="29" spans="1:12" x14ac:dyDescent="0.3">
      <c r="A29" s="7">
        <f t="array" ref="A29">COUNTIF(B:E,B29:E29)</f>
        <v>1</v>
      </c>
      <c r="B29" s="7" t="s">
        <v>79</v>
      </c>
      <c r="C29" s="17" t="s">
        <v>37</v>
      </c>
      <c r="D29" s="7" t="s">
        <v>76</v>
      </c>
      <c r="E29" s="18">
        <v>796079833</v>
      </c>
      <c r="F29" s="19">
        <v>2525327906</v>
      </c>
      <c r="G29" s="7" t="s">
        <v>47</v>
      </c>
      <c r="H29" s="20">
        <v>35532</v>
      </c>
      <c r="I29" s="21">
        <f t="shared" ca="1" si="0"/>
        <v>19</v>
      </c>
      <c r="J29" s="22" t="s">
        <v>40</v>
      </c>
      <c r="K29" s="23">
        <v>11025</v>
      </c>
      <c r="L29" s="24">
        <v>1</v>
      </c>
    </row>
    <row r="30" spans="1:12" x14ac:dyDescent="0.3">
      <c r="A30" s="7">
        <f t="array" ref="A30">COUNTIF(B:E,B30:E30)</f>
        <v>1</v>
      </c>
      <c r="B30" s="7" t="s">
        <v>80</v>
      </c>
      <c r="C30" s="17" t="s">
        <v>53</v>
      </c>
      <c r="D30" s="7" t="s">
        <v>76</v>
      </c>
      <c r="E30" s="18">
        <v>243350742</v>
      </c>
      <c r="F30" s="19">
        <v>2528304204</v>
      </c>
      <c r="G30" s="7" t="s">
        <v>51</v>
      </c>
      <c r="H30" s="20">
        <v>35958</v>
      </c>
      <c r="I30" s="21">
        <f t="shared" ca="1" si="0"/>
        <v>18</v>
      </c>
      <c r="J30" s="22"/>
      <c r="K30" s="23">
        <v>20028</v>
      </c>
      <c r="L30" s="24">
        <v>4</v>
      </c>
    </row>
    <row r="31" spans="1:12" x14ac:dyDescent="0.3">
      <c r="A31" s="7">
        <f t="array" ref="A31">COUNTIF(B:E,B31:E31)</f>
        <v>1</v>
      </c>
      <c r="B31" s="7" t="s">
        <v>81</v>
      </c>
      <c r="C31" s="17" t="s">
        <v>58</v>
      </c>
      <c r="D31" s="7" t="s">
        <v>76</v>
      </c>
      <c r="E31" s="18">
        <v>533976888</v>
      </c>
      <c r="F31" s="19">
        <v>9192572783</v>
      </c>
      <c r="G31" s="7" t="s">
        <v>39</v>
      </c>
      <c r="H31" s="20">
        <v>36181</v>
      </c>
      <c r="I31" s="21">
        <f t="shared" ca="1" si="0"/>
        <v>17</v>
      </c>
      <c r="J31" s="22" t="s">
        <v>67</v>
      </c>
      <c r="K31" s="23">
        <v>47850</v>
      </c>
      <c r="L31" s="24">
        <v>1</v>
      </c>
    </row>
    <row r="32" spans="1:12" x14ac:dyDescent="0.3">
      <c r="A32" s="7">
        <f t="array" ref="A32">COUNTIF(B:E,B32:E32)</f>
        <v>1</v>
      </c>
      <c r="B32" s="7" t="s">
        <v>82</v>
      </c>
      <c r="C32" s="17" t="s">
        <v>37</v>
      </c>
      <c r="D32" s="7" t="s">
        <v>76</v>
      </c>
      <c r="E32" s="18">
        <v>515543972</v>
      </c>
      <c r="F32" s="19">
        <v>9193539483</v>
      </c>
      <c r="G32" s="7" t="s">
        <v>39</v>
      </c>
      <c r="H32" s="20">
        <v>40621</v>
      </c>
      <c r="I32" s="21">
        <f t="shared" ca="1" si="0"/>
        <v>5</v>
      </c>
      <c r="J32" s="22" t="s">
        <v>45</v>
      </c>
      <c r="K32" s="23">
        <v>56440</v>
      </c>
      <c r="L32" s="24">
        <v>1</v>
      </c>
    </row>
    <row r="33" spans="1:12" x14ac:dyDescent="0.3">
      <c r="A33" s="7">
        <f t="array" ref="A33">COUNTIF(B:E,B33:E33)</f>
        <v>1</v>
      </c>
      <c r="B33" s="7" t="s">
        <v>83</v>
      </c>
      <c r="C33" s="17" t="s">
        <v>37</v>
      </c>
      <c r="D33" s="7" t="s">
        <v>76</v>
      </c>
      <c r="E33" s="18">
        <v>278431222</v>
      </c>
      <c r="F33" s="19">
        <v>9196699611</v>
      </c>
      <c r="G33" s="7" t="s">
        <v>39</v>
      </c>
      <c r="H33" s="20">
        <v>35087</v>
      </c>
      <c r="I33" s="21">
        <f t="shared" ca="1" si="0"/>
        <v>20</v>
      </c>
      <c r="J33" s="22" t="s">
        <v>62</v>
      </c>
      <c r="K33" s="23">
        <v>33640</v>
      </c>
      <c r="L33" s="24">
        <v>3</v>
      </c>
    </row>
    <row r="34" spans="1:12" x14ac:dyDescent="0.3">
      <c r="A34" s="7">
        <f t="array" ref="A34">COUNTIF(B:E,B34:E34)</f>
        <v>1</v>
      </c>
      <c r="B34" s="7" t="s">
        <v>84</v>
      </c>
      <c r="C34" s="17" t="s">
        <v>50</v>
      </c>
      <c r="D34" s="7" t="s">
        <v>76</v>
      </c>
      <c r="E34" s="18">
        <v>764375259</v>
      </c>
      <c r="F34" s="19">
        <v>2527515181</v>
      </c>
      <c r="G34" s="7" t="s">
        <v>39</v>
      </c>
      <c r="H34" s="20">
        <v>36955</v>
      </c>
      <c r="I34" s="21">
        <f t="shared" ca="1" si="0"/>
        <v>15</v>
      </c>
      <c r="J34" s="22" t="s">
        <v>40</v>
      </c>
      <c r="K34" s="23">
        <v>30350</v>
      </c>
      <c r="L34" s="24">
        <v>1</v>
      </c>
    </row>
    <row r="35" spans="1:12" x14ac:dyDescent="0.3">
      <c r="A35" s="7">
        <f t="array" ref="A35">COUNTIF(B:E,B35:E35)</f>
        <v>1</v>
      </c>
      <c r="B35" s="7" t="s">
        <v>85</v>
      </c>
      <c r="C35" s="17" t="s">
        <v>37</v>
      </c>
      <c r="D35" s="7" t="s">
        <v>76</v>
      </c>
      <c r="E35" s="18">
        <v>460412180</v>
      </c>
      <c r="F35" s="19">
        <v>9196822349</v>
      </c>
      <c r="G35" s="7" t="s">
        <v>39</v>
      </c>
      <c r="H35" s="20">
        <v>39297</v>
      </c>
      <c r="I35" s="21">
        <f t="shared" ca="1" si="0"/>
        <v>9</v>
      </c>
      <c r="J35" s="22" t="s">
        <v>48</v>
      </c>
      <c r="K35" s="23">
        <v>51180</v>
      </c>
      <c r="L35" s="24">
        <v>3</v>
      </c>
    </row>
    <row r="36" spans="1:12" x14ac:dyDescent="0.3">
      <c r="A36" s="7">
        <f t="array" ref="A36">COUNTIF(B:E,B36:E36)</f>
        <v>1</v>
      </c>
      <c r="B36" s="7" t="s">
        <v>86</v>
      </c>
      <c r="C36" s="17" t="s">
        <v>58</v>
      </c>
      <c r="D36" s="7" t="s">
        <v>87</v>
      </c>
      <c r="E36" s="18">
        <v>682791418</v>
      </c>
      <c r="F36" s="19">
        <v>9194603155</v>
      </c>
      <c r="G36" s="7" t="s">
        <v>39</v>
      </c>
      <c r="H36" s="20">
        <v>40696</v>
      </c>
      <c r="I36" s="21">
        <f t="shared" ca="1" si="0"/>
        <v>5</v>
      </c>
      <c r="J36" s="22" t="s">
        <v>40</v>
      </c>
      <c r="K36" s="23">
        <v>46220</v>
      </c>
      <c r="L36" s="24">
        <v>3</v>
      </c>
    </row>
    <row r="37" spans="1:12" x14ac:dyDescent="0.3">
      <c r="A37" s="7">
        <f t="array" ref="A37">COUNTIF(B:E,B37:E37)</f>
        <v>1</v>
      </c>
      <c r="B37" s="7" t="s">
        <v>88</v>
      </c>
      <c r="C37" s="17" t="s">
        <v>56</v>
      </c>
      <c r="D37" s="7" t="s">
        <v>87</v>
      </c>
      <c r="E37" s="18">
        <v>529609767</v>
      </c>
      <c r="F37" s="19">
        <v>2528006736</v>
      </c>
      <c r="G37" s="7" t="s">
        <v>42</v>
      </c>
      <c r="H37" s="20">
        <v>41446</v>
      </c>
      <c r="I37" s="21">
        <f t="shared" ca="1" si="0"/>
        <v>3</v>
      </c>
      <c r="J37" s="22"/>
      <c r="K37" s="23">
        <v>58130</v>
      </c>
      <c r="L37" s="24">
        <v>2</v>
      </c>
    </row>
    <row r="38" spans="1:12" x14ac:dyDescent="0.3">
      <c r="A38" s="7">
        <f t="array" ref="A38">COUNTIF(B:E,B38:E38)</f>
        <v>1</v>
      </c>
      <c r="B38" s="7" t="s">
        <v>89</v>
      </c>
      <c r="C38" s="17" t="s">
        <v>58</v>
      </c>
      <c r="D38" s="7" t="s">
        <v>87</v>
      </c>
      <c r="E38" s="18">
        <v>534034571</v>
      </c>
      <c r="F38" s="19">
        <v>2526169135</v>
      </c>
      <c r="G38" s="7" t="s">
        <v>47</v>
      </c>
      <c r="H38" s="20">
        <v>36235</v>
      </c>
      <c r="I38" s="21">
        <f t="shared" ca="1" si="0"/>
        <v>17</v>
      </c>
      <c r="J38" s="22" t="s">
        <v>45</v>
      </c>
      <c r="K38" s="23">
        <v>46095</v>
      </c>
      <c r="L38" s="24">
        <v>3</v>
      </c>
    </row>
    <row r="39" spans="1:12" x14ac:dyDescent="0.3">
      <c r="A39" s="7">
        <f t="array" ref="A39">COUNTIF(B:E,B39:E39)</f>
        <v>1</v>
      </c>
      <c r="B39" s="7" t="s">
        <v>90</v>
      </c>
      <c r="C39" s="17" t="s">
        <v>53</v>
      </c>
      <c r="D39" s="7" t="s">
        <v>87</v>
      </c>
      <c r="E39" s="18">
        <v>601942708</v>
      </c>
      <c r="F39" s="19">
        <v>9198085402</v>
      </c>
      <c r="G39" s="7" t="s">
        <v>47</v>
      </c>
      <c r="H39" s="20">
        <v>36886</v>
      </c>
      <c r="I39" s="21">
        <f t="shared" ca="1" si="0"/>
        <v>15</v>
      </c>
      <c r="J39" s="22" t="s">
        <v>62</v>
      </c>
      <c r="K39" s="23">
        <v>28680</v>
      </c>
      <c r="L39" s="24">
        <v>1</v>
      </c>
    </row>
    <row r="40" spans="1:12" x14ac:dyDescent="0.3">
      <c r="A40" s="7">
        <f t="array" ref="A40">COUNTIF(B:E,B40:E40)</f>
        <v>1</v>
      </c>
      <c r="B40" s="7" t="s">
        <v>91</v>
      </c>
      <c r="C40" s="17" t="s">
        <v>53</v>
      </c>
      <c r="D40" s="7" t="s">
        <v>92</v>
      </c>
      <c r="E40" s="18">
        <v>513140687</v>
      </c>
      <c r="F40" s="19">
        <v>9192163497</v>
      </c>
      <c r="G40" s="7" t="s">
        <v>42</v>
      </c>
      <c r="H40" s="20">
        <v>37069</v>
      </c>
      <c r="I40" s="21">
        <f t="shared" ca="1" si="0"/>
        <v>15</v>
      </c>
      <c r="J40" s="22"/>
      <c r="K40" s="23">
        <v>42940</v>
      </c>
      <c r="L40" s="24">
        <v>1</v>
      </c>
    </row>
    <row r="41" spans="1:12" x14ac:dyDescent="0.3">
      <c r="A41" s="7">
        <f t="array" ref="A41">COUNTIF(B:E,B41:E41)</f>
        <v>1</v>
      </c>
      <c r="B41" s="7" t="s">
        <v>93</v>
      </c>
      <c r="C41" s="17" t="s">
        <v>37</v>
      </c>
      <c r="D41" s="7" t="s">
        <v>92</v>
      </c>
      <c r="E41" s="18">
        <v>787156286</v>
      </c>
      <c r="F41" s="19">
        <v>2524588703</v>
      </c>
      <c r="G41" s="7" t="s">
        <v>39</v>
      </c>
      <c r="H41" s="20">
        <v>36479</v>
      </c>
      <c r="I41" s="21">
        <f t="shared" ca="1" si="0"/>
        <v>16</v>
      </c>
      <c r="J41" s="22" t="s">
        <v>67</v>
      </c>
      <c r="K41" s="23">
        <v>49810</v>
      </c>
      <c r="L41" s="24">
        <v>2</v>
      </c>
    </row>
    <row r="42" spans="1:12" x14ac:dyDescent="0.3">
      <c r="A42" s="7">
        <f t="array" ref="A42">COUNTIF(B:E,B42:E42)</f>
        <v>1</v>
      </c>
      <c r="B42" s="7" t="s">
        <v>94</v>
      </c>
      <c r="C42" s="17" t="s">
        <v>58</v>
      </c>
      <c r="D42" s="7" t="s">
        <v>92</v>
      </c>
      <c r="E42" s="18">
        <v>768215237</v>
      </c>
      <c r="F42" s="19">
        <v>9195993367</v>
      </c>
      <c r="G42" s="7" t="s">
        <v>47</v>
      </c>
      <c r="H42" s="20">
        <v>41323</v>
      </c>
      <c r="I42" s="21">
        <f t="shared" ca="1" si="0"/>
        <v>3</v>
      </c>
      <c r="J42" s="22" t="s">
        <v>48</v>
      </c>
      <c r="K42" s="23">
        <v>13800</v>
      </c>
      <c r="L42" s="24">
        <v>3</v>
      </c>
    </row>
    <row r="43" spans="1:12" x14ac:dyDescent="0.3">
      <c r="A43" s="7">
        <f t="array" ref="A43">COUNTIF(B:E,B43:E43)</f>
        <v>1</v>
      </c>
      <c r="B43" s="7" t="s">
        <v>95</v>
      </c>
      <c r="C43" s="17" t="s">
        <v>53</v>
      </c>
      <c r="D43" s="7" t="s">
        <v>92</v>
      </c>
      <c r="E43" s="18">
        <v>631405285</v>
      </c>
      <c r="F43" s="19">
        <v>2527491979</v>
      </c>
      <c r="G43" s="7" t="s">
        <v>39</v>
      </c>
      <c r="H43" s="20">
        <v>40833</v>
      </c>
      <c r="I43" s="21">
        <f t="shared" ca="1" si="0"/>
        <v>5</v>
      </c>
      <c r="J43" s="22" t="s">
        <v>62</v>
      </c>
      <c r="K43" s="23">
        <v>85920</v>
      </c>
      <c r="L43" s="24">
        <v>4</v>
      </c>
    </row>
    <row r="44" spans="1:12" x14ac:dyDescent="0.3">
      <c r="A44" s="7">
        <f t="array" ref="A44">COUNTIF(B:E,B44:E44)</f>
        <v>1</v>
      </c>
      <c r="B44" s="7" t="s">
        <v>96</v>
      </c>
      <c r="C44" s="17" t="s">
        <v>53</v>
      </c>
      <c r="D44" s="7" t="s">
        <v>92</v>
      </c>
      <c r="E44" s="18">
        <v>459522265</v>
      </c>
      <c r="F44" s="19">
        <v>2524633649</v>
      </c>
      <c r="G44" s="7" t="s">
        <v>39</v>
      </c>
      <c r="H44" s="20">
        <v>37066</v>
      </c>
      <c r="I44" s="21">
        <f t="shared" ca="1" si="0"/>
        <v>15</v>
      </c>
      <c r="J44" s="22" t="s">
        <v>48</v>
      </c>
      <c r="K44" s="23">
        <v>61400</v>
      </c>
      <c r="L44" s="24">
        <v>5</v>
      </c>
    </row>
    <row r="45" spans="1:12" x14ac:dyDescent="0.3">
      <c r="A45" s="7">
        <f t="array" ref="A45">COUNTIF(B:E,B45:E45)</f>
        <v>1</v>
      </c>
      <c r="B45" s="7" t="s">
        <v>97</v>
      </c>
      <c r="C45" s="17" t="s">
        <v>58</v>
      </c>
      <c r="D45" s="7" t="s">
        <v>92</v>
      </c>
      <c r="E45" s="18">
        <v>260815239</v>
      </c>
      <c r="F45" s="19">
        <v>2523040292</v>
      </c>
      <c r="G45" s="7" t="s">
        <v>51</v>
      </c>
      <c r="H45" s="20">
        <v>34848</v>
      </c>
      <c r="I45" s="21">
        <f t="shared" ca="1" si="0"/>
        <v>21</v>
      </c>
      <c r="J45" s="22"/>
      <c r="K45" s="23">
        <v>14568</v>
      </c>
      <c r="L45" s="24">
        <v>3</v>
      </c>
    </row>
    <row r="46" spans="1:12" x14ac:dyDescent="0.3">
      <c r="A46" s="7">
        <f t="array" ref="A46">COUNTIF(B:E,B46:E46)</f>
        <v>1</v>
      </c>
      <c r="B46" s="7" t="s">
        <v>98</v>
      </c>
      <c r="C46" s="17" t="s">
        <v>50</v>
      </c>
      <c r="D46" s="7" t="s">
        <v>92</v>
      </c>
      <c r="E46" s="18">
        <v>403504590</v>
      </c>
      <c r="F46" s="19">
        <v>9192400511</v>
      </c>
      <c r="G46" s="7" t="s">
        <v>42</v>
      </c>
      <c r="H46" s="20">
        <v>39972</v>
      </c>
      <c r="I46" s="21">
        <f t="shared" ca="1" si="0"/>
        <v>7</v>
      </c>
      <c r="J46" s="22"/>
      <c r="K46" s="23">
        <v>64460</v>
      </c>
      <c r="L46" s="24">
        <v>1</v>
      </c>
    </row>
    <row r="47" spans="1:12" x14ac:dyDescent="0.3">
      <c r="A47" s="7">
        <f t="array" ref="A47">COUNTIF(B:E,B47:E47)</f>
        <v>1</v>
      </c>
      <c r="B47" s="7" t="s">
        <v>99</v>
      </c>
      <c r="C47" s="17" t="s">
        <v>58</v>
      </c>
      <c r="D47" s="7" t="s">
        <v>92</v>
      </c>
      <c r="E47" s="18">
        <v>667812117</v>
      </c>
      <c r="F47" s="19">
        <v>2526396432</v>
      </c>
      <c r="G47" s="7" t="s">
        <v>39</v>
      </c>
      <c r="H47" s="20">
        <v>39111</v>
      </c>
      <c r="I47" s="21">
        <f t="shared" ca="1" si="0"/>
        <v>9</v>
      </c>
      <c r="J47" s="22" t="s">
        <v>48</v>
      </c>
      <c r="K47" s="23">
        <v>31830</v>
      </c>
      <c r="L47" s="24">
        <v>3</v>
      </c>
    </row>
    <row r="48" spans="1:12" x14ac:dyDescent="0.3">
      <c r="A48" s="7">
        <f t="array" ref="A48">COUNTIF(B:E,B48:E48)</f>
        <v>1</v>
      </c>
      <c r="B48" s="7" t="s">
        <v>100</v>
      </c>
      <c r="C48" s="17" t="s">
        <v>37</v>
      </c>
      <c r="D48" s="7" t="s">
        <v>92</v>
      </c>
      <c r="E48" s="18">
        <v>721173550</v>
      </c>
      <c r="F48" s="19">
        <v>2528356334</v>
      </c>
      <c r="G48" s="7" t="s">
        <v>39</v>
      </c>
      <c r="H48" s="20">
        <v>40738</v>
      </c>
      <c r="I48" s="21">
        <f t="shared" ca="1" si="0"/>
        <v>5</v>
      </c>
      <c r="J48" s="22" t="s">
        <v>40</v>
      </c>
      <c r="K48" s="23">
        <v>71150</v>
      </c>
      <c r="L48" s="24">
        <v>2</v>
      </c>
    </row>
    <row r="49" spans="1:12" x14ac:dyDescent="0.3">
      <c r="A49" s="7">
        <f t="array" ref="A49">COUNTIF(B:E,B49:E49)</f>
        <v>1</v>
      </c>
      <c r="B49" s="7" t="s">
        <v>101</v>
      </c>
      <c r="C49" s="17" t="s">
        <v>58</v>
      </c>
      <c r="D49" s="7" t="s">
        <v>92</v>
      </c>
      <c r="E49" s="18">
        <v>951516517</v>
      </c>
      <c r="F49" s="19">
        <v>2524936058</v>
      </c>
      <c r="G49" s="7" t="s">
        <v>39</v>
      </c>
      <c r="H49" s="20">
        <v>36059</v>
      </c>
      <c r="I49" s="21">
        <f t="shared" ca="1" si="0"/>
        <v>18</v>
      </c>
      <c r="J49" s="22" t="s">
        <v>62</v>
      </c>
      <c r="K49" s="23">
        <v>71670</v>
      </c>
      <c r="L49" s="24">
        <v>4</v>
      </c>
    </row>
    <row r="50" spans="1:12" x14ac:dyDescent="0.3">
      <c r="A50" s="7">
        <f t="array" ref="A50">COUNTIF(B:E,B50:E50)</f>
        <v>1</v>
      </c>
      <c r="B50" s="7" t="s">
        <v>102</v>
      </c>
      <c r="C50" s="17" t="s">
        <v>37</v>
      </c>
      <c r="D50" s="7" t="s">
        <v>92</v>
      </c>
      <c r="E50" s="18">
        <v>648911225</v>
      </c>
      <c r="F50" s="19">
        <v>2525829090</v>
      </c>
      <c r="G50" s="7" t="s">
        <v>42</v>
      </c>
      <c r="H50" s="20">
        <v>41379</v>
      </c>
      <c r="I50" s="21">
        <f t="shared" ca="1" si="0"/>
        <v>3</v>
      </c>
      <c r="J50" s="22"/>
      <c r="K50" s="23">
        <v>83020</v>
      </c>
      <c r="L50" s="24">
        <v>4</v>
      </c>
    </row>
    <row r="51" spans="1:12" x14ac:dyDescent="0.3">
      <c r="A51" s="7">
        <f t="array" ref="A51">COUNTIF(B:E,B51:E51)</f>
        <v>1</v>
      </c>
      <c r="B51" s="7" t="s">
        <v>103</v>
      </c>
      <c r="C51" s="17" t="s">
        <v>53</v>
      </c>
      <c r="D51" s="7" t="s">
        <v>92</v>
      </c>
      <c r="E51" s="18">
        <v>148899089</v>
      </c>
      <c r="F51" s="19">
        <v>2524734960</v>
      </c>
      <c r="G51" s="7" t="s">
        <v>47</v>
      </c>
      <c r="H51" s="20">
        <v>37119</v>
      </c>
      <c r="I51" s="21">
        <f t="shared" ca="1" si="0"/>
        <v>15</v>
      </c>
      <c r="J51" s="22" t="s">
        <v>40</v>
      </c>
      <c r="K51" s="23">
        <v>26890</v>
      </c>
      <c r="L51" s="24">
        <v>3</v>
      </c>
    </row>
    <row r="52" spans="1:12" x14ac:dyDescent="0.3">
      <c r="A52" s="7">
        <f t="array" ref="A52">COUNTIF(B:E,B52:E52)</f>
        <v>1</v>
      </c>
      <c r="B52" s="7" t="s">
        <v>104</v>
      </c>
      <c r="C52" s="17" t="s">
        <v>58</v>
      </c>
      <c r="D52" s="7" t="s">
        <v>92</v>
      </c>
      <c r="E52" s="18">
        <v>496260023</v>
      </c>
      <c r="F52" s="19">
        <v>2523962015</v>
      </c>
      <c r="G52" s="7" t="s">
        <v>39</v>
      </c>
      <c r="H52" s="20">
        <v>36722</v>
      </c>
      <c r="I52" s="21">
        <f t="shared" ca="1" si="0"/>
        <v>16</v>
      </c>
      <c r="J52" s="22" t="s">
        <v>48</v>
      </c>
      <c r="K52" s="23">
        <v>74670</v>
      </c>
      <c r="L52" s="24">
        <v>5</v>
      </c>
    </row>
    <row r="53" spans="1:12" x14ac:dyDescent="0.3">
      <c r="A53" s="7">
        <f t="array" ref="A53">COUNTIF(B:E,B53:E53)</f>
        <v>1</v>
      </c>
      <c r="B53" s="7" t="s">
        <v>105</v>
      </c>
      <c r="C53" s="17" t="s">
        <v>58</v>
      </c>
      <c r="D53" s="7" t="s">
        <v>92</v>
      </c>
      <c r="E53" s="18">
        <v>870106287</v>
      </c>
      <c r="F53" s="19">
        <v>2528611970</v>
      </c>
      <c r="G53" s="7" t="s">
        <v>47</v>
      </c>
      <c r="H53" s="20">
        <v>35299</v>
      </c>
      <c r="I53" s="21">
        <f t="shared" ca="1" si="0"/>
        <v>20</v>
      </c>
      <c r="J53" s="22" t="s">
        <v>67</v>
      </c>
      <c r="K53" s="23">
        <v>38920</v>
      </c>
      <c r="L53" s="24">
        <v>4</v>
      </c>
    </row>
    <row r="54" spans="1:12" x14ac:dyDescent="0.3">
      <c r="A54" s="7">
        <f t="array" ref="A54">COUNTIF(B:E,B54:E54)</f>
        <v>1</v>
      </c>
      <c r="B54" s="7" t="s">
        <v>106</v>
      </c>
      <c r="C54" s="17" t="s">
        <v>58</v>
      </c>
      <c r="D54" s="7" t="s">
        <v>92</v>
      </c>
      <c r="E54" s="18">
        <v>644862142</v>
      </c>
      <c r="F54" s="19">
        <v>9193274978</v>
      </c>
      <c r="G54" s="7" t="s">
        <v>42</v>
      </c>
      <c r="H54" s="20">
        <v>41326</v>
      </c>
      <c r="I54" s="21">
        <f t="shared" ca="1" si="0"/>
        <v>3</v>
      </c>
      <c r="J54" s="22"/>
      <c r="K54" s="23">
        <v>46670</v>
      </c>
      <c r="L54" s="24">
        <v>3</v>
      </c>
    </row>
    <row r="55" spans="1:12" x14ac:dyDescent="0.3">
      <c r="A55" s="7">
        <f t="array" ref="A55">COUNTIF(B:E,B55:E55)</f>
        <v>1</v>
      </c>
      <c r="B55" s="7" t="s">
        <v>107</v>
      </c>
      <c r="C55" s="17" t="s">
        <v>53</v>
      </c>
      <c r="D55" s="7" t="s">
        <v>92</v>
      </c>
      <c r="E55" s="18">
        <v>147261161</v>
      </c>
      <c r="F55" s="19">
        <v>9197692593</v>
      </c>
      <c r="G55" s="7" t="s">
        <v>39</v>
      </c>
      <c r="H55" s="20">
        <v>37883</v>
      </c>
      <c r="I55" s="21">
        <f t="shared" ca="1" si="0"/>
        <v>13</v>
      </c>
      <c r="J55" s="22" t="s">
        <v>40</v>
      </c>
      <c r="K55" s="23">
        <v>31910</v>
      </c>
      <c r="L55" s="24">
        <v>5</v>
      </c>
    </row>
    <row r="56" spans="1:12" x14ac:dyDescent="0.3">
      <c r="A56" s="7">
        <f t="array" ref="A56">COUNTIF(B:E,B56:E56)</f>
        <v>1</v>
      </c>
      <c r="B56" s="7" t="s">
        <v>108</v>
      </c>
      <c r="C56" s="17" t="s">
        <v>44</v>
      </c>
      <c r="D56" s="7" t="s">
        <v>92</v>
      </c>
      <c r="E56" s="18">
        <v>964243524</v>
      </c>
      <c r="F56" s="19">
        <v>2522339143</v>
      </c>
      <c r="G56" s="7" t="s">
        <v>39</v>
      </c>
      <c r="H56" s="20">
        <v>36933</v>
      </c>
      <c r="I56" s="21">
        <f t="shared" ca="1" si="0"/>
        <v>15</v>
      </c>
      <c r="J56" s="22" t="s">
        <v>40</v>
      </c>
      <c r="K56" s="23">
        <v>67890</v>
      </c>
      <c r="L56" s="24">
        <v>5</v>
      </c>
    </row>
    <row r="57" spans="1:12" x14ac:dyDescent="0.3">
      <c r="A57" s="7">
        <f t="array" ref="A57">COUNTIF(B:E,B57:E57)</f>
        <v>1</v>
      </c>
      <c r="B57" s="7" t="s">
        <v>109</v>
      </c>
      <c r="C57" s="17" t="s">
        <v>53</v>
      </c>
      <c r="D57" s="7" t="s">
        <v>92</v>
      </c>
      <c r="E57" s="18">
        <v>923665952</v>
      </c>
      <c r="F57" s="19">
        <v>2525295649</v>
      </c>
      <c r="G57" s="7" t="s">
        <v>39</v>
      </c>
      <c r="H57" s="20">
        <v>35037</v>
      </c>
      <c r="I57" s="21">
        <f t="shared" ca="1" si="0"/>
        <v>20</v>
      </c>
      <c r="J57" s="22" t="s">
        <v>45</v>
      </c>
      <c r="K57" s="23">
        <v>77350</v>
      </c>
      <c r="L57" s="24">
        <v>5</v>
      </c>
    </row>
    <row r="58" spans="1:12" x14ac:dyDescent="0.3">
      <c r="A58" s="7">
        <f t="array" ref="A58">COUNTIF(B:E,B58:E58)</f>
        <v>1</v>
      </c>
      <c r="B58" s="7" t="s">
        <v>110</v>
      </c>
      <c r="C58" s="17" t="s">
        <v>56</v>
      </c>
      <c r="D58" s="7" t="s">
        <v>92</v>
      </c>
      <c r="E58" s="18">
        <v>247276092</v>
      </c>
      <c r="F58" s="19">
        <v>2522636516</v>
      </c>
      <c r="G58" s="7" t="s">
        <v>42</v>
      </c>
      <c r="H58" s="20">
        <v>34389</v>
      </c>
      <c r="I58" s="21">
        <f t="shared" ca="1" si="0"/>
        <v>22</v>
      </c>
      <c r="J58" s="22"/>
      <c r="K58" s="23">
        <v>64390</v>
      </c>
      <c r="L58" s="24">
        <v>2</v>
      </c>
    </row>
    <row r="59" spans="1:12" x14ac:dyDescent="0.3">
      <c r="A59" s="7">
        <f t="array" ref="A59">COUNTIF(B:E,B59:E59)</f>
        <v>1</v>
      </c>
      <c r="B59" s="7" t="s">
        <v>111</v>
      </c>
      <c r="C59" s="17" t="s">
        <v>37</v>
      </c>
      <c r="D59" s="7" t="s">
        <v>92</v>
      </c>
      <c r="E59" s="18">
        <v>841913875</v>
      </c>
      <c r="F59" s="19">
        <v>2522511732</v>
      </c>
      <c r="G59" s="7" t="s">
        <v>42</v>
      </c>
      <c r="H59" s="20">
        <v>41498</v>
      </c>
      <c r="I59" s="21">
        <f t="shared" ca="1" si="0"/>
        <v>3</v>
      </c>
      <c r="J59" s="22"/>
      <c r="K59" s="23">
        <v>50550</v>
      </c>
      <c r="L59" s="24">
        <v>2</v>
      </c>
    </row>
    <row r="60" spans="1:12" x14ac:dyDescent="0.3">
      <c r="A60" s="7">
        <f t="array" ref="A60">COUNTIF(B:E,B60:E60)</f>
        <v>1</v>
      </c>
      <c r="B60" s="7" t="s">
        <v>112</v>
      </c>
      <c r="C60" s="17" t="s">
        <v>50</v>
      </c>
      <c r="D60" s="7" t="s">
        <v>92</v>
      </c>
      <c r="E60" s="18">
        <v>344090854</v>
      </c>
      <c r="F60" s="19">
        <v>2523542524</v>
      </c>
      <c r="G60" s="7" t="s">
        <v>39</v>
      </c>
      <c r="H60" s="20">
        <v>37638</v>
      </c>
      <c r="I60" s="21">
        <f t="shared" ca="1" si="0"/>
        <v>13</v>
      </c>
      <c r="J60" s="22" t="s">
        <v>67</v>
      </c>
      <c r="K60" s="23">
        <v>82120</v>
      </c>
      <c r="L60" s="24">
        <v>5</v>
      </c>
    </row>
    <row r="61" spans="1:12" x14ac:dyDescent="0.3">
      <c r="A61" s="7">
        <f t="array" ref="A61">COUNTIF(B:E,B61:E61)</f>
        <v>1</v>
      </c>
      <c r="B61" s="7" t="s">
        <v>113</v>
      </c>
      <c r="C61" s="17" t="s">
        <v>58</v>
      </c>
      <c r="D61" s="7" t="s">
        <v>92</v>
      </c>
      <c r="E61" s="18">
        <v>905675120</v>
      </c>
      <c r="F61" s="19">
        <v>9192526124</v>
      </c>
      <c r="G61" s="7" t="s">
        <v>39</v>
      </c>
      <c r="H61" s="20">
        <v>34620</v>
      </c>
      <c r="I61" s="21">
        <f t="shared" ca="1" si="0"/>
        <v>22</v>
      </c>
      <c r="J61" s="22" t="s">
        <v>45</v>
      </c>
      <c r="K61" s="23">
        <v>77580</v>
      </c>
      <c r="L61" s="24">
        <v>3</v>
      </c>
    </row>
    <row r="62" spans="1:12" x14ac:dyDescent="0.3">
      <c r="A62" s="7">
        <f t="array" ref="A62">COUNTIF(B:E,B62:E62)</f>
        <v>1</v>
      </c>
      <c r="B62" s="7" t="s">
        <v>114</v>
      </c>
      <c r="C62" s="17" t="s">
        <v>58</v>
      </c>
      <c r="D62" s="7" t="s">
        <v>92</v>
      </c>
      <c r="E62" s="18">
        <v>427811310</v>
      </c>
      <c r="F62" s="19">
        <v>9191362796</v>
      </c>
      <c r="G62" s="7" t="s">
        <v>42</v>
      </c>
      <c r="H62" s="20">
        <v>34279</v>
      </c>
      <c r="I62" s="21">
        <f t="shared" ca="1" si="0"/>
        <v>22</v>
      </c>
      <c r="J62" s="22"/>
      <c r="K62" s="23">
        <v>89310</v>
      </c>
      <c r="L62" s="24">
        <v>5</v>
      </c>
    </row>
    <row r="63" spans="1:12" x14ac:dyDescent="0.3">
      <c r="A63" s="7">
        <f t="array" ref="A63">COUNTIF(B:E,B63:E63)</f>
        <v>1</v>
      </c>
      <c r="B63" s="7" t="s">
        <v>115</v>
      </c>
      <c r="C63" s="17" t="s">
        <v>53</v>
      </c>
      <c r="D63" s="7" t="s">
        <v>92</v>
      </c>
      <c r="E63" s="18">
        <v>627678686</v>
      </c>
      <c r="F63" s="19">
        <v>2526101454</v>
      </c>
      <c r="G63" s="7" t="s">
        <v>42</v>
      </c>
      <c r="H63" s="20">
        <v>34401</v>
      </c>
      <c r="I63" s="21">
        <f t="shared" ca="1" si="0"/>
        <v>22</v>
      </c>
      <c r="J63" s="22"/>
      <c r="K63" s="23">
        <v>74740</v>
      </c>
      <c r="L63" s="24">
        <v>5</v>
      </c>
    </row>
    <row r="64" spans="1:12" x14ac:dyDescent="0.3">
      <c r="A64" s="7">
        <f t="array" ref="A64">COUNTIF(B:E,B64:E64)</f>
        <v>1</v>
      </c>
      <c r="B64" s="7" t="s">
        <v>116</v>
      </c>
      <c r="C64" s="17" t="s">
        <v>37</v>
      </c>
      <c r="D64" s="7" t="s">
        <v>92</v>
      </c>
      <c r="E64" s="18">
        <v>936730279</v>
      </c>
      <c r="F64" s="19">
        <v>2528033253</v>
      </c>
      <c r="G64" s="7" t="s">
        <v>47</v>
      </c>
      <c r="H64" s="20">
        <v>34726</v>
      </c>
      <c r="I64" s="21">
        <f t="shared" ca="1" si="0"/>
        <v>21</v>
      </c>
      <c r="J64" s="22" t="s">
        <v>45</v>
      </c>
      <c r="K64" s="23">
        <v>48415</v>
      </c>
      <c r="L64" s="24">
        <v>4</v>
      </c>
    </row>
    <row r="65" spans="1:12" x14ac:dyDescent="0.3">
      <c r="A65" s="7">
        <f t="array" ref="A65">COUNTIF(B:E,B65:E65)</f>
        <v>1</v>
      </c>
      <c r="B65" s="7" t="s">
        <v>117</v>
      </c>
      <c r="C65" s="17" t="s">
        <v>58</v>
      </c>
      <c r="D65" s="7" t="s">
        <v>92</v>
      </c>
      <c r="E65" s="18">
        <v>164904130</v>
      </c>
      <c r="F65" s="19">
        <v>2528046670</v>
      </c>
      <c r="G65" s="7" t="s">
        <v>42</v>
      </c>
      <c r="H65" s="20">
        <v>34410</v>
      </c>
      <c r="I65" s="21">
        <f t="shared" ca="1" si="0"/>
        <v>22</v>
      </c>
      <c r="J65" s="22"/>
      <c r="K65" s="23">
        <v>84200</v>
      </c>
      <c r="L65" s="24">
        <v>2</v>
      </c>
    </row>
    <row r="66" spans="1:12" x14ac:dyDescent="0.3">
      <c r="A66" s="7">
        <f t="array" ref="A66">COUNTIF(B:E,B66:E66)</f>
        <v>1</v>
      </c>
      <c r="B66" s="7" t="s">
        <v>118</v>
      </c>
      <c r="C66" s="17" t="s">
        <v>37</v>
      </c>
      <c r="D66" s="7" t="s">
        <v>92</v>
      </c>
      <c r="E66" s="18">
        <v>415228597</v>
      </c>
      <c r="F66" s="19">
        <v>9196252690</v>
      </c>
      <c r="G66" s="7" t="s">
        <v>39</v>
      </c>
      <c r="H66" s="20">
        <v>34569</v>
      </c>
      <c r="I66" s="21">
        <f t="shared" ca="1" si="0"/>
        <v>22</v>
      </c>
      <c r="J66" s="22" t="s">
        <v>40</v>
      </c>
      <c r="K66" s="23">
        <v>40920</v>
      </c>
      <c r="L66" s="24">
        <v>4</v>
      </c>
    </row>
    <row r="67" spans="1:12" x14ac:dyDescent="0.3">
      <c r="A67" s="7">
        <f t="array" ref="A67">COUNTIF(B:E,B67:E67)</f>
        <v>1</v>
      </c>
      <c r="B67" s="7" t="s">
        <v>119</v>
      </c>
      <c r="C67" s="17" t="s">
        <v>58</v>
      </c>
      <c r="D67" s="7" t="s">
        <v>92</v>
      </c>
      <c r="E67" s="18">
        <v>571120098</v>
      </c>
      <c r="F67" s="19">
        <v>2525789252</v>
      </c>
      <c r="G67" s="7" t="s">
        <v>39</v>
      </c>
      <c r="H67" s="20">
        <v>41344</v>
      </c>
      <c r="I67" s="21">
        <f t="shared" ref="I67:I130" ca="1" si="1">DATEDIF(H67,TODAY(),"Y")</f>
        <v>3</v>
      </c>
      <c r="J67" s="22" t="s">
        <v>40</v>
      </c>
      <c r="K67" s="23">
        <v>61030</v>
      </c>
      <c r="L67" s="24">
        <v>3</v>
      </c>
    </row>
    <row r="68" spans="1:12" x14ac:dyDescent="0.3">
      <c r="A68" s="7">
        <f t="array" ref="A68">COUNTIF(B:E,B68:E68)</f>
        <v>1</v>
      </c>
      <c r="B68" s="7" t="s">
        <v>120</v>
      </c>
      <c r="C68" s="17" t="s">
        <v>53</v>
      </c>
      <c r="D68" s="7" t="s">
        <v>92</v>
      </c>
      <c r="E68" s="18">
        <v>639314672</v>
      </c>
      <c r="F68" s="19">
        <v>9191919478</v>
      </c>
      <c r="G68" s="7" t="s">
        <v>47</v>
      </c>
      <c r="H68" s="20">
        <v>39681</v>
      </c>
      <c r="I68" s="21">
        <f t="shared" ca="1" si="1"/>
        <v>8</v>
      </c>
      <c r="J68" s="22" t="s">
        <v>67</v>
      </c>
      <c r="K68" s="23">
        <v>23380</v>
      </c>
      <c r="L68" s="24">
        <v>4</v>
      </c>
    </row>
    <row r="69" spans="1:12" x14ac:dyDescent="0.3">
      <c r="A69" s="7">
        <f t="array" ref="A69">COUNTIF(B:E,B69:E69)</f>
        <v>2</v>
      </c>
      <c r="B69" s="7" t="s">
        <v>121</v>
      </c>
      <c r="C69" s="17" t="s">
        <v>53</v>
      </c>
      <c r="D69" s="7" t="s">
        <v>92</v>
      </c>
      <c r="E69" s="18">
        <v>981106829</v>
      </c>
      <c r="F69" s="19">
        <v>2526196095</v>
      </c>
      <c r="G69" s="7" t="s">
        <v>42</v>
      </c>
      <c r="H69" s="20">
        <v>39251</v>
      </c>
      <c r="I69" s="21">
        <f t="shared" ca="1" si="1"/>
        <v>9</v>
      </c>
      <c r="J69" s="22"/>
      <c r="K69" s="23">
        <v>85480</v>
      </c>
      <c r="L69" s="24">
        <v>5</v>
      </c>
    </row>
    <row r="70" spans="1:12" x14ac:dyDescent="0.3">
      <c r="A70" s="7">
        <f t="array" ref="A70">COUNTIF(B:E,B70:E70)</f>
        <v>2</v>
      </c>
      <c r="B70" s="7" t="s">
        <v>121</v>
      </c>
      <c r="C70" s="17" t="s">
        <v>53</v>
      </c>
      <c r="D70" s="7" t="s">
        <v>92</v>
      </c>
      <c r="E70" s="18">
        <v>981106829</v>
      </c>
      <c r="F70" s="19">
        <v>2526196095</v>
      </c>
      <c r="G70" s="7" t="s">
        <v>42</v>
      </c>
      <c r="H70" s="20">
        <v>39251</v>
      </c>
      <c r="I70" s="21">
        <f t="shared" ca="1" si="1"/>
        <v>9</v>
      </c>
      <c r="J70" s="22"/>
      <c r="K70" s="23">
        <v>85480</v>
      </c>
      <c r="L70" s="24">
        <v>5</v>
      </c>
    </row>
    <row r="71" spans="1:12" x14ac:dyDescent="0.3">
      <c r="A71" s="7">
        <f t="array" ref="A71">COUNTIF(B:E,B71:E71)</f>
        <v>1</v>
      </c>
      <c r="B71" s="7" t="s">
        <v>122</v>
      </c>
      <c r="C71" s="17" t="s">
        <v>53</v>
      </c>
      <c r="D71" s="7" t="s">
        <v>92</v>
      </c>
      <c r="E71" s="18">
        <v>504735443</v>
      </c>
      <c r="F71" s="19">
        <v>9191629556</v>
      </c>
      <c r="G71" s="7" t="s">
        <v>42</v>
      </c>
      <c r="H71" s="20">
        <v>41284</v>
      </c>
      <c r="I71" s="21">
        <f t="shared" ca="1" si="1"/>
        <v>3</v>
      </c>
      <c r="J71" s="22"/>
      <c r="K71" s="23">
        <v>63340</v>
      </c>
      <c r="L71" s="24">
        <v>3</v>
      </c>
    </row>
    <row r="72" spans="1:12" x14ac:dyDescent="0.3">
      <c r="A72" s="7">
        <f t="array" ref="A72">COUNTIF(B:E,B72:E72)</f>
        <v>1</v>
      </c>
      <c r="B72" s="7" t="s">
        <v>123</v>
      </c>
      <c r="C72" s="17" t="s">
        <v>44</v>
      </c>
      <c r="D72" s="7" t="s">
        <v>92</v>
      </c>
      <c r="E72" s="18">
        <v>267218084</v>
      </c>
      <c r="F72" s="19">
        <v>9193825834</v>
      </c>
      <c r="G72" s="7" t="s">
        <v>42</v>
      </c>
      <c r="H72" s="20">
        <v>39016</v>
      </c>
      <c r="I72" s="21">
        <f t="shared" ca="1" si="1"/>
        <v>10</v>
      </c>
      <c r="J72" s="22"/>
      <c r="K72" s="23">
        <v>88000</v>
      </c>
      <c r="L72" s="24">
        <v>5</v>
      </c>
    </row>
    <row r="73" spans="1:12" x14ac:dyDescent="0.3">
      <c r="A73" s="7">
        <f t="array" ref="A73">COUNTIF(B:E,B73:E73)</f>
        <v>1</v>
      </c>
      <c r="B73" s="7" t="s">
        <v>124</v>
      </c>
      <c r="C73" s="17" t="s">
        <v>37</v>
      </c>
      <c r="D73" s="7" t="s">
        <v>92</v>
      </c>
      <c r="E73" s="18">
        <v>339398339</v>
      </c>
      <c r="F73" s="19">
        <v>2527682821</v>
      </c>
      <c r="G73" s="7" t="s">
        <v>39</v>
      </c>
      <c r="H73" s="20">
        <v>41000</v>
      </c>
      <c r="I73" s="21">
        <f t="shared" ca="1" si="1"/>
        <v>4</v>
      </c>
      <c r="J73" s="22" t="s">
        <v>45</v>
      </c>
      <c r="K73" s="23">
        <v>34780</v>
      </c>
      <c r="L73" s="24">
        <v>4</v>
      </c>
    </row>
    <row r="74" spans="1:12" x14ac:dyDescent="0.3">
      <c r="A74" s="7">
        <f t="array" ref="A74">COUNTIF(B:E,B74:E74)</f>
        <v>1</v>
      </c>
      <c r="B74" s="7" t="s">
        <v>125</v>
      </c>
      <c r="C74" s="17" t="s">
        <v>56</v>
      </c>
      <c r="D74" s="7" t="s">
        <v>92</v>
      </c>
      <c r="E74" s="18">
        <v>163292583</v>
      </c>
      <c r="F74" s="19">
        <v>2522005810</v>
      </c>
      <c r="G74" s="7" t="s">
        <v>42</v>
      </c>
      <c r="H74" s="20">
        <v>37281</v>
      </c>
      <c r="I74" s="21">
        <f t="shared" ca="1" si="1"/>
        <v>14</v>
      </c>
      <c r="J74" s="22"/>
      <c r="K74" s="23">
        <v>30340</v>
      </c>
      <c r="L74" s="24">
        <v>3</v>
      </c>
    </row>
    <row r="75" spans="1:12" x14ac:dyDescent="0.3">
      <c r="A75" s="7">
        <f t="array" ref="A75">COUNTIF(B:E,B75:E75)</f>
        <v>1</v>
      </c>
      <c r="B75" s="7" t="s">
        <v>126</v>
      </c>
      <c r="C75" s="17" t="s">
        <v>37</v>
      </c>
      <c r="D75" s="7" t="s">
        <v>92</v>
      </c>
      <c r="E75" s="18">
        <v>126492342</v>
      </c>
      <c r="F75" s="19">
        <v>9196299247</v>
      </c>
      <c r="G75" s="7" t="s">
        <v>51</v>
      </c>
      <c r="H75" s="20">
        <v>33987</v>
      </c>
      <c r="I75" s="21">
        <f t="shared" ca="1" si="1"/>
        <v>23</v>
      </c>
      <c r="J75" s="22"/>
      <c r="K75" s="23">
        <v>18500</v>
      </c>
      <c r="L75" s="24">
        <v>5</v>
      </c>
    </row>
    <row r="76" spans="1:12" x14ac:dyDescent="0.3">
      <c r="A76" s="7">
        <f t="array" ref="A76">COUNTIF(B:E,B76:E76)</f>
        <v>1</v>
      </c>
      <c r="B76" s="7" t="s">
        <v>127</v>
      </c>
      <c r="C76" s="17" t="s">
        <v>37</v>
      </c>
      <c r="D76" s="7" t="s">
        <v>92</v>
      </c>
      <c r="E76" s="18">
        <v>474999228</v>
      </c>
      <c r="F76" s="19">
        <v>9193848677</v>
      </c>
      <c r="G76" s="7" t="s">
        <v>42</v>
      </c>
      <c r="H76" s="20">
        <v>35821</v>
      </c>
      <c r="I76" s="21">
        <f t="shared" ca="1" si="1"/>
        <v>18</v>
      </c>
      <c r="J76" s="22"/>
      <c r="K76" s="23">
        <v>76930</v>
      </c>
      <c r="L76" s="24">
        <v>1</v>
      </c>
    </row>
    <row r="77" spans="1:12" x14ac:dyDescent="0.3">
      <c r="A77" s="7">
        <f t="array" ref="A77">COUNTIF(B:E,B77:E77)</f>
        <v>1</v>
      </c>
      <c r="B77" s="7" t="s">
        <v>128</v>
      </c>
      <c r="C77" s="17" t="s">
        <v>37</v>
      </c>
      <c r="D77" s="7" t="s">
        <v>92</v>
      </c>
      <c r="E77" s="18">
        <v>393393249</v>
      </c>
      <c r="F77" s="19">
        <v>9194980674</v>
      </c>
      <c r="G77" s="7" t="s">
        <v>42</v>
      </c>
      <c r="H77" s="20">
        <v>35051</v>
      </c>
      <c r="I77" s="21">
        <f t="shared" ca="1" si="1"/>
        <v>20</v>
      </c>
      <c r="J77" s="22"/>
      <c r="K77" s="23">
        <v>23560</v>
      </c>
      <c r="L77" s="24">
        <v>3</v>
      </c>
    </row>
    <row r="78" spans="1:12" x14ac:dyDescent="0.3">
      <c r="A78" s="7">
        <f t="array" ref="A78">COUNTIF(B:E,B78:E78)</f>
        <v>1</v>
      </c>
      <c r="B78" s="7" t="s">
        <v>129</v>
      </c>
      <c r="C78" s="17" t="s">
        <v>37</v>
      </c>
      <c r="D78" s="7" t="s">
        <v>92</v>
      </c>
      <c r="E78" s="18">
        <v>822974734</v>
      </c>
      <c r="F78" s="19">
        <v>2524924736</v>
      </c>
      <c r="G78" s="7" t="s">
        <v>51</v>
      </c>
      <c r="H78" s="20">
        <v>34895</v>
      </c>
      <c r="I78" s="21">
        <f t="shared" ca="1" si="1"/>
        <v>21</v>
      </c>
      <c r="J78" s="22"/>
      <c r="K78" s="23">
        <v>33056</v>
      </c>
      <c r="L78" s="24">
        <v>5</v>
      </c>
    </row>
    <row r="79" spans="1:12" x14ac:dyDescent="0.3">
      <c r="A79" s="7">
        <f t="array" ref="A79">COUNTIF(B:E,B79:E79)</f>
        <v>1</v>
      </c>
      <c r="B79" s="7" t="s">
        <v>130</v>
      </c>
      <c r="C79" s="17" t="s">
        <v>58</v>
      </c>
      <c r="D79" s="7" t="s">
        <v>92</v>
      </c>
      <c r="E79" s="18">
        <v>334574480</v>
      </c>
      <c r="F79" s="19">
        <v>2525165289</v>
      </c>
      <c r="G79" s="7" t="s">
        <v>39</v>
      </c>
      <c r="H79" s="20">
        <v>40031</v>
      </c>
      <c r="I79" s="21">
        <f t="shared" ca="1" si="1"/>
        <v>7</v>
      </c>
      <c r="J79" s="22" t="s">
        <v>62</v>
      </c>
      <c r="K79" s="23">
        <v>32100</v>
      </c>
      <c r="L79" s="24">
        <v>1</v>
      </c>
    </row>
    <row r="80" spans="1:12" x14ac:dyDescent="0.3">
      <c r="A80" s="7">
        <f t="array" ref="A80">COUNTIF(B:E,B80:E80)</f>
        <v>1</v>
      </c>
      <c r="B80" s="7" t="s">
        <v>131</v>
      </c>
      <c r="C80" s="17" t="s">
        <v>58</v>
      </c>
      <c r="D80" s="7" t="s">
        <v>92</v>
      </c>
      <c r="E80" s="18">
        <v>856215418</v>
      </c>
      <c r="F80" s="19">
        <v>2526168483</v>
      </c>
      <c r="G80" s="7" t="s">
        <v>51</v>
      </c>
      <c r="H80" s="20">
        <v>39844</v>
      </c>
      <c r="I80" s="21">
        <f t="shared" ca="1" si="1"/>
        <v>7</v>
      </c>
      <c r="J80" s="22"/>
      <c r="K80" s="23">
        <v>30080</v>
      </c>
      <c r="L80" s="24">
        <v>3</v>
      </c>
    </row>
    <row r="81" spans="1:12" x14ac:dyDescent="0.3">
      <c r="A81" s="7">
        <f t="array" ref="A81">COUNTIF(B:E,B81:E81)</f>
        <v>1</v>
      </c>
      <c r="B81" s="7" t="s">
        <v>132</v>
      </c>
      <c r="C81" s="17" t="s">
        <v>44</v>
      </c>
      <c r="D81" s="7" t="s">
        <v>92</v>
      </c>
      <c r="E81" s="18">
        <v>867671341</v>
      </c>
      <c r="F81" s="19">
        <v>2528317543</v>
      </c>
      <c r="G81" s="7" t="s">
        <v>47</v>
      </c>
      <c r="H81" s="20">
        <v>34927</v>
      </c>
      <c r="I81" s="21">
        <f t="shared" ca="1" si="1"/>
        <v>21</v>
      </c>
      <c r="J81" s="22" t="s">
        <v>40</v>
      </c>
      <c r="K81" s="23">
        <v>35280</v>
      </c>
      <c r="L81" s="24">
        <v>3</v>
      </c>
    </row>
    <row r="82" spans="1:12" x14ac:dyDescent="0.3">
      <c r="A82" s="7">
        <f t="array" ref="A82">COUNTIF(B:E,B82:E82)</f>
        <v>1</v>
      </c>
      <c r="B82" s="7" t="s">
        <v>133</v>
      </c>
      <c r="C82" s="17" t="s">
        <v>58</v>
      </c>
      <c r="D82" s="7" t="s">
        <v>92</v>
      </c>
      <c r="E82" s="18">
        <v>411058865</v>
      </c>
      <c r="F82" s="19">
        <v>2523883919</v>
      </c>
      <c r="G82" s="7" t="s">
        <v>39</v>
      </c>
      <c r="H82" s="20">
        <v>34156</v>
      </c>
      <c r="I82" s="21">
        <f t="shared" ca="1" si="1"/>
        <v>23</v>
      </c>
      <c r="J82" s="22" t="s">
        <v>40</v>
      </c>
      <c r="K82" s="23">
        <v>27180</v>
      </c>
      <c r="L82" s="24">
        <v>4</v>
      </c>
    </row>
    <row r="83" spans="1:12" x14ac:dyDescent="0.3">
      <c r="A83" s="7">
        <f t="array" ref="A83">COUNTIF(B:E,B83:E83)</f>
        <v>1</v>
      </c>
      <c r="B83" s="7" t="s">
        <v>134</v>
      </c>
      <c r="C83" s="17" t="s">
        <v>58</v>
      </c>
      <c r="D83" s="7" t="s">
        <v>92</v>
      </c>
      <c r="E83" s="18">
        <v>349979288</v>
      </c>
      <c r="F83" s="19">
        <v>9194629972</v>
      </c>
      <c r="G83" s="7" t="s">
        <v>39</v>
      </c>
      <c r="H83" s="20">
        <v>41344</v>
      </c>
      <c r="I83" s="21">
        <f t="shared" ca="1" si="1"/>
        <v>3</v>
      </c>
      <c r="J83" s="22" t="s">
        <v>62</v>
      </c>
      <c r="K83" s="23">
        <v>28650</v>
      </c>
      <c r="L83" s="24">
        <v>4</v>
      </c>
    </row>
    <row r="84" spans="1:12" x14ac:dyDescent="0.3">
      <c r="A84" s="7">
        <f t="array" ref="A84">COUNTIF(B:E,B84:E84)</f>
        <v>1</v>
      </c>
      <c r="B84" s="7" t="s">
        <v>135</v>
      </c>
      <c r="C84" s="17" t="s">
        <v>53</v>
      </c>
      <c r="D84" s="7" t="s">
        <v>92</v>
      </c>
      <c r="E84" s="18">
        <v>436693732</v>
      </c>
      <c r="F84" s="19">
        <v>2524077699</v>
      </c>
      <c r="G84" s="7" t="s">
        <v>39</v>
      </c>
      <c r="H84" s="20">
        <v>35525</v>
      </c>
      <c r="I84" s="21">
        <f t="shared" ca="1" si="1"/>
        <v>19</v>
      </c>
      <c r="J84" s="22" t="s">
        <v>45</v>
      </c>
      <c r="K84" s="23">
        <v>62790</v>
      </c>
      <c r="L84" s="24">
        <v>2</v>
      </c>
    </row>
    <row r="85" spans="1:12" x14ac:dyDescent="0.3">
      <c r="A85" s="7">
        <f t="array" ref="A85">COUNTIF(B:E,B85:E85)</f>
        <v>1</v>
      </c>
      <c r="B85" s="7" t="s">
        <v>136</v>
      </c>
      <c r="C85" s="17" t="s">
        <v>53</v>
      </c>
      <c r="D85" s="7" t="s">
        <v>92</v>
      </c>
      <c r="E85" s="18">
        <v>831188207</v>
      </c>
      <c r="F85" s="19">
        <v>9192121334</v>
      </c>
      <c r="G85" s="7" t="s">
        <v>39</v>
      </c>
      <c r="H85" s="20">
        <v>36598</v>
      </c>
      <c r="I85" s="21">
        <f t="shared" ca="1" si="1"/>
        <v>16</v>
      </c>
      <c r="J85" s="22" t="s">
        <v>40</v>
      </c>
      <c r="K85" s="23">
        <v>71950</v>
      </c>
      <c r="L85" s="24">
        <v>5</v>
      </c>
    </row>
    <row r="86" spans="1:12" x14ac:dyDescent="0.3">
      <c r="A86" s="7">
        <f t="array" ref="A86">COUNTIF(B:E,B86:E86)</f>
        <v>1</v>
      </c>
      <c r="B86" s="7" t="s">
        <v>137</v>
      </c>
      <c r="C86" s="17" t="s">
        <v>58</v>
      </c>
      <c r="D86" s="7" t="s">
        <v>92</v>
      </c>
      <c r="E86" s="18">
        <v>333947685</v>
      </c>
      <c r="F86" s="19">
        <v>9198314799</v>
      </c>
      <c r="G86" s="7" t="s">
        <v>39</v>
      </c>
      <c r="H86" s="20">
        <v>34452</v>
      </c>
      <c r="I86" s="21">
        <f t="shared" ca="1" si="1"/>
        <v>22</v>
      </c>
      <c r="J86" s="22" t="s">
        <v>48</v>
      </c>
      <c r="K86" s="23">
        <v>85880</v>
      </c>
      <c r="L86" s="24">
        <v>3</v>
      </c>
    </row>
    <row r="87" spans="1:12" x14ac:dyDescent="0.3">
      <c r="A87" s="7">
        <f t="array" ref="A87">COUNTIF(B:E,B87:E87)</f>
        <v>1</v>
      </c>
      <c r="B87" s="7" t="s">
        <v>138</v>
      </c>
      <c r="C87" s="17" t="s">
        <v>58</v>
      </c>
      <c r="D87" s="7" t="s">
        <v>92</v>
      </c>
      <c r="E87" s="18">
        <v>252276921</v>
      </c>
      <c r="F87" s="19">
        <v>2525777345</v>
      </c>
      <c r="G87" s="7" t="s">
        <v>39</v>
      </c>
      <c r="H87" s="20">
        <v>34067</v>
      </c>
      <c r="I87" s="21">
        <f t="shared" ca="1" si="1"/>
        <v>23</v>
      </c>
      <c r="J87" s="22" t="s">
        <v>62</v>
      </c>
      <c r="K87" s="23">
        <v>87280</v>
      </c>
      <c r="L87" s="24">
        <v>4</v>
      </c>
    </row>
    <row r="88" spans="1:12" x14ac:dyDescent="0.3">
      <c r="A88" s="7">
        <f t="array" ref="A88">COUNTIF(B:E,B88:E88)</f>
        <v>1</v>
      </c>
      <c r="B88" s="7" t="s">
        <v>139</v>
      </c>
      <c r="C88" s="17" t="s">
        <v>37</v>
      </c>
      <c r="D88" s="7" t="s">
        <v>92</v>
      </c>
      <c r="E88" s="18">
        <v>365117800</v>
      </c>
      <c r="F88" s="19">
        <v>2524125146</v>
      </c>
      <c r="G88" s="7" t="s">
        <v>39</v>
      </c>
      <c r="H88" s="20">
        <v>34334</v>
      </c>
      <c r="I88" s="21">
        <f t="shared" ca="1" si="1"/>
        <v>22</v>
      </c>
      <c r="J88" s="22" t="s">
        <v>40</v>
      </c>
      <c r="K88" s="23">
        <v>66890</v>
      </c>
      <c r="L88" s="24">
        <v>5</v>
      </c>
    </row>
    <row r="89" spans="1:12" x14ac:dyDescent="0.3">
      <c r="A89" s="7">
        <f t="array" ref="A89">COUNTIF(B:E,B89:E89)</f>
        <v>1</v>
      </c>
      <c r="B89" s="7" t="s">
        <v>140</v>
      </c>
      <c r="C89" s="17" t="s">
        <v>37</v>
      </c>
      <c r="D89" s="7" t="s">
        <v>92</v>
      </c>
      <c r="E89" s="18">
        <v>733413074</v>
      </c>
      <c r="F89" s="19">
        <v>9192224790</v>
      </c>
      <c r="G89" s="7" t="s">
        <v>42</v>
      </c>
      <c r="H89" s="20">
        <v>35139</v>
      </c>
      <c r="I89" s="21">
        <f t="shared" ca="1" si="1"/>
        <v>20</v>
      </c>
      <c r="J89" s="22"/>
      <c r="K89" s="23">
        <v>83070</v>
      </c>
      <c r="L89" s="24">
        <v>3</v>
      </c>
    </row>
    <row r="90" spans="1:12" x14ac:dyDescent="0.3">
      <c r="A90" s="7">
        <f t="array" ref="A90">COUNTIF(B:E,B90:E90)</f>
        <v>1</v>
      </c>
      <c r="B90" s="7" t="s">
        <v>141</v>
      </c>
      <c r="C90" s="17" t="s">
        <v>37</v>
      </c>
      <c r="D90" s="7" t="s">
        <v>92</v>
      </c>
      <c r="E90" s="18">
        <v>580960042</v>
      </c>
      <c r="F90" s="19">
        <v>9197528456</v>
      </c>
      <c r="G90" s="7" t="s">
        <v>42</v>
      </c>
      <c r="H90" s="20">
        <v>35834</v>
      </c>
      <c r="I90" s="21">
        <f t="shared" ca="1" si="1"/>
        <v>18</v>
      </c>
      <c r="J90" s="22"/>
      <c r="K90" s="23">
        <v>62150</v>
      </c>
      <c r="L90" s="24">
        <v>4</v>
      </c>
    </row>
    <row r="91" spans="1:12" x14ac:dyDescent="0.3">
      <c r="A91" s="7">
        <f t="array" ref="A91">COUNTIF(B:E,B91:E91)</f>
        <v>1</v>
      </c>
      <c r="B91" s="7" t="s">
        <v>142</v>
      </c>
      <c r="C91" s="17" t="s">
        <v>44</v>
      </c>
      <c r="D91" s="7" t="s">
        <v>92</v>
      </c>
      <c r="E91" s="18">
        <v>600458368</v>
      </c>
      <c r="F91" s="19">
        <v>9197280453</v>
      </c>
      <c r="G91" s="7" t="s">
        <v>47</v>
      </c>
      <c r="H91" s="20">
        <v>34034</v>
      </c>
      <c r="I91" s="21">
        <f t="shared" ca="1" si="1"/>
        <v>23</v>
      </c>
      <c r="J91" s="22" t="s">
        <v>67</v>
      </c>
      <c r="K91" s="23">
        <v>22535</v>
      </c>
      <c r="L91" s="24">
        <v>3</v>
      </c>
    </row>
    <row r="92" spans="1:12" x14ac:dyDescent="0.3">
      <c r="A92" s="7">
        <f t="array" ref="A92">COUNTIF(B:E,B92:E92)</f>
        <v>1</v>
      </c>
      <c r="B92" s="7" t="s">
        <v>143</v>
      </c>
      <c r="C92" s="17" t="s">
        <v>56</v>
      </c>
      <c r="D92" s="7" t="s">
        <v>92</v>
      </c>
      <c r="E92" s="18">
        <v>683222853</v>
      </c>
      <c r="F92" s="19">
        <v>9196224056</v>
      </c>
      <c r="G92" s="7" t="s">
        <v>42</v>
      </c>
      <c r="H92" s="20">
        <v>39370</v>
      </c>
      <c r="I92" s="21">
        <f t="shared" ca="1" si="1"/>
        <v>9</v>
      </c>
      <c r="J92" s="22"/>
      <c r="K92" s="23">
        <v>25790</v>
      </c>
      <c r="L92" s="24">
        <v>3</v>
      </c>
    </row>
    <row r="93" spans="1:12" x14ac:dyDescent="0.3">
      <c r="A93" s="7">
        <f t="array" ref="A93">COUNTIF(B:E,B93:E93)</f>
        <v>1</v>
      </c>
      <c r="B93" s="7" t="s">
        <v>144</v>
      </c>
      <c r="C93" s="17" t="s">
        <v>58</v>
      </c>
      <c r="D93" s="7" t="s">
        <v>92</v>
      </c>
      <c r="E93" s="18">
        <v>653843221</v>
      </c>
      <c r="F93" s="19">
        <v>9197713771</v>
      </c>
      <c r="G93" s="7" t="s">
        <v>42</v>
      </c>
      <c r="H93" s="20">
        <v>34545</v>
      </c>
      <c r="I93" s="21">
        <f t="shared" ca="1" si="1"/>
        <v>22</v>
      </c>
      <c r="J93" s="22"/>
      <c r="K93" s="23">
        <v>79460</v>
      </c>
      <c r="L93" s="24">
        <v>5</v>
      </c>
    </row>
    <row r="94" spans="1:12" x14ac:dyDescent="0.3">
      <c r="A94" s="7">
        <f t="array" ref="A94">COUNTIF(B:E,B94:E94)</f>
        <v>1</v>
      </c>
      <c r="B94" s="7" t="s">
        <v>145</v>
      </c>
      <c r="C94" s="17" t="s">
        <v>53</v>
      </c>
      <c r="D94" s="7" t="s">
        <v>92</v>
      </c>
      <c r="E94" s="18">
        <v>873100939</v>
      </c>
      <c r="F94" s="19">
        <v>9191259179</v>
      </c>
      <c r="G94" s="7" t="s">
        <v>39</v>
      </c>
      <c r="H94" s="20">
        <v>35159</v>
      </c>
      <c r="I94" s="21">
        <f t="shared" ca="1" si="1"/>
        <v>20</v>
      </c>
      <c r="J94" s="22" t="s">
        <v>40</v>
      </c>
      <c r="K94" s="23">
        <v>41490</v>
      </c>
      <c r="L94" s="24">
        <v>5</v>
      </c>
    </row>
    <row r="95" spans="1:12" x14ac:dyDescent="0.3">
      <c r="A95" s="7">
        <f t="array" ref="A95">COUNTIF(B:E,B95:E95)</f>
        <v>1</v>
      </c>
      <c r="B95" s="7" t="s">
        <v>146</v>
      </c>
      <c r="C95" s="17" t="s">
        <v>53</v>
      </c>
      <c r="D95" s="7" t="s">
        <v>92</v>
      </c>
      <c r="E95" s="18">
        <v>721169660</v>
      </c>
      <c r="F95" s="19">
        <v>2526711140</v>
      </c>
      <c r="G95" s="7" t="s">
        <v>39</v>
      </c>
      <c r="H95" s="20">
        <v>41040</v>
      </c>
      <c r="I95" s="21">
        <f t="shared" ca="1" si="1"/>
        <v>4</v>
      </c>
      <c r="J95" s="22" t="s">
        <v>48</v>
      </c>
      <c r="K95" s="23">
        <v>38730</v>
      </c>
      <c r="L95" s="24">
        <v>1</v>
      </c>
    </row>
    <row r="96" spans="1:12" x14ac:dyDescent="0.3">
      <c r="A96" s="7">
        <f t="array" ref="A96">COUNTIF(B:E,B96:E96)</f>
        <v>1</v>
      </c>
      <c r="B96" s="7" t="s">
        <v>147</v>
      </c>
      <c r="C96" s="17" t="s">
        <v>37</v>
      </c>
      <c r="D96" s="7" t="s">
        <v>92</v>
      </c>
      <c r="E96" s="18">
        <v>676534152</v>
      </c>
      <c r="F96" s="19">
        <v>9194416232</v>
      </c>
      <c r="G96" s="7" t="s">
        <v>39</v>
      </c>
      <c r="H96" s="20">
        <v>38701</v>
      </c>
      <c r="I96" s="21">
        <f t="shared" ca="1" si="1"/>
        <v>10</v>
      </c>
      <c r="J96" s="22" t="s">
        <v>40</v>
      </c>
      <c r="K96" s="23">
        <v>23280</v>
      </c>
      <c r="L96" s="24">
        <v>1</v>
      </c>
    </row>
    <row r="97" spans="1:12" x14ac:dyDescent="0.3">
      <c r="A97" s="7">
        <f t="array" ref="A97">COUNTIF(B:E,B97:E97)</f>
        <v>1</v>
      </c>
      <c r="B97" s="7" t="s">
        <v>148</v>
      </c>
      <c r="C97" s="17" t="s">
        <v>53</v>
      </c>
      <c r="D97" s="7" t="s">
        <v>92</v>
      </c>
      <c r="E97" s="18">
        <v>242099349</v>
      </c>
      <c r="F97" s="19">
        <v>2526576057</v>
      </c>
      <c r="G97" s="7" t="s">
        <v>39</v>
      </c>
      <c r="H97" s="20">
        <v>36441</v>
      </c>
      <c r="I97" s="21">
        <f t="shared" ca="1" si="1"/>
        <v>17</v>
      </c>
      <c r="J97" s="22" t="s">
        <v>45</v>
      </c>
      <c r="K97" s="23">
        <v>77820</v>
      </c>
      <c r="L97" s="24">
        <v>3</v>
      </c>
    </row>
    <row r="98" spans="1:12" x14ac:dyDescent="0.3">
      <c r="A98" s="7">
        <f t="array" ref="A98">COUNTIF(B:E,B98:E98)</f>
        <v>1</v>
      </c>
      <c r="B98" s="7" t="s">
        <v>149</v>
      </c>
      <c r="C98" s="17" t="s">
        <v>50</v>
      </c>
      <c r="D98" s="7" t="s">
        <v>92</v>
      </c>
      <c r="E98" s="18">
        <v>877122222</v>
      </c>
      <c r="F98" s="19">
        <v>9195511103</v>
      </c>
      <c r="G98" s="7" t="s">
        <v>39</v>
      </c>
      <c r="H98" s="20">
        <v>39776</v>
      </c>
      <c r="I98" s="21">
        <f t="shared" ca="1" si="1"/>
        <v>7</v>
      </c>
      <c r="J98" s="22" t="s">
        <v>67</v>
      </c>
      <c r="K98" s="23">
        <v>74710</v>
      </c>
      <c r="L98" s="24">
        <v>2</v>
      </c>
    </row>
    <row r="99" spans="1:12" x14ac:dyDescent="0.3">
      <c r="A99" s="7">
        <f t="array" ref="A99">COUNTIF(B:E,B99:E99)</f>
        <v>1</v>
      </c>
      <c r="B99" s="7" t="s">
        <v>150</v>
      </c>
      <c r="C99" s="17" t="s">
        <v>58</v>
      </c>
      <c r="D99" s="7" t="s">
        <v>92</v>
      </c>
      <c r="E99" s="18">
        <v>129397083</v>
      </c>
      <c r="F99" s="19">
        <v>2521391475</v>
      </c>
      <c r="G99" s="7" t="s">
        <v>39</v>
      </c>
      <c r="H99" s="20">
        <v>36954</v>
      </c>
      <c r="I99" s="21">
        <f t="shared" ca="1" si="1"/>
        <v>15</v>
      </c>
      <c r="J99" s="22" t="s">
        <v>45</v>
      </c>
      <c r="K99" s="23">
        <v>68910</v>
      </c>
      <c r="L99" s="24">
        <v>5</v>
      </c>
    </row>
    <row r="100" spans="1:12" x14ac:dyDescent="0.3">
      <c r="A100" s="7">
        <f t="array" ref="A100">COUNTIF(B:E,B100:E100)</f>
        <v>1</v>
      </c>
      <c r="B100" s="7" t="s">
        <v>151</v>
      </c>
      <c r="C100" s="17" t="s">
        <v>58</v>
      </c>
      <c r="D100" s="7" t="s">
        <v>152</v>
      </c>
      <c r="E100" s="18">
        <v>272036635</v>
      </c>
      <c r="F100" s="19">
        <v>2521656242</v>
      </c>
      <c r="G100" s="7" t="s">
        <v>39</v>
      </c>
      <c r="H100" s="20">
        <v>36716</v>
      </c>
      <c r="I100" s="21">
        <f t="shared" ca="1" si="1"/>
        <v>16</v>
      </c>
      <c r="J100" s="22" t="s">
        <v>40</v>
      </c>
      <c r="K100" s="23">
        <v>86530</v>
      </c>
      <c r="L100" s="24">
        <v>1</v>
      </c>
    </row>
    <row r="101" spans="1:12" x14ac:dyDescent="0.3">
      <c r="A101" s="7">
        <f t="array" ref="A101">COUNTIF(B:E,B101:E101)</f>
        <v>1</v>
      </c>
      <c r="B101" s="7" t="s">
        <v>153</v>
      </c>
      <c r="C101" s="17" t="s">
        <v>53</v>
      </c>
      <c r="D101" s="7" t="s">
        <v>152</v>
      </c>
      <c r="E101" s="18">
        <v>759350847</v>
      </c>
      <c r="F101" s="19">
        <v>2527474942</v>
      </c>
      <c r="G101" s="7" t="s">
        <v>39</v>
      </c>
      <c r="H101" s="20">
        <v>34615</v>
      </c>
      <c r="I101" s="21">
        <f t="shared" ca="1" si="1"/>
        <v>22</v>
      </c>
      <c r="J101" s="22" t="s">
        <v>40</v>
      </c>
      <c r="K101" s="23">
        <v>36630</v>
      </c>
      <c r="L101" s="24">
        <v>4</v>
      </c>
    </row>
    <row r="102" spans="1:12" x14ac:dyDescent="0.3">
      <c r="A102" s="7">
        <f t="array" ref="A102">COUNTIF(B:E,B102:E102)</f>
        <v>1</v>
      </c>
      <c r="B102" s="7" t="s">
        <v>154</v>
      </c>
      <c r="C102" s="17" t="s">
        <v>58</v>
      </c>
      <c r="D102" s="7" t="s">
        <v>152</v>
      </c>
      <c r="E102" s="18">
        <v>920505896</v>
      </c>
      <c r="F102" s="19">
        <v>2523173691</v>
      </c>
      <c r="G102" s="7" t="s">
        <v>42</v>
      </c>
      <c r="H102" s="20">
        <v>41477</v>
      </c>
      <c r="I102" s="21">
        <f t="shared" ca="1" si="1"/>
        <v>3</v>
      </c>
      <c r="J102" s="22"/>
      <c r="K102" s="23">
        <v>78860</v>
      </c>
      <c r="L102" s="24">
        <v>2</v>
      </c>
    </row>
    <row r="103" spans="1:12" x14ac:dyDescent="0.3">
      <c r="A103" s="7">
        <f t="array" ref="A103">COUNTIF(B:E,B103:E103)</f>
        <v>1</v>
      </c>
      <c r="B103" s="7" t="s">
        <v>155</v>
      </c>
      <c r="C103" s="17" t="s">
        <v>56</v>
      </c>
      <c r="D103" s="7" t="s">
        <v>152</v>
      </c>
      <c r="E103" s="18">
        <v>676831149</v>
      </c>
      <c r="F103" s="19">
        <v>9192824485</v>
      </c>
      <c r="G103" s="7" t="s">
        <v>39</v>
      </c>
      <c r="H103" s="20">
        <v>40291</v>
      </c>
      <c r="I103" s="21">
        <f t="shared" ca="1" si="1"/>
        <v>6</v>
      </c>
      <c r="J103" s="22" t="s">
        <v>40</v>
      </c>
      <c r="K103" s="23">
        <v>71120</v>
      </c>
      <c r="L103" s="24">
        <v>4</v>
      </c>
    </row>
    <row r="104" spans="1:12" x14ac:dyDescent="0.3">
      <c r="A104" s="7">
        <f t="array" ref="A104">COUNTIF(B:E,B104:E104)</f>
        <v>1</v>
      </c>
      <c r="B104" s="7" t="s">
        <v>156</v>
      </c>
      <c r="C104" s="17" t="s">
        <v>53</v>
      </c>
      <c r="D104" s="7" t="s">
        <v>152</v>
      </c>
      <c r="E104" s="18">
        <v>106966222</v>
      </c>
      <c r="F104" s="19">
        <v>9198310129</v>
      </c>
      <c r="G104" s="7" t="s">
        <v>42</v>
      </c>
      <c r="H104" s="20">
        <v>40186</v>
      </c>
      <c r="I104" s="21">
        <f t="shared" ca="1" si="1"/>
        <v>6</v>
      </c>
      <c r="J104" s="22"/>
      <c r="K104" s="23">
        <v>35620</v>
      </c>
      <c r="L104" s="24">
        <v>4</v>
      </c>
    </row>
    <row r="105" spans="1:12" x14ac:dyDescent="0.3">
      <c r="A105" s="7">
        <f t="array" ref="A105">COUNTIF(B:E,B105:E105)</f>
        <v>1</v>
      </c>
      <c r="B105" s="7" t="s">
        <v>157</v>
      </c>
      <c r="C105" s="17" t="s">
        <v>58</v>
      </c>
      <c r="D105" s="7" t="s">
        <v>152</v>
      </c>
      <c r="E105" s="18">
        <v>207506781</v>
      </c>
      <c r="F105" s="19">
        <v>9194125294</v>
      </c>
      <c r="G105" s="7" t="s">
        <v>39</v>
      </c>
      <c r="H105" s="20">
        <v>40797</v>
      </c>
      <c r="I105" s="21">
        <f t="shared" ca="1" si="1"/>
        <v>5</v>
      </c>
      <c r="J105" s="22" t="s">
        <v>40</v>
      </c>
      <c r="K105" s="23">
        <v>76440</v>
      </c>
      <c r="L105" s="24">
        <v>3</v>
      </c>
    </row>
    <row r="106" spans="1:12" x14ac:dyDescent="0.3">
      <c r="A106" s="7">
        <f t="array" ref="A106">COUNTIF(B:E,B106:E106)</f>
        <v>1</v>
      </c>
      <c r="B106" s="7" t="s">
        <v>158</v>
      </c>
      <c r="C106" s="17" t="s">
        <v>58</v>
      </c>
      <c r="D106" s="7" t="s">
        <v>152</v>
      </c>
      <c r="E106" s="18">
        <v>495042805</v>
      </c>
      <c r="F106" s="19">
        <v>9197146686</v>
      </c>
      <c r="G106" s="7" t="s">
        <v>42</v>
      </c>
      <c r="H106" s="20">
        <v>34321</v>
      </c>
      <c r="I106" s="21">
        <f t="shared" ca="1" si="1"/>
        <v>22</v>
      </c>
      <c r="J106" s="22"/>
      <c r="K106" s="23">
        <v>59350</v>
      </c>
      <c r="L106" s="24">
        <v>5</v>
      </c>
    </row>
    <row r="107" spans="1:12" x14ac:dyDescent="0.3">
      <c r="A107" s="7">
        <f t="array" ref="A107">COUNTIF(B:E,B107:E107)</f>
        <v>1</v>
      </c>
      <c r="B107" s="7" t="s">
        <v>159</v>
      </c>
      <c r="C107" s="17" t="s">
        <v>50</v>
      </c>
      <c r="D107" s="7" t="s">
        <v>152</v>
      </c>
      <c r="E107" s="18">
        <v>640301378</v>
      </c>
      <c r="F107" s="19">
        <v>2524663056</v>
      </c>
      <c r="G107" s="7" t="s">
        <v>47</v>
      </c>
      <c r="H107" s="20">
        <v>36996</v>
      </c>
      <c r="I107" s="21">
        <f t="shared" ca="1" si="1"/>
        <v>15</v>
      </c>
      <c r="J107" s="22" t="s">
        <v>62</v>
      </c>
      <c r="K107" s="23">
        <v>46230</v>
      </c>
      <c r="L107" s="24">
        <v>2</v>
      </c>
    </row>
    <row r="108" spans="1:12" x14ac:dyDescent="0.3">
      <c r="A108" s="7">
        <f t="array" ref="A108">COUNTIF(B:E,B108:E108)</f>
        <v>1</v>
      </c>
      <c r="B108" s="7" t="s">
        <v>160</v>
      </c>
      <c r="C108" s="17" t="s">
        <v>58</v>
      </c>
      <c r="D108" s="7" t="s">
        <v>161</v>
      </c>
      <c r="E108" s="18">
        <v>405297884</v>
      </c>
      <c r="F108" s="19">
        <v>2524747044</v>
      </c>
      <c r="G108" s="7" t="s">
        <v>39</v>
      </c>
      <c r="H108" s="20">
        <v>39411</v>
      </c>
      <c r="I108" s="21">
        <f t="shared" ca="1" si="1"/>
        <v>8</v>
      </c>
      <c r="J108" s="22" t="s">
        <v>62</v>
      </c>
      <c r="K108" s="23">
        <v>69060</v>
      </c>
      <c r="L108" s="24">
        <v>1</v>
      </c>
    </row>
    <row r="109" spans="1:12" x14ac:dyDescent="0.3">
      <c r="A109" s="7">
        <f t="array" ref="A109">COUNTIF(B:E,B109:E109)</f>
        <v>1</v>
      </c>
      <c r="B109" s="7" t="s">
        <v>162</v>
      </c>
      <c r="C109" s="17" t="s">
        <v>53</v>
      </c>
      <c r="D109" s="7" t="s">
        <v>161</v>
      </c>
      <c r="E109" s="18">
        <v>943671719</v>
      </c>
      <c r="F109" s="19">
        <v>9193517837</v>
      </c>
      <c r="G109" s="7" t="s">
        <v>39</v>
      </c>
      <c r="H109" s="20">
        <v>37493</v>
      </c>
      <c r="I109" s="21">
        <f t="shared" ca="1" si="1"/>
        <v>14</v>
      </c>
      <c r="J109" s="22" t="s">
        <v>62</v>
      </c>
      <c r="K109" s="23">
        <v>22920</v>
      </c>
      <c r="L109" s="24">
        <v>3</v>
      </c>
    </row>
    <row r="110" spans="1:12" x14ac:dyDescent="0.3">
      <c r="A110" s="7">
        <f t="array" ref="A110">COUNTIF(B:E,B110:E110)</f>
        <v>1</v>
      </c>
      <c r="B110" s="7" t="s">
        <v>163</v>
      </c>
      <c r="C110" s="17" t="s">
        <v>44</v>
      </c>
      <c r="D110" s="7" t="s">
        <v>161</v>
      </c>
      <c r="E110" s="18">
        <v>452692136</v>
      </c>
      <c r="F110" s="19">
        <v>2524106437</v>
      </c>
      <c r="G110" s="7" t="s">
        <v>39</v>
      </c>
      <c r="H110" s="20">
        <v>34769</v>
      </c>
      <c r="I110" s="21">
        <f t="shared" ca="1" si="1"/>
        <v>21</v>
      </c>
      <c r="J110" s="22" t="s">
        <v>45</v>
      </c>
      <c r="K110" s="23">
        <v>26510</v>
      </c>
      <c r="L110" s="24">
        <v>1</v>
      </c>
    </row>
    <row r="111" spans="1:12" x14ac:dyDescent="0.3">
      <c r="A111" s="7">
        <f t="array" ref="A111">COUNTIF(B:E,B111:E111)</f>
        <v>1</v>
      </c>
      <c r="B111" s="7" t="s">
        <v>164</v>
      </c>
      <c r="C111" s="17" t="s">
        <v>56</v>
      </c>
      <c r="D111" s="7" t="s">
        <v>161</v>
      </c>
      <c r="E111" s="18">
        <v>313651312</v>
      </c>
      <c r="F111" s="19">
        <v>2526092172</v>
      </c>
      <c r="G111" s="7" t="s">
        <v>39</v>
      </c>
      <c r="H111" s="20">
        <v>37393</v>
      </c>
      <c r="I111" s="21">
        <f t="shared" ca="1" si="1"/>
        <v>14</v>
      </c>
      <c r="J111" s="22" t="s">
        <v>62</v>
      </c>
      <c r="K111" s="23">
        <v>68300</v>
      </c>
      <c r="L111" s="24">
        <v>5</v>
      </c>
    </row>
    <row r="112" spans="1:12" x14ac:dyDescent="0.3">
      <c r="A112" s="7">
        <f t="array" ref="A112">COUNTIF(B:E,B112:E112)</f>
        <v>1</v>
      </c>
      <c r="B112" s="7" t="s">
        <v>165</v>
      </c>
      <c r="C112" s="17" t="s">
        <v>53</v>
      </c>
      <c r="D112" s="7" t="s">
        <v>161</v>
      </c>
      <c r="E112" s="18">
        <v>925049144</v>
      </c>
      <c r="F112" s="19">
        <v>2524752921</v>
      </c>
      <c r="G112" s="7" t="s">
        <v>39</v>
      </c>
      <c r="H112" s="20">
        <v>35894</v>
      </c>
      <c r="I112" s="21">
        <f t="shared" ca="1" si="1"/>
        <v>18</v>
      </c>
      <c r="J112" s="22" t="s">
        <v>40</v>
      </c>
      <c r="K112" s="23">
        <v>49860</v>
      </c>
      <c r="L112" s="24">
        <v>2</v>
      </c>
    </row>
    <row r="113" spans="1:12" x14ac:dyDescent="0.3">
      <c r="A113" s="7">
        <f t="array" ref="A113">COUNTIF(B:E,B113:E113)</f>
        <v>1</v>
      </c>
      <c r="B113" s="7" t="s">
        <v>166</v>
      </c>
      <c r="C113" s="17" t="s">
        <v>58</v>
      </c>
      <c r="D113" s="7" t="s">
        <v>161</v>
      </c>
      <c r="E113" s="18">
        <v>510190628</v>
      </c>
      <c r="F113" s="19">
        <v>2527405629</v>
      </c>
      <c r="G113" s="7" t="s">
        <v>39</v>
      </c>
      <c r="H113" s="20">
        <v>37577</v>
      </c>
      <c r="I113" s="21">
        <f t="shared" ca="1" si="1"/>
        <v>13</v>
      </c>
      <c r="J113" s="22" t="s">
        <v>62</v>
      </c>
      <c r="K113" s="23">
        <v>43680</v>
      </c>
      <c r="L113" s="24">
        <v>5</v>
      </c>
    </row>
    <row r="114" spans="1:12" x14ac:dyDescent="0.3">
      <c r="A114" s="7">
        <f t="array" ref="A114">COUNTIF(B:E,B114:E114)</f>
        <v>1</v>
      </c>
      <c r="B114" s="7" t="s">
        <v>167</v>
      </c>
      <c r="C114" s="17" t="s">
        <v>53</v>
      </c>
      <c r="D114" s="7" t="s">
        <v>161</v>
      </c>
      <c r="E114" s="18">
        <v>651995963</v>
      </c>
      <c r="F114" s="19">
        <v>9194944945</v>
      </c>
      <c r="G114" s="7" t="s">
        <v>51</v>
      </c>
      <c r="H114" s="20">
        <v>38327</v>
      </c>
      <c r="I114" s="21">
        <f t="shared" ca="1" si="1"/>
        <v>11</v>
      </c>
      <c r="J114" s="22"/>
      <c r="K114" s="23">
        <v>27484</v>
      </c>
      <c r="L114" s="24">
        <v>4</v>
      </c>
    </row>
    <row r="115" spans="1:12" x14ac:dyDescent="0.3">
      <c r="A115" s="7">
        <f t="array" ref="A115">COUNTIF(B:E,B115:E115)</f>
        <v>1</v>
      </c>
      <c r="B115" s="7" t="s">
        <v>168</v>
      </c>
      <c r="C115" s="17" t="s">
        <v>53</v>
      </c>
      <c r="D115" s="7" t="s">
        <v>161</v>
      </c>
      <c r="E115" s="18">
        <v>324622113</v>
      </c>
      <c r="F115" s="19">
        <v>9198824849</v>
      </c>
      <c r="G115" s="7" t="s">
        <v>47</v>
      </c>
      <c r="H115" s="20">
        <v>36156</v>
      </c>
      <c r="I115" s="21">
        <f t="shared" ca="1" si="1"/>
        <v>17</v>
      </c>
      <c r="J115" s="22" t="s">
        <v>62</v>
      </c>
      <c r="K115" s="23">
        <v>28625</v>
      </c>
      <c r="L115" s="24">
        <v>1</v>
      </c>
    </row>
    <row r="116" spans="1:12" x14ac:dyDescent="0.3">
      <c r="A116" s="7">
        <f t="array" ref="A116">COUNTIF(B:E,B116:E116)</f>
        <v>1</v>
      </c>
      <c r="B116" s="7" t="s">
        <v>169</v>
      </c>
      <c r="C116" s="17" t="s">
        <v>58</v>
      </c>
      <c r="D116" s="7" t="s">
        <v>161</v>
      </c>
      <c r="E116" s="18">
        <v>124203063</v>
      </c>
      <c r="F116" s="19">
        <v>9192229885</v>
      </c>
      <c r="G116" s="7" t="s">
        <v>47</v>
      </c>
      <c r="H116" s="20">
        <v>36871</v>
      </c>
      <c r="I116" s="21">
        <f t="shared" ca="1" si="1"/>
        <v>15</v>
      </c>
      <c r="J116" s="22" t="s">
        <v>62</v>
      </c>
      <c r="K116" s="23">
        <v>10520</v>
      </c>
      <c r="L116" s="24">
        <v>4</v>
      </c>
    </row>
    <row r="117" spans="1:12" x14ac:dyDescent="0.3">
      <c r="A117" s="7">
        <f t="array" ref="A117">COUNTIF(B:E,B117:E117)</f>
        <v>1</v>
      </c>
      <c r="B117" s="7" t="s">
        <v>170</v>
      </c>
      <c r="C117" s="17" t="s">
        <v>58</v>
      </c>
      <c r="D117" s="7" t="s">
        <v>171</v>
      </c>
      <c r="E117" s="18">
        <v>828996583</v>
      </c>
      <c r="F117" s="19">
        <v>2521282202</v>
      </c>
      <c r="G117" s="7" t="s">
        <v>51</v>
      </c>
      <c r="H117" s="20">
        <v>38115</v>
      </c>
      <c r="I117" s="21">
        <f t="shared" ca="1" si="1"/>
        <v>12</v>
      </c>
      <c r="J117" s="22"/>
      <c r="K117" s="23">
        <v>14712</v>
      </c>
      <c r="L117" s="24">
        <v>5</v>
      </c>
    </row>
    <row r="118" spans="1:12" x14ac:dyDescent="0.3">
      <c r="A118" s="7">
        <f t="array" ref="A118">COUNTIF(B:E,B118:E118)</f>
        <v>1</v>
      </c>
      <c r="B118" s="7" t="s">
        <v>172</v>
      </c>
      <c r="C118" s="17" t="s">
        <v>50</v>
      </c>
      <c r="D118" s="7" t="s">
        <v>171</v>
      </c>
      <c r="E118" s="18">
        <v>938508346</v>
      </c>
      <c r="F118" s="19">
        <v>2526738901</v>
      </c>
      <c r="G118" s="7" t="s">
        <v>42</v>
      </c>
      <c r="H118" s="20">
        <v>37770</v>
      </c>
      <c r="I118" s="21">
        <f t="shared" ca="1" si="1"/>
        <v>13</v>
      </c>
      <c r="J118" s="22"/>
      <c r="K118" s="23">
        <v>80050</v>
      </c>
      <c r="L118" s="24">
        <v>2</v>
      </c>
    </row>
    <row r="119" spans="1:12" x14ac:dyDescent="0.3">
      <c r="A119" s="7">
        <f t="array" ref="A119">COUNTIF(B:E,B119:E119)</f>
        <v>1</v>
      </c>
      <c r="B119" s="7" t="s">
        <v>173</v>
      </c>
      <c r="C119" s="17" t="s">
        <v>37</v>
      </c>
      <c r="D119" s="7" t="s">
        <v>171</v>
      </c>
      <c r="E119" s="18">
        <v>719937584</v>
      </c>
      <c r="F119" s="19">
        <v>9191653055</v>
      </c>
      <c r="G119" s="7" t="s">
        <v>39</v>
      </c>
      <c r="H119" s="20">
        <v>36465</v>
      </c>
      <c r="I119" s="21">
        <f t="shared" ca="1" si="1"/>
        <v>17</v>
      </c>
      <c r="J119" s="22" t="s">
        <v>62</v>
      </c>
      <c r="K119" s="23">
        <v>37620</v>
      </c>
      <c r="L119" s="24">
        <v>5</v>
      </c>
    </row>
    <row r="120" spans="1:12" x14ac:dyDescent="0.3">
      <c r="A120" s="7">
        <f t="array" ref="A120">COUNTIF(B:E,B120:E120)</f>
        <v>1</v>
      </c>
      <c r="B120" s="7" t="s">
        <v>174</v>
      </c>
      <c r="C120" s="17" t="s">
        <v>53</v>
      </c>
      <c r="D120" s="7" t="s">
        <v>171</v>
      </c>
      <c r="E120" s="18">
        <v>690374765</v>
      </c>
      <c r="F120" s="19">
        <v>2525786813</v>
      </c>
      <c r="G120" s="7" t="s">
        <v>39</v>
      </c>
      <c r="H120" s="20">
        <v>40570</v>
      </c>
      <c r="I120" s="21">
        <f t="shared" ca="1" si="1"/>
        <v>5</v>
      </c>
      <c r="J120" s="22" t="s">
        <v>45</v>
      </c>
      <c r="K120" s="23">
        <v>82500</v>
      </c>
      <c r="L120" s="24">
        <v>5</v>
      </c>
    </row>
    <row r="121" spans="1:12" x14ac:dyDescent="0.3">
      <c r="A121" s="7">
        <f t="array" ref="A121">COUNTIF(B:E,B121:E121)</f>
        <v>1</v>
      </c>
      <c r="B121" s="7" t="s">
        <v>175</v>
      </c>
      <c r="C121" s="17" t="s">
        <v>58</v>
      </c>
      <c r="D121" s="7" t="s">
        <v>171</v>
      </c>
      <c r="E121" s="18">
        <v>685953695</v>
      </c>
      <c r="F121" s="19">
        <v>9196756847</v>
      </c>
      <c r="G121" s="7" t="s">
        <v>39</v>
      </c>
      <c r="H121" s="20">
        <v>37216</v>
      </c>
      <c r="I121" s="21">
        <f t="shared" ca="1" si="1"/>
        <v>14</v>
      </c>
      <c r="J121" s="22" t="s">
        <v>62</v>
      </c>
      <c r="K121" s="23">
        <v>82760</v>
      </c>
      <c r="L121" s="24">
        <v>4</v>
      </c>
    </row>
    <row r="122" spans="1:12" x14ac:dyDescent="0.3">
      <c r="A122" s="7">
        <f t="array" ref="A122">COUNTIF(B:E,B122:E122)</f>
        <v>1</v>
      </c>
      <c r="B122" s="7" t="s">
        <v>176</v>
      </c>
      <c r="C122" s="17" t="s">
        <v>58</v>
      </c>
      <c r="D122" s="7" t="s">
        <v>171</v>
      </c>
      <c r="E122" s="18">
        <v>585815837</v>
      </c>
      <c r="F122" s="19">
        <v>9194983657</v>
      </c>
      <c r="G122" s="7" t="s">
        <v>47</v>
      </c>
      <c r="H122" s="20">
        <v>41267</v>
      </c>
      <c r="I122" s="21">
        <f t="shared" ca="1" si="1"/>
        <v>3</v>
      </c>
      <c r="J122" s="22" t="s">
        <v>67</v>
      </c>
      <c r="K122" s="23">
        <v>18655</v>
      </c>
      <c r="L122" s="24">
        <v>4</v>
      </c>
    </row>
    <row r="123" spans="1:12" x14ac:dyDescent="0.3">
      <c r="A123" s="7">
        <f t="array" ref="A123">COUNTIF(B:E,B123:E123)</f>
        <v>1</v>
      </c>
      <c r="B123" s="7" t="s">
        <v>177</v>
      </c>
      <c r="C123" s="17" t="s">
        <v>37</v>
      </c>
      <c r="D123" s="7" t="s">
        <v>171</v>
      </c>
      <c r="E123" s="18">
        <v>681596577</v>
      </c>
      <c r="F123" s="19">
        <v>9192387348</v>
      </c>
      <c r="G123" s="7" t="s">
        <v>42</v>
      </c>
      <c r="H123" s="20">
        <v>35629</v>
      </c>
      <c r="I123" s="21">
        <f t="shared" ca="1" si="1"/>
        <v>19</v>
      </c>
      <c r="J123" s="22"/>
      <c r="K123" s="23">
        <v>35260</v>
      </c>
      <c r="L123" s="24">
        <v>2</v>
      </c>
    </row>
    <row r="124" spans="1:12" x14ac:dyDescent="0.3">
      <c r="A124" s="7">
        <f t="array" ref="A124">COUNTIF(B:E,B124:E124)</f>
        <v>1</v>
      </c>
      <c r="B124" s="7" t="s">
        <v>178</v>
      </c>
      <c r="C124" s="17" t="s">
        <v>44</v>
      </c>
      <c r="D124" s="7" t="s">
        <v>171</v>
      </c>
      <c r="E124" s="18">
        <v>291798311</v>
      </c>
      <c r="F124" s="19">
        <v>2526742736</v>
      </c>
      <c r="G124" s="7" t="s">
        <v>39</v>
      </c>
      <c r="H124" s="20">
        <v>35000</v>
      </c>
      <c r="I124" s="21">
        <f t="shared" ca="1" si="1"/>
        <v>21</v>
      </c>
      <c r="J124" s="22" t="s">
        <v>40</v>
      </c>
      <c r="K124" s="23">
        <v>80120</v>
      </c>
      <c r="L124" s="24">
        <v>4</v>
      </c>
    </row>
    <row r="125" spans="1:12" x14ac:dyDescent="0.3">
      <c r="A125" s="7">
        <f t="array" ref="A125">COUNTIF(B:E,B125:E125)</f>
        <v>1</v>
      </c>
      <c r="B125" s="7" t="s">
        <v>179</v>
      </c>
      <c r="C125" s="17" t="s">
        <v>58</v>
      </c>
      <c r="D125" s="7" t="s">
        <v>171</v>
      </c>
      <c r="E125" s="18">
        <v>195245117</v>
      </c>
      <c r="F125" s="19">
        <v>9193451072</v>
      </c>
      <c r="G125" s="7" t="s">
        <v>51</v>
      </c>
      <c r="H125" s="20">
        <v>41312</v>
      </c>
      <c r="I125" s="21">
        <f t="shared" ca="1" si="1"/>
        <v>3</v>
      </c>
      <c r="J125" s="22"/>
      <c r="K125" s="23">
        <v>12676</v>
      </c>
      <c r="L125" s="24">
        <v>2</v>
      </c>
    </row>
    <row r="126" spans="1:12" x14ac:dyDescent="0.3">
      <c r="A126" s="7">
        <f t="array" ref="A126">COUNTIF(B:E,B126:E126)</f>
        <v>1</v>
      </c>
      <c r="B126" s="7" t="s">
        <v>180</v>
      </c>
      <c r="C126" s="17" t="s">
        <v>53</v>
      </c>
      <c r="D126" s="7" t="s">
        <v>171</v>
      </c>
      <c r="E126" s="18">
        <v>197789466</v>
      </c>
      <c r="F126" s="19">
        <v>9191472895</v>
      </c>
      <c r="G126" s="7" t="s">
        <v>42</v>
      </c>
      <c r="H126" s="20">
        <v>36944</v>
      </c>
      <c r="I126" s="21">
        <f t="shared" ca="1" si="1"/>
        <v>15</v>
      </c>
      <c r="J126" s="22"/>
      <c r="K126" s="23">
        <v>76020</v>
      </c>
      <c r="L126" s="24">
        <v>1</v>
      </c>
    </row>
    <row r="127" spans="1:12" x14ac:dyDescent="0.3">
      <c r="A127" s="7">
        <f t="array" ref="A127">COUNTIF(B:E,B127:E127)</f>
        <v>1</v>
      </c>
      <c r="B127" s="7" t="s">
        <v>181</v>
      </c>
      <c r="C127" s="17" t="s">
        <v>53</v>
      </c>
      <c r="D127" s="7" t="s">
        <v>171</v>
      </c>
      <c r="E127" s="18">
        <v>526188716</v>
      </c>
      <c r="F127" s="19">
        <v>2527230063</v>
      </c>
      <c r="G127" s="7" t="s">
        <v>42</v>
      </c>
      <c r="H127" s="20">
        <v>37792</v>
      </c>
      <c r="I127" s="21">
        <f t="shared" ca="1" si="1"/>
        <v>13</v>
      </c>
      <c r="J127" s="22"/>
      <c r="K127" s="23">
        <v>64470</v>
      </c>
      <c r="L127" s="24">
        <v>3</v>
      </c>
    </row>
    <row r="128" spans="1:12" x14ac:dyDescent="0.3">
      <c r="A128" s="7">
        <f t="array" ref="A128">COUNTIF(B:E,B128:E128)</f>
        <v>1</v>
      </c>
      <c r="B128" s="7" t="s">
        <v>182</v>
      </c>
      <c r="C128" s="17" t="s">
        <v>53</v>
      </c>
      <c r="D128" s="7" t="s">
        <v>171</v>
      </c>
      <c r="E128" s="18">
        <v>863161920</v>
      </c>
      <c r="F128" s="19">
        <v>2523748373</v>
      </c>
      <c r="G128" s="7" t="s">
        <v>39</v>
      </c>
      <c r="H128" s="20">
        <v>38200</v>
      </c>
      <c r="I128" s="21">
        <f t="shared" ca="1" si="1"/>
        <v>12</v>
      </c>
      <c r="J128" s="22" t="s">
        <v>62</v>
      </c>
      <c r="K128" s="23">
        <v>50110</v>
      </c>
      <c r="L128" s="24">
        <v>1</v>
      </c>
    </row>
    <row r="129" spans="1:12" x14ac:dyDescent="0.3">
      <c r="A129" s="7">
        <f t="array" ref="A129">COUNTIF(B:E,B129:E129)</f>
        <v>1</v>
      </c>
      <c r="B129" s="7" t="s">
        <v>183</v>
      </c>
      <c r="C129" s="17" t="s">
        <v>50</v>
      </c>
      <c r="D129" s="7" t="s">
        <v>171</v>
      </c>
      <c r="E129" s="18">
        <v>843875501</v>
      </c>
      <c r="F129" s="19">
        <v>2522715355</v>
      </c>
      <c r="G129" s="7" t="s">
        <v>42</v>
      </c>
      <c r="H129" s="20">
        <v>37179</v>
      </c>
      <c r="I129" s="21">
        <f t="shared" ca="1" si="1"/>
        <v>15</v>
      </c>
      <c r="J129" s="22"/>
      <c r="K129" s="23">
        <v>32940</v>
      </c>
      <c r="L129" s="24">
        <v>5</v>
      </c>
    </row>
    <row r="130" spans="1:12" x14ac:dyDescent="0.3">
      <c r="A130" s="7">
        <f t="array" ref="A130">COUNTIF(B:E,B130:E130)</f>
        <v>1</v>
      </c>
      <c r="B130" s="7" t="s">
        <v>184</v>
      </c>
      <c r="C130" s="17" t="s">
        <v>58</v>
      </c>
      <c r="D130" s="7" t="s">
        <v>171</v>
      </c>
      <c r="E130" s="18">
        <v>694800128</v>
      </c>
      <c r="F130" s="19">
        <v>9197111802</v>
      </c>
      <c r="G130" s="7" t="s">
        <v>39</v>
      </c>
      <c r="H130" s="20">
        <v>34764</v>
      </c>
      <c r="I130" s="21">
        <f t="shared" ca="1" si="1"/>
        <v>21</v>
      </c>
      <c r="J130" s="22" t="s">
        <v>62</v>
      </c>
      <c r="K130" s="23">
        <v>61330</v>
      </c>
      <c r="L130" s="24">
        <v>1</v>
      </c>
    </row>
    <row r="131" spans="1:12" x14ac:dyDescent="0.3">
      <c r="A131" s="7">
        <f t="array" ref="A131">COUNTIF(B:E,B131:E131)</f>
        <v>1</v>
      </c>
      <c r="B131" s="7" t="s">
        <v>185</v>
      </c>
      <c r="C131" s="17" t="s">
        <v>44</v>
      </c>
      <c r="D131" s="7" t="s">
        <v>171</v>
      </c>
      <c r="E131" s="18">
        <v>707882019</v>
      </c>
      <c r="F131" s="19">
        <v>2523373445</v>
      </c>
      <c r="G131" s="7" t="s">
        <v>42</v>
      </c>
      <c r="H131" s="20">
        <v>35898</v>
      </c>
      <c r="I131" s="21">
        <f t="shared" ref="I131:I194" ca="1" si="2">DATEDIF(H131,TODAY(),"Y")</f>
        <v>18</v>
      </c>
      <c r="J131" s="22"/>
      <c r="K131" s="23">
        <v>86970</v>
      </c>
      <c r="L131" s="24">
        <v>4</v>
      </c>
    </row>
    <row r="132" spans="1:12" x14ac:dyDescent="0.3">
      <c r="A132" s="7">
        <f t="array" ref="A132">COUNTIF(B:E,B132:E132)</f>
        <v>1</v>
      </c>
      <c r="B132" s="7" t="s">
        <v>186</v>
      </c>
      <c r="C132" s="17" t="s">
        <v>53</v>
      </c>
      <c r="D132" s="7" t="s">
        <v>171</v>
      </c>
      <c r="E132" s="18">
        <v>907491320</v>
      </c>
      <c r="F132" s="19">
        <v>2525724528</v>
      </c>
      <c r="G132" s="7" t="s">
        <v>47</v>
      </c>
      <c r="H132" s="20">
        <v>36171</v>
      </c>
      <c r="I132" s="21">
        <f t="shared" ca="1" si="2"/>
        <v>17</v>
      </c>
      <c r="J132" s="22" t="s">
        <v>67</v>
      </c>
      <c r="K132" s="23">
        <v>42905</v>
      </c>
      <c r="L132" s="24">
        <v>1</v>
      </c>
    </row>
    <row r="133" spans="1:12" x14ac:dyDescent="0.3">
      <c r="A133" s="7">
        <f t="array" ref="A133">COUNTIF(B:E,B133:E133)</f>
        <v>1</v>
      </c>
      <c r="B133" s="7" t="s">
        <v>187</v>
      </c>
      <c r="C133" s="17" t="s">
        <v>53</v>
      </c>
      <c r="D133" s="7" t="s">
        <v>171</v>
      </c>
      <c r="E133" s="18">
        <v>469591073</v>
      </c>
      <c r="F133" s="19">
        <v>2523327522</v>
      </c>
      <c r="G133" s="7" t="s">
        <v>39</v>
      </c>
      <c r="H133" s="20">
        <v>35635</v>
      </c>
      <c r="I133" s="21">
        <f t="shared" ca="1" si="2"/>
        <v>19</v>
      </c>
      <c r="J133" s="22" t="s">
        <v>45</v>
      </c>
      <c r="K133" s="23">
        <v>61150</v>
      </c>
      <c r="L133" s="24">
        <v>4</v>
      </c>
    </row>
    <row r="134" spans="1:12" x14ac:dyDescent="0.3">
      <c r="A134" s="7">
        <f t="array" ref="A134">COUNTIF(B:E,B134:E134)</f>
        <v>1</v>
      </c>
      <c r="B134" s="7" t="s">
        <v>188</v>
      </c>
      <c r="C134" s="17" t="s">
        <v>44</v>
      </c>
      <c r="D134" s="7" t="s">
        <v>171</v>
      </c>
      <c r="E134" s="18">
        <v>434927073</v>
      </c>
      <c r="F134" s="19">
        <v>2528440900</v>
      </c>
      <c r="G134" s="7" t="s">
        <v>39</v>
      </c>
      <c r="H134" s="20">
        <v>37134</v>
      </c>
      <c r="I134" s="21">
        <f t="shared" ca="1" si="2"/>
        <v>15</v>
      </c>
      <c r="J134" s="22" t="s">
        <v>45</v>
      </c>
      <c r="K134" s="23">
        <v>39740</v>
      </c>
      <c r="L134" s="24">
        <v>1</v>
      </c>
    </row>
    <row r="135" spans="1:12" x14ac:dyDescent="0.3">
      <c r="A135" s="7">
        <f t="array" ref="A135">COUNTIF(B:E,B135:E135)</f>
        <v>1</v>
      </c>
      <c r="B135" s="7" t="s">
        <v>189</v>
      </c>
      <c r="C135" s="17" t="s">
        <v>56</v>
      </c>
      <c r="D135" s="7" t="s">
        <v>171</v>
      </c>
      <c r="E135" s="18">
        <v>581823751</v>
      </c>
      <c r="F135" s="19">
        <v>2528577225</v>
      </c>
      <c r="G135" s="7" t="s">
        <v>42</v>
      </c>
      <c r="H135" s="20">
        <v>34720</v>
      </c>
      <c r="I135" s="21">
        <f t="shared" ca="1" si="2"/>
        <v>21</v>
      </c>
      <c r="J135" s="22"/>
      <c r="K135" s="23">
        <v>73390</v>
      </c>
      <c r="L135" s="24">
        <v>2</v>
      </c>
    </row>
    <row r="136" spans="1:12" x14ac:dyDescent="0.3">
      <c r="A136" s="7">
        <f t="array" ref="A136">COUNTIF(B:E,B136:E136)</f>
        <v>2</v>
      </c>
      <c r="B136" s="7" t="s">
        <v>190</v>
      </c>
      <c r="C136" s="17" t="s">
        <v>53</v>
      </c>
      <c r="D136" s="7" t="s">
        <v>191</v>
      </c>
      <c r="E136" s="18">
        <v>999789446</v>
      </c>
      <c r="F136" s="19">
        <v>2521696804</v>
      </c>
      <c r="G136" s="7" t="s">
        <v>39</v>
      </c>
      <c r="H136" s="20">
        <v>36325</v>
      </c>
      <c r="I136" s="21">
        <f t="shared" ca="1" si="2"/>
        <v>17</v>
      </c>
      <c r="J136" s="22" t="s">
        <v>40</v>
      </c>
      <c r="K136" s="23">
        <v>66740</v>
      </c>
      <c r="L136" s="24">
        <v>2</v>
      </c>
    </row>
    <row r="137" spans="1:12" x14ac:dyDescent="0.3">
      <c r="A137" s="7">
        <f t="array" ref="A137">COUNTIF(B:E,B137:E137)</f>
        <v>2</v>
      </c>
      <c r="B137" s="7" t="s">
        <v>190</v>
      </c>
      <c r="C137" s="17" t="s">
        <v>53</v>
      </c>
      <c r="D137" s="7" t="s">
        <v>191</v>
      </c>
      <c r="E137" s="18">
        <v>999789446</v>
      </c>
      <c r="F137" s="19">
        <v>2521696804</v>
      </c>
      <c r="G137" s="7" t="s">
        <v>39</v>
      </c>
      <c r="H137" s="20">
        <v>36325</v>
      </c>
      <c r="I137" s="21">
        <f t="shared" ca="1" si="2"/>
        <v>17</v>
      </c>
      <c r="J137" s="22" t="s">
        <v>40</v>
      </c>
      <c r="K137" s="23">
        <v>66740</v>
      </c>
      <c r="L137" s="24">
        <v>2</v>
      </c>
    </row>
    <row r="138" spans="1:12" x14ac:dyDescent="0.3">
      <c r="A138" s="7">
        <f t="array" ref="A138">COUNTIF(B:E,B138:E138)</f>
        <v>1</v>
      </c>
      <c r="B138" s="7" t="s">
        <v>192</v>
      </c>
      <c r="C138" s="17" t="s">
        <v>37</v>
      </c>
      <c r="D138" s="7" t="s">
        <v>191</v>
      </c>
      <c r="E138" s="18">
        <v>885773638</v>
      </c>
      <c r="F138" s="19">
        <v>9196188082</v>
      </c>
      <c r="G138" s="7" t="s">
        <v>39</v>
      </c>
      <c r="H138" s="20">
        <v>36325</v>
      </c>
      <c r="I138" s="21">
        <f t="shared" ca="1" si="2"/>
        <v>17</v>
      </c>
      <c r="J138" s="22" t="s">
        <v>62</v>
      </c>
      <c r="K138" s="23">
        <v>75060</v>
      </c>
      <c r="L138" s="24">
        <v>5</v>
      </c>
    </row>
    <row r="139" spans="1:12" x14ac:dyDescent="0.3">
      <c r="A139" s="7">
        <f t="array" ref="A139">COUNTIF(B:E,B139:E139)</f>
        <v>1</v>
      </c>
      <c r="B139" s="7" t="s">
        <v>193</v>
      </c>
      <c r="C139" s="17" t="s">
        <v>58</v>
      </c>
      <c r="D139" s="7" t="s">
        <v>191</v>
      </c>
      <c r="E139" s="18">
        <v>699053064</v>
      </c>
      <c r="F139" s="19">
        <v>9191299076</v>
      </c>
      <c r="G139" s="7" t="s">
        <v>42</v>
      </c>
      <c r="H139" s="20">
        <v>39695</v>
      </c>
      <c r="I139" s="21">
        <f t="shared" ca="1" si="2"/>
        <v>8</v>
      </c>
      <c r="J139" s="22"/>
      <c r="K139" s="23">
        <v>60060</v>
      </c>
      <c r="L139" s="24">
        <v>2</v>
      </c>
    </row>
    <row r="140" spans="1:12" x14ac:dyDescent="0.3">
      <c r="A140" s="7">
        <f t="array" ref="A140">COUNTIF(B:E,B140:E140)</f>
        <v>1</v>
      </c>
      <c r="B140" s="7" t="s">
        <v>194</v>
      </c>
      <c r="C140" s="17" t="s">
        <v>58</v>
      </c>
      <c r="D140" s="7" t="s">
        <v>191</v>
      </c>
      <c r="E140" s="18">
        <v>850210766</v>
      </c>
      <c r="F140" s="19">
        <v>2527838614</v>
      </c>
      <c r="G140" s="7" t="s">
        <v>39</v>
      </c>
      <c r="H140" s="20">
        <v>40952</v>
      </c>
      <c r="I140" s="21">
        <f t="shared" ca="1" si="2"/>
        <v>4</v>
      </c>
      <c r="J140" s="22" t="s">
        <v>40</v>
      </c>
      <c r="K140" s="23">
        <v>47350</v>
      </c>
      <c r="L140" s="24">
        <v>5</v>
      </c>
    </row>
    <row r="141" spans="1:12" x14ac:dyDescent="0.3">
      <c r="A141" s="7">
        <f t="array" ref="A141">COUNTIF(B:E,B141:E141)</f>
        <v>1</v>
      </c>
      <c r="B141" s="7" t="s">
        <v>195</v>
      </c>
      <c r="C141" s="17" t="s">
        <v>37</v>
      </c>
      <c r="D141" s="7" t="s">
        <v>191</v>
      </c>
      <c r="E141" s="18">
        <v>914041569</v>
      </c>
      <c r="F141" s="19">
        <v>9196082608</v>
      </c>
      <c r="G141" s="7" t="s">
        <v>39</v>
      </c>
      <c r="H141" s="20">
        <v>36776</v>
      </c>
      <c r="I141" s="21">
        <f t="shared" ca="1" si="2"/>
        <v>16</v>
      </c>
      <c r="J141" s="22" t="s">
        <v>62</v>
      </c>
      <c r="K141" s="23">
        <v>79150</v>
      </c>
      <c r="L141" s="24">
        <v>2</v>
      </c>
    </row>
    <row r="142" spans="1:12" x14ac:dyDescent="0.3">
      <c r="A142" s="7">
        <f t="array" ref="A142">COUNTIF(B:E,B142:E142)</f>
        <v>1</v>
      </c>
      <c r="B142" s="7" t="s">
        <v>196</v>
      </c>
      <c r="C142" s="17" t="s">
        <v>56</v>
      </c>
      <c r="D142" s="7" t="s">
        <v>197</v>
      </c>
      <c r="E142" s="18">
        <v>171868795</v>
      </c>
      <c r="F142" s="19">
        <v>9194323329</v>
      </c>
      <c r="G142" s="7" t="s">
        <v>39</v>
      </c>
      <c r="H142" s="20">
        <v>34153</v>
      </c>
      <c r="I142" s="21">
        <f t="shared" ca="1" si="2"/>
        <v>23</v>
      </c>
      <c r="J142" s="22" t="s">
        <v>67</v>
      </c>
      <c r="K142" s="23">
        <v>32360</v>
      </c>
      <c r="L142" s="24">
        <v>4</v>
      </c>
    </row>
    <row r="143" spans="1:12" x14ac:dyDescent="0.3">
      <c r="A143" s="7">
        <f t="array" ref="A143">COUNTIF(B:E,B143:E143)</f>
        <v>1</v>
      </c>
      <c r="B143" s="7" t="s">
        <v>198</v>
      </c>
      <c r="C143" s="17" t="s">
        <v>53</v>
      </c>
      <c r="D143" s="7" t="s">
        <v>197</v>
      </c>
      <c r="E143" s="18">
        <v>113699123</v>
      </c>
      <c r="F143" s="19">
        <v>2526563683</v>
      </c>
      <c r="G143" s="7" t="s">
        <v>39</v>
      </c>
      <c r="H143" s="20">
        <v>37441</v>
      </c>
      <c r="I143" s="21">
        <f t="shared" ca="1" si="2"/>
        <v>14</v>
      </c>
      <c r="J143" s="22" t="s">
        <v>45</v>
      </c>
      <c r="K143" s="23">
        <v>35360</v>
      </c>
      <c r="L143" s="24">
        <v>5</v>
      </c>
    </row>
    <row r="144" spans="1:12" x14ac:dyDescent="0.3">
      <c r="A144" s="7">
        <f t="array" ref="A144">COUNTIF(B:E,B144:E144)</f>
        <v>1</v>
      </c>
      <c r="B144" s="7" t="s">
        <v>199</v>
      </c>
      <c r="C144" s="17" t="s">
        <v>53</v>
      </c>
      <c r="D144" s="7" t="s">
        <v>197</v>
      </c>
      <c r="E144" s="18">
        <v>503349830</v>
      </c>
      <c r="F144" s="19">
        <v>9191999230</v>
      </c>
      <c r="G144" s="7" t="s">
        <v>39</v>
      </c>
      <c r="H144" s="20">
        <v>37400</v>
      </c>
      <c r="I144" s="21">
        <f t="shared" ca="1" si="2"/>
        <v>14</v>
      </c>
      <c r="J144" s="22" t="s">
        <v>62</v>
      </c>
      <c r="K144" s="23">
        <v>32140</v>
      </c>
      <c r="L144" s="24">
        <v>2</v>
      </c>
    </row>
    <row r="145" spans="1:12" x14ac:dyDescent="0.3">
      <c r="A145" s="7">
        <f t="array" ref="A145">COUNTIF(B:E,B145:E145)</f>
        <v>1</v>
      </c>
      <c r="B145" s="7" t="s">
        <v>200</v>
      </c>
      <c r="C145" s="17" t="s">
        <v>58</v>
      </c>
      <c r="D145" s="7" t="s">
        <v>197</v>
      </c>
      <c r="E145" s="18">
        <v>927043360</v>
      </c>
      <c r="F145" s="19">
        <v>2526053287</v>
      </c>
      <c r="G145" s="7" t="s">
        <v>42</v>
      </c>
      <c r="H145" s="20">
        <v>40773</v>
      </c>
      <c r="I145" s="21">
        <f t="shared" ca="1" si="2"/>
        <v>5</v>
      </c>
      <c r="J145" s="22"/>
      <c r="K145" s="23">
        <v>22320</v>
      </c>
      <c r="L145" s="24">
        <v>2</v>
      </c>
    </row>
    <row r="146" spans="1:12" x14ac:dyDescent="0.3">
      <c r="A146" s="7">
        <f t="array" ref="A146">COUNTIF(B:E,B146:E146)</f>
        <v>1</v>
      </c>
      <c r="B146" s="7" t="s">
        <v>201</v>
      </c>
      <c r="C146" s="17" t="s">
        <v>37</v>
      </c>
      <c r="D146" s="7" t="s">
        <v>197</v>
      </c>
      <c r="E146" s="18">
        <v>304068732</v>
      </c>
      <c r="F146" s="19">
        <v>2523919445</v>
      </c>
      <c r="G146" s="7" t="s">
        <v>47</v>
      </c>
      <c r="H146" s="20">
        <v>36833</v>
      </c>
      <c r="I146" s="21">
        <f t="shared" ca="1" si="2"/>
        <v>15</v>
      </c>
      <c r="J146" s="22" t="s">
        <v>40</v>
      </c>
      <c r="K146" s="23">
        <v>34110</v>
      </c>
      <c r="L146" s="24">
        <v>4</v>
      </c>
    </row>
    <row r="147" spans="1:12" x14ac:dyDescent="0.3">
      <c r="A147" s="7">
        <f t="array" ref="A147">COUNTIF(B:E,B147:E147)</f>
        <v>1</v>
      </c>
      <c r="B147" s="7" t="s">
        <v>202</v>
      </c>
      <c r="C147" s="17" t="s">
        <v>56</v>
      </c>
      <c r="D147" s="7" t="s">
        <v>197</v>
      </c>
      <c r="E147" s="18">
        <v>291841866</v>
      </c>
      <c r="F147" s="19">
        <v>9191534053</v>
      </c>
      <c r="G147" s="7" t="s">
        <v>39</v>
      </c>
      <c r="H147" s="20">
        <v>36073</v>
      </c>
      <c r="I147" s="21">
        <f t="shared" ca="1" si="2"/>
        <v>18</v>
      </c>
      <c r="J147" s="22" t="s">
        <v>40</v>
      </c>
      <c r="K147" s="23">
        <v>64510</v>
      </c>
      <c r="L147" s="24">
        <v>3</v>
      </c>
    </row>
    <row r="148" spans="1:12" x14ac:dyDescent="0.3">
      <c r="A148" s="7">
        <f t="array" ref="A148">COUNTIF(B:E,B148:E148)</f>
        <v>2</v>
      </c>
      <c r="B148" s="7" t="s">
        <v>203</v>
      </c>
      <c r="C148" s="17" t="s">
        <v>50</v>
      </c>
      <c r="D148" s="7" t="s">
        <v>197</v>
      </c>
      <c r="E148" s="18">
        <v>993867417</v>
      </c>
      <c r="F148" s="19">
        <v>2522338778</v>
      </c>
      <c r="G148" s="7" t="s">
        <v>39</v>
      </c>
      <c r="H148" s="20">
        <v>34694</v>
      </c>
      <c r="I148" s="21">
        <f t="shared" ca="1" si="2"/>
        <v>21</v>
      </c>
      <c r="J148" s="22" t="s">
        <v>62</v>
      </c>
      <c r="K148" s="23">
        <v>46340</v>
      </c>
      <c r="L148" s="24">
        <v>5</v>
      </c>
    </row>
    <row r="149" spans="1:12" x14ac:dyDescent="0.3">
      <c r="A149" s="7">
        <f t="array" ref="A149">COUNTIF(B:E,B149:E149)</f>
        <v>2</v>
      </c>
      <c r="B149" s="7" t="s">
        <v>203</v>
      </c>
      <c r="C149" s="17" t="s">
        <v>50</v>
      </c>
      <c r="D149" s="7" t="s">
        <v>197</v>
      </c>
      <c r="E149" s="18">
        <v>993867417</v>
      </c>
      <c r="F149" s="19">
        <v>2522338778</v>
      </c>
      <c r="G149" s="7" t="s">
        <v>39</v>
      </c>
      <c r="H149" s="20">
        <v>34694</v>
      </c>
      <c r="I149" s="21">
        <f t="shared" ca="1" si="2"/>
        <v>21</v>
      </c>
      <c r="J149" s="22" t="s">
        <v>62</v>
      </c>
      <c r="K149" s="23">
        <v>46340</v>
      </c>
      <c r="L149" s="24">
        <v>5</v>
      </c>
    </row>
    <row r="150" spans="1:12" x14ac:dyDescent="0.3">
      <c r="A150" s="7">
        <f t="array" ref="A150">COUNTIF(B:E,B150:E150)</f>
        <v>1</v>
      </c>
      <c r="B150" s="7" t="s">
        <v>204</v>
      </c>
      <c r="C150" s="17" t="s">
        <v>53</v>
      </c>
      <c r="D150" s="7" t="s">
        <v>197</v>
      </c>
      <c r="E150" s="18">
        <v>249760737</v>
      </c>
      <c r="F150" s="19">
        <v>2522969056</v>
      </c>
      <c r="G150" s="7" t="s">
        <v>42</v>
      </c>
      <c r="H150" s="20">
        <v>36128</v>
      </c>
      <c r="I150" s="21">
        <f t="shared" ca="1" si="2"/>
        <v>17</v>
      </c>
      <c r="J150" s="22"/>
      <c r="K150" s="23">
        <v>81070</v>
      </c>
      <c r="L150" s="24">
        <v>5</v>
      </c>
    </row>
    <row r="151" spans="1:12" x14ac:dyDescent="0.3">
      <c r="A151" s="7">
        <f t="array" ref="A151">COUNTIF(B:E,B151:E151)</f>
        <v>1</v>
      </c>
      <c r="B151" s="7" t="s">
        <v>205</v>
      </c>
      <c r="C151" s="17" t="s">
        <v>58</v>
      </c>
      <c r="D151" s="7" t="s">
        <v>197</v>
      </c>
      <c r="E151" s="18">
        <v>302598687</v>
      </c>
      <c r="F151" s="19">
        <v>9195394899</v>
      </c>
      <c r="G151" s="7" t="s">
        <v>39</v>
      </c>
      <c r="H151" s="20">
        <v>36962</v>
      </c>
      <c r="I151" s="21">
        <f t="shared" ca="1" si="2"/>
        <v>15</v>
      </c>
      <c r="J151" s="22" t="s">
        <v>40</v>
      </c>
      <c r="K151" s="23">
        <v>31840</v>
      </c>
      <c r="L151" s="24">
        <v>1</v>
      </c>
    </row>
    <row r="152" spans="1:12" x14ac:dyDescent="0.3">
      <c r="A152" s="7">
        <f t="array" ref="A152">COUNTIF(B:E,B152:E152)</f>
        <v>1</v>
      </c>
      <c r="B152" s="7" t="s">
        <v>206</v>
      </c>
      <c r="C152" s="17" t="s">
        <v>37</v>
      </c>
      <c r="D152" s="7" t="s">
        <v>197</v>
      </c>
      <c r="E152" s="18">
        <v>932787692</v>
      </c>
      <c r="F152" s="19">
        <v>2522612740</v>
      </c>
      <c r="G152" s="7" t="s">
        <v>42</v>
      </c>
      <c r="H152" s="20">
        <v>41452</v>
      </c>
      <c r="I152" s="21">
        <f t="shared" ca="1" si="2"/>
        <v>3</v>
      </c>
      <c r="J152" s="22"/>
      <c r="K152" s="23">
        <v>64090</v>
      </c>
      <c r="L152" s="24">
        <v>2</v>
      </c>
    </row>
    <row r="153" spans="1:12" x14ac:dyDescent="0.3">
      <c r="A153" s="7">
        <f t="array" ref="A153">COUNTIF(B:E,B153:E153)</f>
        <v>1</v>
      </c>
      <c r="B153" s="7" t="s">
        <v>207</v>
      </c>
      <c r="C153" s="17" t="s">
        <v>53</v>
      </c>
      <c r="D153" s="7" t="s">
        <v>197</v>
      </c>
      <c r="E153" s="18">
        <v>603301910</v>
      </c>
      <c r="F153" s="19">
        <v>9196514650</v>
      </c>
      <c r="G153" s="7" t="s">
        <v>39</v>
      </c>
      <c r="H153" s="20">
        <v>37305</v>
      </c>
      <c r="I153" s="21">
        <f t="shared" ca="1" si="2"/>
        <v>14</v>
      </c>
      <c r="J153" s="22" t="s">
        <v>40</v>
      </c>
      <c r="K153" s="23">
        <v>72900</v>
      </c>
      <c r="L153" s="24">
        <v>3</v>
      </c>
    </row>
    <row r="154" spans="1:12" x14ac:dyDescent="0.3">
      <c r="A154" s="7">
        <f t="array" ref="A154">COUNTIF(B:E,B154:E154)</f>
        <v>1</v>
      </c>
      <c r="B154" s="7" t="s">
        <v>208</v>
      </c>
      <c r="C154" s="17" t="s">
        <v>58</v>
      </c>
      <c r="D154" s="7" t="s">
        <v>197</v>
      </c>
      <c r="E154" s="18">
        <v>116869057</v>
      </c>
      <c r="F154" s="19">
        <v>2521614846</v>
      </c>
      <c r="G154" s="7" t="s">
        <v>47</v>
      </c>
      <c r="H154" s="20">
        <v>36832</v>
      </c>
      <c r="I154" s="21">
        <f t="shared" ca="1" si="2"/>
        <v>16</v>
      </c>
      <c r="J154" s="22" t="s">
        <v>45</v>
      </c>
      <c r="K154" s="23">
        <v>15005</v>
      </c>
      <c r="L154" s="24">
        <v>4</v>
      </c>
    </row>
    <row r="155" spans="1:12" x14ac:dyDescent="0.3">
      <c r="A155" s="7">
        <f t="array" ref="A155">COUNTIF(B:E,B155:E155)</f>
        <v>1</v>
      </c>
      <c r="B155" s="7" t="s">
        <v>209</v>
      </c>
      <c r="C155" s="17" t="s">
        <v>37</v>
      </c>
      <c r="D155" s="7" t="s">
        <v>197</v>
      </c>
      <c r="E155" s="18">
        <v>870601943</v>
      </c>
      <c r="F155" s="19">
        <v>9196097340</v>
      </c>
      <c r="G155" s="7" t="s">
        <v>42</v>
      </c>
      <c r="H155" s="20">
        <v>40403</v>
      </c>
      <c r="I155" s="21">
        <f t="shared" ca="1" si="2"/>
        <v>6</v>
      </c>
      <c r="J155" s="22"/>
      <c r="K155" s="23">
        <v>45040</v>
      </c>
      <c r="L155" s="24">
        <v>5</v>
      </c>
    </row>
    <row r="156" spans="1:12" x14ac:dyDescent="0.3">
      <c r="A156" s="7">
        <f t="array" ref="A156">COUNTIF(B:E,B156:E156)</f>
        <v>1</v>
      </c>
      <c r="B156" s="7" t="s">
        <v>210</v>
      </c>
      <c r="C156" s="17" t="s">
        <v>53</v>
      </c>
      <c r="D156" s="7" t="s">
        <v>197</v>
      </c>
      <c r="E156" s="18">
        <v>622274162</v>
      </c>
      <c r="F156" s="19">
        <v>9191264786</v>
      </c>
      <c r="G156" s="7" t="s">
        <v>42</v>
      </c>
      <c r="H156" s="20">
        <v>37088</v>
      </c>
      <c r="I156" s="21">
        <f t="shared" ca="1" si="2"/>
        <v>15</v>
      </c>
      <c r="J156" s="22"/>
      <c r="K156" s="23">
        <v>26360</v>
      </c>
      <c r="L156" s="24">
        <v>4</v>
      </c>
    </row>
    <row r="157" spans="1:12" x14ac:dyDescent="0.3">
      <c r="A157" s="7">
        <f t="array" ref="A157">COUNTIF(B:E,B157:E157)</f>
        <v>1</v>
      </c>
      <c r="B157" s="7" t="s">
        <v>211</v>
      </c>
      <c r="C157" s="17" t="s">
        <v>58</v>
      </c>
      <c r="D157" s="7" t="s">
        <v>197</v>
      </c>
      <c r="E157" s="18">
        <v>661397587</v>
      </c>
      <c r="F157" s="19">
        <v>9196126835</v>
      </c>
      <c r="G157" s="7" t="s">
        <v>42</v>
      </c>
      <c r="H157" s="20">
        <v>37947</v>
      </c>
      <c r="I157" s="21">
        <f t="shared" ca="1" si="2"/>
        <v>12</v>
      </c>
      <c r="J157" s="22"/>
      <c r="K157" s="23">
        <v>40560</v>
      </c>
      <c r="L157" s="24">
        <v>5</v>
      </c>
    </row>
    <row r="158" spans="1:12" x14ac:dyDescent="0.3">
      <c r="A158" s="7">
        <f t="array" ref="A158">COUNTIF(B:E,B158:E158)</f>
        <v>1</v>
      </c>
      <c r="B158" s="7" t="s">
        <v>212</v>
      </c>
      <c r="C158" s="17" t="s">
        <v>58</v>
      </c>
      <c r="D158" s="7" t="s">
        <v>197</v>
      </c>
      <c r="E158" s="18">
        <v>425598783</v>
      </c>
      <c r="F158" s="19">
        <v>9191559081</v>
      </c>
      <c r="G158" s="7" t="s">
        <v>47</v>
      </c>
      <c r="H158" s="20">
        <v>38015</v>
      </c>
      <c r="I158" s="21">
        <f t="shared" ca="1" si="2"/>
        <v>12</v>
      </c>
      <c r="J158" s="22" t="s">
        <v>67</v>
      </c>
      <c r="K158" s="23">
        <v>21220</v>
      </c>
      <c r="L158" s="24">
        <v>3</v>
      </c>
    </row>
    <row r="159" spans="1:12" x14ac:dyDescent="0.3">
      <c r="A159" s="7">
        <f t="array" ref="A159">COUNTIF(B:E,B159:E159)</f>
        <v>1</v>
      </c>
      <c r="B159" s="7" t="s">
        <v>213</v>
      </c>
      <c r="C159" s="17" t="s">
        <v>53</v>
      </c>
      <c r="D159" s="7" t="s">
        <v>197</v>
      </c>
      <c r="E159" s="18">
        <v>707553376</v>
      </c>
      <c r="F159" s="19">
        <v>9194194193</v>
      </c>
      <c r="G159" s="7" t="s">
        <v>39</v>
      </c>
      <c r="H159" s="20">
        <v>38310</v>
      </c>
      <c r="I159" s="21">
        <f t="shared" ca="1" si="2"/>
        <v>11</v>
      </c>
      <c r="J159" s="22" t="s">
        <v>67</v>
      </c>
      <c r="K159" s="23">
        <v>49260</v>
      </c>
      <c r="L159" s="24">
        <v>3</v>
      </c>
    </row>
    <row r="160" spans="1:12" x14ac:dyDescent="0.3">
      <c r="A160" s="7">
        <f t="array" ref="A160">COUNTIF(B:E,B160:E160)</f>
        <v>1</v>
      </c>
      <c r="B160" s="7" t="s">
        <v>214</v>
      </c>
      <c r="C160" s="17" t="s">
        <v>58</v>
      </c>
      <c r="D160" s="7" t="s">
        <v>197</v>
      </c>
      <c r="E160" s="18">
        <v>393051351</v>
      </c>
      <c r="F160" s="19">
        <v>9197508998</v>
      </c>
      <c r="G160" s="7" t="s">
        <v>47</v>
      </c>
      <c r="H160" s="20">
        <v>36716</v>
      </c>
      <c r="I160" s="21">
        <f t="shared" ca="1" si="2"/>
        <v>16</v>
      </c>
      <c r="J160" s="22" t="s">
        <v>67</v>
      </c>
      <c r="K160" s="23">
        <v>32835</v>
      </c>
      <c r="L160" s="24">
        <v>2</v>
      </c>
    </row>
    <row r="161" spans="1:12" x14ac:dyDescent="0.3">
      <c r="A161" s="7">
        <f t="array" ref="A161">COUNTIF(B:E,B161:E161)</f>
        <v>1</v>
      </c>
      <c r="B161" s="7" t="s">
        <v>215</v>
      </c>
      <c r="C161" s="17" t="s">
        <v>58</v>
      </c>
      <c r="D161" s="7" t="s">
        <v>197</v>
      </c>
      <c r="E161" s="18">
        <v>110184347</v>
      </c>
      <c r="F161" s="19">
        <v>2526166452</v>
      </c>
      <c r="G161" s="7" t="s">
        <v>39</v>
      </c>
      <c r="H161" s="20">
        <v>40846</v>
      </c>
      <c r="I161" s="21">
        <f t="shared" ca="1" si="2"/>
        <v>5</v>
      </c>
      <c r="J161" s="22" t="s">
        <v>40</v>
      </c>
      <c r="K161" s="23">
        <v>63780</v>
      </c>
      <c r="L161" s="24">
        <v>5</v>
      </c>
    </row>
    <row r="162" spans="1:12" x14ac:dyDescent="0.3">
      <c r="A162" s="7">
        <f t="array" ref="A162">COUNTIF(B:E,B162:E162)</f>
        <v>1</v>
      </c>
      <c r="B162" s="7" t="s">
        <v>216</v>
      </c>
      <c r="C162" s="17" t="s">
        <v>58</v>
      </c>
      <c r="D162" s="7" t="s">
        <v>197</v>
      </c>
      <c r="E162" s="18">
        <v>659766304</v>
      </c>
      <c r="F162" s="19">
        <v>9195876028</v>
      </c>
      <c r="G162" s="7" t="s">
        <v>39</v>
      </c>
      <c r="H162" s="20">
        <v>36253</v>
      </c>
      <c r="I162" s="21">
        <f t="shared" ca="1" si="2"/>
        <v>17</v>
      </c>
      <c r="J162" s="22" t="s">
        <v>62</v>
      </c>
      <c r="K162" s="23">
        <v>37750</v>
      </c>
      <c r="L162" s="24">
        <v>5</v>
      </c>
    </row>
    <row r="163" spans="1:12" x14ac:dyDescent="0.3">
      <c r="A163" s="7">
        <f t="array" ref="A163">COUNTIF(B:E,B163:E163)</f>
        <v>1</v>
      </c>
      <c r="B163" s="7" t="s">
        <v>217</v>
      </c>
      <c r="C163" s="17" t="s">
        <v>53</v>
      </c>
      <c r="D163" s="7" t="s">
        <v>197</v>
      </c>
      <c r="E163" s="18">
        <v>571821715</v>
      </c>
      <c r="F163" s="19">
        <v>2527102355</v>
      </c>
      <c r="G163" s="7" t="s">
        <v>39</v>
      </c>
      <c r="H163" s="20">
        <v>35993</v>
      </c>
      <c r="I163" s="21">
        <f t="shared" ca="1" si="2"/>
        <v>18</v>
      </c>
      <c r="J163" s="22" t="s">
        <v>62</v>
      </c>
      <c r="K163" s="23">
        <v>56870</v>
      </c>
      <c r="L163" s="24">
        <v>1</v>
      </c>
    </row>
    <row r="164" spans="1:12" x14ac:dyDescent="0.3">
      <c r="A164" s="7">
        <f t="array" ref="A164">COUNTIF(B:E,B164:E164)</f>
        <v>1</v>
      </c>
      <c r="B164" s="7" t="s">
        <v>218</v>
      </c>
      <c r="C164" s="17" t="s">
        <v>53</v>
      </c>
      <c r="D164" s="7" t="s">
        <v>197</v>
      </c>
      <c r="E164" s="18">
        <v>282972141</v>
      </c>
      <c r="F164" s="19">
        <v>2527135797</v>
      </c>
      <c r="G164" s="7" t="s">
        <v>42</v>
      </c>
      <c r="H164" s="20">
        <v>36700</v>
      </c>
      <c r="I164" s="21">
        <f t="shared" ca="1" si="2"/>
        <v>16</v>
      </c>
      <c r="J164" s="22"/>
      <c r="K164" s="23">
        <v>25120</v>
      </c>
      <c r="L164" s="24">
        <v>5</v>
      </c>
    </row>
    <row r="165" spans="1:12" x14ac:dyDescent="0.3">
      <c r="A165" s="7">
        <f t="array" ref="A165">COUNTIF(B:E,B165:E165)</f>
        <v>1</v>
      </c>
      <c r="B165" s="7" t="s">
        <v>219</v>
      </c>
      <c r="C165" s="17" t="s">
        <v>50</v>
      </c>
      <c r="D165" s="7" t="s">
        <v>197</v>
      </c>
      <c r="E165" s="18">
        <v>105708355</v>
      </c>
      <c r="F165" s="19">
        <v>2524697218</v>
      </c>
      <c r="G165" s="7" t="s">
        <v>39</v>
      </c>
      <c r="H165" s="20">
        <v>34387</v>
      </c>
      <c r="I165" s="21">
        <f t="shared" ca="1" si="2"/>
        <v>22</v>
      </c>
      <c r="J165" s="22" t="s">
        <v>48</v>
      </c>
      <c r="K165" s="23">
        <v>71010</v>
      </c>
      <c r="L165" s="24">
        <v>5</v>
      </c>
    </row>
    <row r="166" spans="1:12" x14ac:dyDescent="0.3">
      <c r="A166" s="7">
        <f t="array" ref="A166">COUNTIF(B:E,B166:E166)</f>
        <v>1</v>
      </c>
      <c r="B166" s="7" t="s">
        <v>220</v>
      </c>
      <c r="C166" s="17" t="s">
        <v>50</v>
      </c>
      <c r="D166" s="7" t="s">
        <v>197</v>
      </c>
      <c r="E166" s="18">
        <v>212136062</v>
      </c>
      <c r="F166" s="19">
        <v>9197226463</v>
      </c>
      <c r="G166" s="7" t="s">
        <v>39</v>
      </c>
      <c r="H166" s="20">
        <v>37088</v>
      </c>
      <c r="I166" s="21">
        <f t="shared" ca="1" si="2"/>
        <v>15</v>
      </c>
      <c r="J166" s="22" t="s">
        <v>62</v>
      </c>
      <c r="K166" s="23">
        <v>82400</v>
      </c>
      <c r="L166" s="24">
        <v>2</v>
      </c>
    </row>
    <row r="167" spans="1:12" x14ac:dyDescent="0.3">
      <c r="A167" s="7">
        <f t="array" ref="A167">COUNTIF(B:E,B167:E167)</f>
        <v>1</v>
      </c>
      <c r="B167" s="7" t="s">
        <v>221</v>
      </c>
      <c r="C167" s="17" t="s">
        <v>56</v>
      </c>
      <c r="D167" s="7" t="s">
        <v>197</v>
      </c>
      <c r="E167" s="18">
        <v>279591317</v>
      </c>
      <c r="F167" s="19">
        <v>2522381391</v>
      </c>
      <c r="G167" s="7" t="s">
        <v>51</v>
      </c>
      <c r="H167" s="20">
        <v>41449</v>
      </c>
      <c r="I167" s="21">
        <f t="shared" ca="1" si="2"/>
        <v>3</v>
      </c>
      <c r="J167" s="22"/>
      <c r="K167" s="23">
        <v>38768</v>
      </c>
      <c r="L167" s="24">
        <v>4</v>
      </c>
    </row>
    <row r="168" spans="1:12" x14ac:dyDescent="0.3">
      <c r="A168" s="7">
        <f t="array" ref="A168">COUNTIF(B:E,B168:E168)</f>
        <v>1</v>
      </c>
      <c r="B168" s="7" t="s">
        <v>222</v>
      </c>
      <c r="C168" s="17" t="s">
        <v>56</v>
      </c>
      <c r="D168" s="7" t="s">
        <v>197</v>
      </c>
      <c r="E168" s="18">
        <v>525507320</v>
      </c>
      <c r="F168" s="19">
        <v>2523938131</v>
      </c>
      <c r="G168" s="7" t="s">
        <v>39</v>
      </c>
      <c r="H168" s="20">
        <v>37882</v>
      </c>
      <c r="I168" s="21">
        <f t="shared" ca="1" si="2"/>
        <v>13</v>
      </c>
      <c r="J168" s="22" t="s">
        <v>67</v>
      </c>
      <c r="K168" s="23">
        <v>39680</v>
      </c>
      <c r="L168" s="24">
        <v>5</v>
      </c>
    </row>
    <row r="169" spans="1:12" x14ac:dyDescent="0.3">
      <c r="A169" s="7">
        <f t="array" ref="A169">COUNTIF(B:E,B169:E169)</f>
        <v>1</v>
      </c>
      <c r="B169" s="7" t="s">
        <v>223</v>
      </c>
      <c r="C169" s="17" t="s">
        <v>37</v>
      </c>
      <c r="D169" s="7" t="s">
        <v>197</v>
      </c>
      <c r="E169" s="18">
        <v>429283827</v>
      </c>
      <c r="F169" s="19">
        <v>9195508095</v>
      </c>
      <c r="G169" s="7" t="s">
        <v>39</v>
      </c>
      <c r="H169" s="20">
        <v>37377</v>
      </c>
      <c r="I169" s="21">
        <f t="shared" ca="1" si="2"/>
        <v>14</v>
      </c>
      <c r="J169" s="22" t="s">
        <v>62</v>
      </c>
      <c r="K169" s="23">
        <v>71380</v>
      </c>
      <c r="L169" s="24">
        <v>2</v>
      </c>
    </row>
    <row r="170" spans="1:12" x14ac:dyDescent="0.3">
      <c r="A170" s="7">
        <f t="array" ref="A170">COUNTIF(B:E,B170:E170)</f>
        <v>1</v>
      </c>
      <c r="B170" s="7" t="s">
        <v>224</v>
      </c>
      <c r="C170" s="17" t="s">
        <v>53</v>
      </c>
      <c r="D170" s="7" t="s">
        <v>197</v>
      </c>
      <c r="E170" s="18">
        <v>625531462</v>
      </c>
      <c r="F170" s="19">
        <v>2527553017</v>
      </c>
      <c r="G170" s="7" t="s">
        <v>39</v>
      </c>
      <c r="H170" s="20">
        <v>41437</v>
      </c>
      <c r="I170" s="21">
        <f t="shared" ca="1" si="2"/>
        <v>3</v>
      </c>
      <c r="J170" s="22" t="s">
        <v>40</v>
      </c>
      <c r="K170" s="23">
        <v>42480</v>
      </c>
      <c r="L170" s="24">
        <v>3</v>
      </c>
    </row>
    <row r="171" spans="1:12" x14ac:dyDescent="0.3">
      <c r="A171" s="7">
        <f t="array" ref="A171">COUNTIF(B:E,B171:E171)</f>
        <v>1</v>
      </c>
      <c r="B171" s="7" t="s">
        <v>225</v>
      </c>
      <c r="C171" s="17" t="s">
        <v>58</v>
      </c>
      <c r="D171" s="7" t="s">
        <v>197</v>
      </c>
      <c r="E171" s="18">
        <v>575648597</v>
      </c>
      <c r="F171" s="19">
        <v>9198865267</v>
      </c>
      <c r="G171" s="7" t="s">
        <v>42</v>
      </c>
      <c r="H171" s="20">
        <v>34235</v>
      </c>
      <c r="I171" s="21">
        <f t="shared" ca="1" si="2"/>
        <v>23</v>
      </c>
      <c r="J171" s="22"/>
      <c r="K171" s="23">
        <v>31970</v>
      </c>
      <c r="L171" s="24">
        <v>5</v>
      </c>
    </row>
    <row r="172" spans="1:12" x14ac:dyDescent="0.3">
      <c r="A172" s="7">
        <f t="array" ref="A172">COUNTIF(B:E,B172:E172)</f>
        <v>1</v>
      </c>
      <c r="B172" s="7" t="s">
        <v>226</v>
      </c>
      <c r="C172" s="17" t="s">
        <v>58</v>
      </c>
      <c r="D172" s="7" t="s">
        <v>197</v>
      </c>
      <c r="E172" s="18">
        <v>541365827</v>
      </c>
      <c r="F172" s="19">
        <v>2525317859</v>
      </c>
      <c r="G172" s="7" t="s">
        <v>39</v>
      </c>
      <c r="H172" s="20">
        <v>37337</v>
      </c>
      <c r="I172" s="21">
        <f t="shared" ca="1" si="2"/>
        <v>14</v>
      </c>
      <c r="J172" s="22" t="s">
        <v>45</v>
      </c>
      <c r="K172" s="23">
        <v>65560</v>
      </c>
      <c r="L172" s="24">
        <v>1</v>
      </c>
    </row>
    <row r="173" spans="1:12" x14ac:dyDescent="0.3">
      <c r="A173" s="7">
        <f t="array" ref="A173">COUNTIF(B:E,B173:E173)</f>
        <v>1</v>
      </c>
      <c r="B173" s="7" t="s">
        <v>227</v>
      </c>
      <c r="C173" s="17" t="s">
        <v>58</v>
      </c>
      <c r="D173" s="7" t="s">
        <v>197</v>
      </c>
      <c r="E173" s="18">
        <v>659929807</v>
      </c>
      <c r="F173" s="19">
        <v>9193089561</v>
      </c>
      <c r="G173" s="7" t="s">
        <v>39</v>
      </c>
      <c r="H173" s="20">
        <v>34706</v>
      </c>
      <c r="I173" s="21">
        <f t="shared" ca="1" si="2"/>
        <v>21</v>
      </c>
      <c r="J173" s="22" t="s">
        <v>40</v>
      </c>
      <c r="K173" s="23">
        <v>22410</v>
      </c>
      <c r="L173" s="24">
        <v>4</v>
      </c>
    </row>
    <row r="174" spans="1:12" x14ac:dyDescent="0.3">
      <c r="A174" s="7">
        <f t="array" ref="A174">COUNTIF(B:E,B174:E174)</f>
        <v>1</v>
      </c>
      <c r="B174" s="7" t="s">
        <v>228</v>
      </c>
      <c r="C174" s="17" t="s">
        <v>53</v>
      </c>
      <c r="D174" s="7" t="s">
        <v>197</v>
      </c>
      <c r="E174" s="18">
        <v>736688620</v>
      </c>
      <c r="F174" s="19">
        <v>2524562999</v>
      </c>
      <c r="G174" s="7" t="s">
        <v>47</v>
      </c>
      <c r="H174" s="20">
        <v>35960</v>
      </c>
      <c r="I174" s="21">
        <f t="shared" ca="1" si="2"/>
        <v>18</v>
      </c>
      <c r="J174" s="22" t="s">
        <v>40</v>
      </c>
      <c r="K174" s="23">
        <v>39515</v>
      </c>
      <c r="L174" s="24">
        <v>5</v>
      </c>
    </row>
    <row r="175" spans="1:12" x14ac:dyDescent="0.3">
      <c r="A175" s="7">
        <f t="array" ref="A175">COUNTIF(B:E,B175:E175)</f>
        <v>1</v>
      </c>
      <c r="B175" s="7" t="s">
        <v>229</v>
      </c>
      <c r="C175" s="17" t="s">
        <v>53</v>
      </c>
      <c r="D175" s="7" t="s">
        <v>197</v>
      </c>
      <c r="E175" s="18">
        <v>407299017</v>
      </c>
      <c r="F175" s="19">
        <v>9195968632</v>
      </c>
      <c r="G175" s="7" t="s">
        <v>51</v>
      </c>
      <c r="H175" s="20">
        <v>38773</v>
      </c>
      <c r="I175" s="21">
        <f t="shared" ca="1" si="2"/>
        <v>10</v>
      </c>
      <c r="J175" s="22"/>
      <c r="K175" s="23">
        <v>15744</v>
      </c>
      <c r="L175" s="24">
        <v>3</v>
      </c>
    </row>
    <row r="176" spans="1:12" x14ac:dyDescent="0.3">
      <c r="A176" s="7">
        <f t="array" ref="A176">COUNTIF(B:E,B176:E176)</f>
        <v>1</v>
      </c>
      <c r="B176" s="7" t="s">
        <v>230</v>
      </c>
      <c r="C176" s="17" t="s">
        <v>50</v>
      </c>
      <c r="D176" s="7" t="s">
        <v>197</v>
      </c>
      <c r="E176" s="18">
        <v>281005046</v>
      </c>
      <c r="F176" s="19">
        <v>2527051004</v>
      </c>
      <c r="G176" s="7" t="s">
        <v>42</v>
      </c>
      <c r="H176" s="20">
        <v>34868</v>
      </c>
      <c r="I176" s="21">
        <f t="shared" ca="1" si="2"/>
        <v>21</v>
      </c>
      <c r="J176" s="22"/>
      <c r="K176" s="23">
        <v>56920</v>
      </c>
      <c r="L176" s="24">
        <v>4</v>
      </c>
    </row>
    <row r="177" spans="1:12" x14ac:dyDescent="0.3">
      <c r="A177" s="7">
        <f t="array" ref="A177">COUNTIF(B:E,B177:E177)</f>
        <v>1</v>
      </c>
      <c r="B177" s="7" t="s">
        <v>231</v>
      </c>
      <c r="C177" s="17" t="s">
        <v>53</v>
      </c>
      <c r="D177" s="7" t="s">
        <v>197</v>
      </c>
      <c r="E177" s="18">
        <v>232896341</v>
      </c>
      <c r="F177" s="19">
        <v>9197288082</v>
      </c>
      <c r="G177" s="7" t="s">
        <v>42</v>
      </c>
      <c r="H177" s="20">
        <v>39047</v>
      </c>
      <c r="I177" s="21">
        <f t="shared" ca="1" si="2"/>
        <v>9</v>
      </c>
      <c r="J177" s="22"/>
      <c r="K177" s="23">
        <v>45830</v>
      </c>
      <c r="L177" s="24">
        <v>4</v>
      </c>
    </row>
    <row r="178" spans="1:12" x14ac:dyDescent="0.3">
      <c r="A178" s="7">
        <f t="array" ref="A178">COUNTIF(B:E,B178:E178)</f>
        <v>1</v>
      </c>
      <c r="B178" s="7" t="s">
        <v>232</v>
      </c>
      <c r="C178" s="17" t="s">
        <v>44</v>
      </c>
      <c r="D178" s="7" t="s">
        <v>197</v>
      </c>
      <c r="E178" s="18">
        <v>956291859</v>
      </c>
      <c r="F178" s="19">
        <v>2521156902</v>
      </c>
      <c r="G178" s="7" t="s">
        <v>42</v>
      </c>
      <c r="H178" s="20">
        <v>35028</v>
      </c>
      <c r="I178" s="21">
        <f t="shared" ca="1" si="2"/>
        <v>20</v>
      </c>
      <c r="J178" s="22"/>
      <c r="K178" s="23">
        <v>45710</v>
      </c>
      <c r="L178" s="24">
        <v>3</v>
      </c>
    </row>
    <row r="179" spans="1:12" x14ac:dyDescent="0.3">
      <c r="A179" s="7">
        <f t="array" ref="A179">COUNTIF(B:E,B179:E179)</f>
        <v>1</v>
      </c>
      <c r="B179" s="7" t="s">
        <v>233</v>
      </c>
      <c r="C179" s="17" t="s">
        <v>53</v>
      </c>
      <c r="D179" s="7" t="s">
        <v>197</v>
      </c>
      <c r="E179" s="18">
        <v>518690148</v>
      </c>
      <c r="F179" s="19">
        <v>2526500529</v>
      </c>
      <c r="G179" s="7" t="s">
        <v>39</v>
      </c>
      <c r="H179" s="20">
        <v>35035</v>
      </c>
      <c r="I179" s="21">
        <f t="shared" ca="1" si="2"/>
        <v>20</v>
      </c>
      <c r="J179" s="22" t="s">
        <v>45</v>
      </c>
      <c r="K179" s="23">
        <v>32640</v>
      </c>
      <c r="L179" s="24">
        <v>4</v>
      </c>
    </row>
    <row r="180" spans="1:12" x14ac:dyDescent="0.3">
      <c r="A180" s="7">
        <f t="array" ref="A180">COUNTIF(B:E,B180:E180)</f>
        <v>1</v>
      </c>
      <c r="B180" s="7" t="s">
        <v>234</v>
      </c>
      <c r="C180" s="17" t="s">
        <v>58</v>
      </c>
      <c r="D180" s="7" t="s">
        <v>197</v>
      </c>
      <c r="E180" s="18">
        <v>536516131</v>
      </c>
      <c r="F180" s="19">
        <v>2524442207</v>
      </c>
      <c r="G180" s="7" t="s">
        <v>39</v>
      </c>
      <c r="H180" s="20">
        <v>37516</v>
      </c>
      <c r="I180" s="21">
        <f t="shared" ca="1" si="2"/>
        <v>14</v>
      </c>
      <c r="J180" s="22" t="s">
        <v>62</v>
      </c>
      <c r="K180" s="23">
        <v>42620</v>
      </c>
      <c r="L180" s="24">
        <v>3</v>
      </c>
    </row>
    <row r="181" spans="1:12" x14ac:dyDescent="0.3">
      <c r="A181" s="7">
        <f t="array" ref="A181">COUNTIF(B:E,B181:E181)</f>
        <v>1</v>
      </c>
      <c r="B181" s="7" t="s">
        <v>235</v>
      </c>
      <c r="C181" s="17" t="s">
        <v>53</v>
      </c>
      <c r="D181" s="7" t="s">
        <v>236</v>
      </c>
      <c r="E181" s="18">
        <v>861884260</v>
      </c>
      <c r="F181" s="19">
        <v>9196632360</v>
      </c>
      <c r="G181" s="7" t="s">
        <v>39</v>
      </c>
      <c r="H181" s="20">
        <v>40264</v>
      </c>
      <c r="I181" s="21">
        <f t="shared" ca="1" si="2"/>
        <v>6</v>
      </c>
      <c r="J181" s="22" t="s">
        <v>40</v>
      </c>
      <c r="K181" s="23">
        <v>89140</v>
      </c>
      <c r="L181" s="24">
        <v>1</v>
      </c>
    </row>
    <row r="182" spans="1:12" x14ac:dyDescent="0.3">
      <c r="A182" s="7">
        <f t="array" ref="A182">COUNTIF(B:E,B182:E182)</f>
        <v>1</v>
      </c>
      <c r="B182" s="7" t="s">
        <v>237</v>
      </c>
      <c r="C182" s="17" t="s">
        <v>53</v>
      </c>
      <c r="D182" s="7" t="s">
        <v>236</v>
      </c>
      <c r="E182" s="18">
        <v>244171882</v>
      </c>
      <c r="F182" s="19">
        <v>2527577867</v>
      </c>
      <c r="G182" s="7" t="s">
        <v>47</v>
      </c>
      <c r="H182" s="20">
        <v>37340</v>
      </c>
      <c r="I182" s="21">
        <f t="shared" ca="1" si="2"/>
        <v>14</v>
      </c>
      <c r="J182" s="22" t="s">
        <v>45</v>
      </c>
      <c r="K182" s="23">
        <v>89780</v>
      </c>
      <c r="L182" s="24">
        <v>4</v>
      </c>
    </row>
    <row r="183" spans="1:12" x14ac:dyDescent="0.3">
      <c r="A183" s="7">
        <f t="array" ref="A183">COUNTIF(B:E,B183:E183)</f>
        <v>1</v>
      </c>
      <c r="B183" s="7" t="s">
        <v>238</v>
      </c>
      <c r="C183" s="17" t="s">
        <v>53</v>
      </c>
      <c r="D183" s="7" t="s">
        <v>236</v>
      </c>
      <c r="E183" s="18">
        <v>351268538</v>
      </c>
      <c r="F183" s="19">
        <v>2525610944</v>
      </c>
      <c r="G183" s="7" t="s">
        <v>51</v>
      </c>
      <c r="H183" s="20">
        <v>36063</v>
      </c>
      <c r="I183" s="21">
        <f t="shared" ca="1" si="2"/>
        <v>18</v>
      </c>
      <c r="J183" s="22" t="s">
        <v>62</v>
      </c>
      <c r="K183" s="23">
        <v>61860</v>
      </c>
      <c r="L183" s="24">
        <v>5</v>
      </c>
    </row>
    <row r="184" spans="1:12" x14ac:dyDescent="0.3">
      <c r="A184" s="7">
        <f t="array" ref="A184">COUNTIF(B:E,B184:E184)</f>
        <v>1</v>
      </c>
      <c r="B184" s="7" t="s">
        <v>239</v>
      </c>
      <c r="C184" s="17" t="s">
        <v>56</v>
      </c>
      <c r="D184" s="7" t="s">
        <v>236</v>
      </c>
      <c r="E184" s="18">
        <v>746497232</v>
      </c>
      <c r="F184" s="19">
        <v>9196681578</v>
      </c>
      <c r="G184" s="7" t="s">
        <v>42</v>
      </c>
      <c r="H184" s="20">
        <v>35968</v>
      </c>
      <c r="I184" s="21">
        <f t="shared" ca="1" si="2"/>
        <v>18</v>
      </c>
      <c r="J184" s="22" t="s">
        <v>62</v>
      </c>
      <c r="K184" s="23">
        <v>69410</v>
      </c>
      <c r="L184" s="24">
        <v>4</v>
      </c>
    </row>
    <row r="185" spans="1:12" x14ac:dyDescent="0.3">
      <c r="A185" s="7">
        <f t="array" ref="A185">COUNTIF(B:E,B185:E185)</f>
        <v>1</v>
      </c>
      <c r="B185" s="7" t="s">
        <v>240</v>
      </c>
      <c r="C185" s="17" t="s">
        <v>56</v>
      </c>
      <c r="D185" s="7" t="s">
        <v>236</v>
      </c>
      <c r="E185" s="18">
        <v>477110649</v>
      </c>
      <c r="F185" s="19">
        <v>9191351512</v>
      </c>
      <c r="G185" s="7" t="s">
        <v>39</v>
      </c>
      <c r="H185" s="20">
        <v>39401</v>
      </c>
      <c r="I185" s="21">
        <f t="shared" ca="1" si="2"/>
        <v>8</v>
      </c>
      <c r="J185" s="22" t="s">
        <v>48</v>
      </c>
      <c r="K185" s="23">
        <v>45150</v>
      </c>
      <c r="L185" s="24">
        <v>1</v>
      </c>
    </row>
    <row r="186" spans="1:12" x14ac:dyDescent="0.3">
      <c r="A186" s="7">
        <f t="array" ref="A186">COUNTIF(B:E,B186:E186)</f>
        <v>1</v>
      </c>
      <c r="B186" s="7" t="s">
        <v>241</v>
      </c>
      <c r="C186" s="17" t="s">
        <v>58</v>
      </c>
      <c r="D186" s="7" t="s">
        <v>236</v>
      </c>
      <c r="E186" s="18">
        <v>875920441</v>
      </c>
      <c r="F186" s="19">
        <v>9191715499</v>
      </c>
      <c r="G186" s="7" t="s">
        <v>47</v>
      </c>
      <c r="H186" s="20">
        <v>41512</v>
      </c>
      <c r="I186" s="21">
        <f t="shared" ca="1" si="2"/>
        <v>3</v>
      </c>
      <c r="J186" s="22" t="s">
        <v>67</v>
      </c>
      <c r="K186" s="23">
        <v>51800</v>
      </c>
      <c r="L186" s="24">
        <v>1</v>
      </c>
    </row>
    <row r="187" spans="1:12" x14ac:dyDescent="0.3">
      <c r="A187" s="7">
        <f t="array" ref="A187">COUNTIF(B:E,B187:E187)</f>
        <v>1</v>
      </c>
      <c r="B187" s="7" t="s">
        <v>242</v>
      </c>
      <c r="C187" s="17" t="s">
        <v>58</v>
      </c>
      <c r="D187" s="7" t="s">
        <v>236</v>
      </c>
      <c r="E187" s="18">
        <v>771953685</v>
      </c>
      <c r="F187" s="19">
        <v>2526739978</v>
      </c>
      <c r="G187" s="7" t="s">
        <v>51</v>
      </c>
      <c r="H187" s="20">
        <v>36276</v>
      </c>
      <c r="I187" s="21">
        <f t="shared" ca="1" si="2"/>
        <v>17</v>
      </c>
      <c r="J187" s="22" t="s">
        <v>40</v>
      </c>
      <c r="K187" s="23">
        <v>85130</v>
      </c>
      <c r="L187" s="24">
        <v>5</v>
      </c>
    </row>
    <row r="188" spans="1:12" x14ac:dyDescent="0.3">
      <c r="A188" s="7">
        <f t="array" ref="A188">COUNTIF(B:E,B188:E188)</f>
        <v>1</v>
      </c>
      <c r="B188" s="7" t="s">
        <v>243</v>
      </c>
      <c r="C188" s="17" t="s">
        <v>50</v>
      </c>
      <c r="D188" s="7" t="s">
        <v>236</v>
      </c>
      <c r="E188" s="18">
        <v>117896630</v>
      </c>
      <c r="F188" s="19">
        <v>9197173558</v>
      </c>
      <c r="G188" s="7" t="s">
        <v>42</v>
      </c>
      <c r="H188" s="20">
        <v>34639</v>
      </c>
      <c r="I188" s="21">
        <f t="shared" ca="1" si="2"/>
        <v>22</v>
      </c>
      <c r="J188" s="22" t="s">
        <v>45</v>
      </c>
      <c r="K188" s="23">
        <v>71190</v>
      </c>
      <c r="L188" s="24">
        <v>4</v>
      </c>
    </row>
    <row r="189" spans="1:12" x14ac:dyDescent="0.3">
      <c r="A189" s="7">
        <f t="array" ref="A189">COUNTIF(B:E,B189:E189)</f>
        <v>1</v>
      </c>
      <c r="B189" s="7" t="s">
        <v>244</v>
      </c>
      <c r="C189" s="17" t="s">
        <v>58</v>
      </c>
      <c r="D189" s="7" t="s">
        <v>245</v>
      </c>
      <c r="E189" s="18">
        <v>291715078</v>
      </c>
      <c r="F189" s="19">
        <v>9197662359</v>
      </c>
      <c r="G189" s="7" t="s">
        <v>39</v>
      </c>
      <c r="H189" s="20">
        <v>36735</v>
      </c>
      <c r="I189" s="21">
        <f t="shared" ca="1" si="2"/>
        <v>16</v>
      </c>
      <c r="J189" s="22" t="s">
        <v>246</v>
      </c>
      <c r="K189" s="23">
        <v>56900</v>
      </c>
      <c r="L189" s="24">
        <v>5</v>
      </c>
    </row>
    <row r="190" spans="1:12" x14ac:dyDescent="0.3">
      <c r="A190" s="7">
        <f t="array" ref="A190">COUNTIF(B:E,B190:E190)</f>
        <v>1</v>
      </c>
      <c r="B190" s="7" t="s">
        <v>247</v>
      </c>
      <c r="C190" s="17" t="s">
        <v>53</v>
      </c>
      <c r="D190" s="7" t="s">
        <v>245</v>
      </c>
      <c r="E190" s="18">
        <v>806508287</v>
      </c>
      <c r="F190" s="19">
        <v>2528801464</v>
      </c>
      <c r="G190" s="7" t="s">
        <v>39</v>
      </c>
      <c r="H190" s="20">
        <v>35033</v>
      </c>
      <c r="I190" s="21">
        <f t="shared" ca="1" si="2"/>
        <v>20</v>
      </c>
      <c r="J190" s="22" t="s">
        <v>40</v>
      </c>
      <c r="K190" s="23">
        <v>52940</v>
      </c>
      <c r="L190" s="24">
        <v>4</v>
      </c>
    </row>
    <row r="191" spans="1:12" x14ac:dyDescent="0.3">
      <c r="A191" s="7">
        <f t="array" ref="A191">COUNTIF(B:E,B191:E191)</f>
        <v>1</v>
      </c>
      <c r="B191" s="7" t="s">
        <v>248</v>
      </c>
      <c r="C191" s="17" t="s">
        <v>53</v>
      </c>
      <c r="D191" s="7" t="s">
        <v>245</v>
      </c>
      <c r="E191" s="18">
        <v>259573806</v>
      </c>
      <c r="F191" s="19">
        <v>9193302808</v>
      </c>
      <c r="G191" s="7" t="s">
        <v>39</v>
      </c>
      <c r="H191" s="20">
        <v>34348</v>
      </c>
      <c r="I191" s="21">
        <f t="shared" ca="1" si="2"/>
        <v>22</v>
      </c>
      <c r="J191" s="22" t="s">
        <v>67</v>
      </c>
      <c r="K191" s="23">
        <v>60380</v>
      </c>
      <c r="L191" s="24">
        <v>4</v>
      </c>
    </row>
    <row r="192" spans="1:12" x14ac:dyDescent="0.3">
      <c r="A192" s="7">
        <f t="array" ref="A192">COUNTIF(B:E,B192:E192)</f>
        <v>1</v>
      </c>
      <c r="B192" s="7" t="s">
        <v>249</v>
      </c>
      <c r="C192" s="17" t="s">
        <v>37</v>
      </c>
      <c r="D192" s="7" t="s">
        <v>245</v>
      </c>
      <c r="E192" s="18">
        <v>467030396</v>
      </c>
      <c r="F192" s="19">
        <v>2526213620</v>
      </c>
      <c r="G192" s="7" t="s">
        <v>39</v>
      </c>
      <c r="H192" s="20">
        <v>40602</v>
      </c>
      <c r="I192" s="21">
        <f t="shared" ca="1" si="2"/>
        <v>5</v>
      </c>
      <c r="J192" s="22" t="s">
        <v>62</v>
      </c>
      <c r="K192" s="23">
        <v>58910</v>
      </c>
      <c r="L192" s="24">
        <v>1</v>
      </c>
    </row>
    <row r="193" spans="1:12" x14ac:dyDescent="0.3">
      <c r="A193" s="7">
        <f t="array" ref="A193">COUNTIF(B:E,B193:E193)</f>
        <v>1</v>
      </c>
      <c r="B193" s="7" t="s">
        <v>250</v>
      </c>
      <c r="C193" s="17" t="s">
        <v>53</v>
      </c>
      <c r="D193" s="7" t="s">
        <v>245</v>
      </c>
      <c r="E193" s="18">
        <v>854806695</v>
      </c>
      <c r="F193" s="19">
        <v>9192672603</v>
      </c>
      <c r="G193" s="7" t="s">
        <v>39</v>
      </c>
      <c r="H193" s="20">
        <v>34576</v>
      </c>
      <c r="I193" s="21">
        <f t="shared" ca="1" si="2"/>
        <v>22</v>
      </c>
      <c r="J193" s="22" t="s">
        <v>62</v>
      </c>
      <c r="K193" s="23">
        <v>26190</v>
      </c>
      <c r="L193" s="24">
        <v>5</v>
      </c>
    </row>
    <row r="194" spans="1:12" x14ac:dyDescent="0.3">
      <c r="A194" s="7">
        <f t="array" ref="A194">COUNTIF(B:E,B194:E194)</f>
        <v>1</v>
      </c>
      <c r="B194" s="7" t="s">
        <v>251</v>
      </c>
      <c r="C194" s="17" t="s">
        <v>56</v>
      </c>
      <c r="D194" s="7" t="s">
        <v>245</v>
      </c>
      <c r="E194" s="18">
        <v>466293520</v>
      </c>
      <c r="F194" s="19">
        <v>2524442142</v>
      </c>
      <c r="G194" s="7" t="s">
        <v>51</v>
      </c>
      <c r="H194" s="20">
        <v>41274</v>
      </c>
      <c r="I194" s="21">
        <f t="shared" ca="1" si="2"/>
        <v>3</v>
      </c>
      <c r="J194" s="22"/>
      <c r="K194" s="23">
        <v>22344</v>
      </c>
      <c r="L194" s="24">
        <v>4</v>
      </c>
    </row>
    <row r="195" spans="1:12" x14ac:dyDescent="0.3">
      <c r="A195" s="7">
        <f t="array" ref="A195">COUNTIF(B:E,B195:E195)</f>
        <v>1</v>
      </c>
      <c r="B195" s="7" t="s">
        <v>252</v>
      </c>
      <c r="C195" s="17" t="s">
        <v>58</v>
      </c>
      <c r="D195" s="7" t="s">
        <v>245</v>
      </c>
      <c r="E195" s="18">
        <v>428024993</v>
      </c>
      <c r="F195" s="19">
        <v>9196410575</v>
      </c>
      <c r="G195" s="7" t="s">
        <v>42</v>
      </c>
      <c r="H195" s="20">
        <v>38400</v>
      </c>
      <c r="I195" s="21">
        <f t="shared" ref="I195:I258" ca="1" si="3">DATEDIF(H195,TODAY(),"Y")</f>
        <v>11</v>
      </c>
      <c r="J195" s="22"/>
      <c r="K195" s="23">
        <v>32190</v>
      </c>
      <c r="L195" s="24">
        <v>3</v>
      </c>
    </row>
    <row r="196" spans="1:12" x14ac:dyDescent="0.3">
      <c r="A196" s="7">
        <f t="array" ref="A196">COUNTIF(B:E,B196:E196)</f>
        <v>1</v>
      </c>
      <c r="B196" s="7" t="s">
        <v>253</v>
      </c>
      <c r="C196" s="17" t="s">
        <v>53</v>
      </c>
      <c r="D196" s="7" t="s">
        <v>245</v>
      </c>
      <c r="E196" s="18">
        <v>910964196</v>
      </c>
      <c r="F196" s="19">
        <v>9194361873</v>
      </c>
      <c r="G196" s="7" t="s">
        <v>42</v>
      </c>
      <c r="H196" s="20">
        <v>35995</v>
      </c>
      <c r="I196" s="21">
        <f t="shared" ca="1" si="3"/>
        <v>18</v>
      </c>
      <c r="J196" s="22"/>
      <c r="K196" s="23">
        <v>49530</v>
      </c>
      <c r="L196" s="24">
        <v>2</v>
      </c>
    </row>
    <row r="197" spans="1:12" x14ac:dyDescent="0.3">
      <c r="A197" s="7">
        <f t="array" ref="A197">COUNTIF(B:E,B197:E197)</f>
        <v>1</v>
      </c>
      <c r="B197" s="7" t="s">
        <v>254</v>
      </c>
      <c r="C197" s="17" t="s">
        <v>53</v>
      </c>
      <c r="D197" s="7" t="s">
        <v>245</v>
      </c>
      <c r="E197" s="18">
        <v>820244290</v>
      </c>
      <c r="F197" s="19">
        <v>9194944596</v>
      </c>
      <c r="G197" s="7" t="s">
        <v>42</v>
      </c>
      <c r="H197" s="20">
        <v>34935</v>
      </c>
      <c r="I197" s="21">
        <f t="shared" ca="1" si="3"/>
        <v>21</v>
      </c>
      <c r="J197" s="22"/>
      <c r="K197" s="23">
        <v>73990</v>
      </c>
      <c r="L197" s="24">
        <v>3</v>
      </c>
    </row>
    <row r="198" spans="1:12" x14ac:dyDescent="0.3">
      <c r="A198" s="7">
        <f t="array" ref="A198">COUNTIF(B:E,B198:E198)</f>
        <v>1</v>
      </c>
      <c r="B198" s="7" t="s">
        <v>255</v>
      </c>
      <c r="C198" s="17" t="s">
        <v>53</v>
      </c>
      <c r="D198" s="7" t="s">
        <v>245</v>
      </c>
      <c r="E198" s="18">
        <v>505966230</v>
      </c>
      <c r="F198" s="19">
        <v>9198038161</v>
      </c>
      <c r="G198" s="7" t="s">
        <v>39</v>
      </c>
      <c r="H198" s="20">
        <v>36703</v>
      </c>
      <c r="I198" s="21">
        <f t="shared" ca="1" si="3"/>
        <v>16</v>
      </c>
      <c r="J198" s="22" t="s">
        <v>62</v>
      </c>
      <c r="K198" s="23">
        <v>45500</v>
      </c>
      <c r="L198" s="24">
        <v>3</v>
      </c>
    </row>
    <row r="199" spans="1:12" x14ac:dyDescent="0.3">
      <c r="A199" s="7">
        <f t="array" ref="A199">COUNTIF(B:E,B199:E199)</f>
        <v>1</v>
      </c>
      <c r="B199" s="7" t="s">
        <v>256</v>
      </c>
      <c r="C199" s="17" t="s">
        <v>50</v>
      </c>
      <c r="D199" s="7" t="s">
        <v>245</v>
      </c>
      <c r="E199" s="18">
        <v>884025623</v>
      </c>
      <c r="F199" s="19">
        <v>2521280865</v>
      </c>
      <c r="G199" s="7" t="s">
        <v>42</v>
      </c>
      <c r="H199" s="20">
        <v>36129</v>
      </c>
      <c r="I199" s="21">
        <f t="shared" ca="1" si="3"/>
        <v>17</v>
      </c>
      <c r="J199" s="22"/>
      <c r="K199" s="23">
        <v>64430</v>
      </c>
      <c r="L199" s="24">
        <v>4</v>
      </c>
    </row>
    <row r="200" spans="1:12" x14ac:dyDescent="0.3">
      <c r="A200" s="7">
        <f t="array" ref="A200">COUNTIF(B:E,B200:E200)</f>
        <v>1</v>
      </c>
      <c r="B200" s="7" t="s">
        <v>257</v>
      </c>
      <c r="C200" s="17" t="s">
        <v>37</v>
      </c>
      <c r="D200" s="7" t="s">
        <v>245</v>
      </c>
      <c r="E200" s="18">
        <v>138607245</v>
      </c>
      <c r="F200" s="19">
        <v>2522140101</v>
      </c>
      <c r="G200" s="7" t="s">
        <v>42</v>
      </c>
      <c r="H200" s="20">
        <v>34060</v>
      </c>
      <c r="I200" s="21">
        <f t="shared" ca="1" si="3"/>
        <v>23</v>
      </c>
      <c r="J200" s="22"/>
      <c r="K200" s="23">
        <v>79220</v>
      </c>
      <c r="L200" s="24">
        <v>4</v>
      </c>
    </row>
    <row r="201" spans="1:12" x14ac:dyDescent="0.3">
      <c r="A201" s="7">
        <f t="array" ref="A201">COUNTIF(B:E,B201:E201)</f>
        <v>1</v>
      </c>
      <c r="B201" s="7" t="s">
        <v>258</v>
      </c>
      <c r="C201" s="17" t="s">
        <v>56</v>
      </c>
      <c r="D201" s="7" t="s">
        <v>245</v>
      </c>
      <c r="E201" s="18">
        <v>487810878</v>
      </c>
      <c r="F201" s="19">
        <v>9194555389</v>
      </c>
      <c r="G201" s="7" t="s">
        <v>39</v>
      </c>
      <c r="H201" s="20">
        <v>34823</v>
      </c>
      <c r="I201" s="21">
        <f t="shared" ca="1" si="3"/>
        <v>21</v>
      </c>
      <c r="J201" s="22" t="s">
        <v>62</v>
      </c>
      <c r="K201" s="23">
        <v>23330</v>
      </c>
      <c r="L201" s="24">
        <v>4</v>
      </c>
    </row>
    <row r="202" spans="1:12" x14ac:dyDescent="0.3">
      <c r="A202" s="7">
        <f t="array" ref="A202">COUNTIF(B:E,B202:E202)</f>
        <v>1</v>
      </c>
      <c r="B202" s="7" t="s">
        <v>259</v>
      </c>
      <c r="C202" s="17" t="s">
        <v>53</v>
      </c>
      <c r="D202" s="7" t="s">
        <v>245</v>
      </c>
      <c r="E202" s="18">
        <v>220781349</v>
      </c>
      <c r="F202" s="19">
        <v>2525185281</v>
      </c>
      <c r="G202" s="7" t="s">
        <v>42</v>
      </c>
      <c r="H202" s="20">
        <v>35399</v>
      </c>
      <c r="I202" s="21">
        <f t="shared" ca="1" si="3"/>
        <v>19</v>
      </c>
      <c r="J202" s="22"/>
      <c r="K202" s="23">
        <v>45770</v>
      </c>
      <c r="L202" s="24">
        <v>5</v>
      </c>
    </row>
    <row r="203" spans="1:12" x14ac:dyDescent="0.3">
      <c r="A203" s="7">
        <f t="array" ref="A203">COUNTIF(B:E,B203:E203)</f>
        <v>1</v>
      </c>
      <c r="B203" s="7" t="s">
        <v>260</v>
      </c>
      <c r="C203" s="17" t="s">
        <v>53</v>
      </c>
      <c r="D203" s="7" t="s">
        <v>245</v>
      </c>
      <c r="E203" s="18">
        <v>380653169</v>
      </c>
      <c r="F203" s="19">
        <v>9194743535</v>
      </c>
      <c r="G203" s="7" t="s">
        <v>39</v>
      </c>
      <c r="H203" s="20">
        <v>36421</v>
      </c>
      <c r="I203" s="21">
        <f t="shared" ca="1" si="3"/>
        <v>17</v>
      </c>
      <c r="J203" s="22" t="s">
        <v>62</v>
      </c>
      <c r="K203" s="23">
        <v>81980</v>
      </c>
      <c r="L203" s="24">
        <v>2</v>
      </c>
    </row>
    <row r="204" spans="1:12" x14ac:dyDescent="0.3">
      <c r="A204" s="7">
        <f t="array" ref="A204">COUNTIF(B:E,B204:E204)</f>
        <v>1</v>
      </c>
      <c r="B204" s="7" t="s">
        <v>261</v>
      </c>
      <c r="C204" s="17" t="s">
        <v>37</v>
      </c>
      <c r="D204" s="7" t="s">
        <v>245</v>
      </c>
      <c r="E204" s="18">
        <v>427260216</v>
      </c>
      <c r="F204" s="19">
        <v>9198999194</v>
      </c>
      <c r="G204" s="7" t="s">
        <v>47</v>
      </c>
      <c r="H204" s="20">
        <v>34356</v>
      </c>
      <c r="I204" s="21">
        <f t="shared" ca="1" si="3"/>
        <v>22</v>
      </c>
      <c r="J204" s="22" t="s">
        <v>48</v>
      </c>
      <c r="K204" s="23">
        <v>18895</v>
      </c>
      <c r="L204" s="24">
        <v>4</v>
      </c>
    </row>
    <row r="205" spans="1:12" x14ac:dyDescent="0.3">
      <c r="A205" s="7">
        <f t="array" ref="A205">COUNTIF(B:E,B205:E205)</f>
        <v>1</v>
      </c>
      <c r="B205" s="7" t="s">
        <v>262</v>
      </c>
      <c r="C205" s="17" t="s">
        <v>56</v>
      </c>
      <c r="D205" s="7" t="s">
        <v>245</v>
      </c>
      <c r="E205" s="18">
        <v>366740174</v>
      </c>
      <c r="F205" s="19">
        <v>2521549933</v>
      </c>
      <c r="G205" s="7" t="s">
        <v>51</v>
      </c>
      <c r="H205" s="20">
        <v>36956</v>
      </c>
      <c r="I205" s="21">
        <f t="shared" ca="1" si="3"/>
        <v>15</v>
      </c>
      <c r="J205" s="22"/>
      <c r="K205" s="23">
        <v>30416</v>
      </c>
      <c r="L205" s="24">
        <v>1</v>
      </c>
    </row>
    <row r="206" spans="1:12" x14ac:dyDescent="0.3">
      <c r="A206" s="7">
        <f t="array" ref="A206">COUNTIF(B:E,B206:E206)</f>
        <v>1</v>
      </c>
      <c r="B206" s="7" t="s">
        <v>263</v>
      </c>
      <c r="C206" s="17" t="s">
        <v>56</v>
      </c>
      <c r="D206" s="7" t="s">
        <v>245</v>
      </c>
      <c r="E206" s="18">
        <v>647552282</v>
      </c>
      <c r="F206" s="19">
        <v>9193392642</v>
      </c>
      <c r="G206" s="7" t="s">
        <v>42</v>
      </c>
      <c r="H206" s="20">
        <v>41166</v>
      </c>
      <c r="I206" s="21">
        <f t="shared" ca="1" si="3"/>
        <v>4</v>
      </c>
      <c r="J206" s="22"/>
      <c r="K206" s="23">
        <v>35460</v>
      </c>
      <c r="L206" s="24">
        <v>3</v>
      </c>
    </row>
    <row r="207" spans="1:12" x14ac:dyDescent="0.3">
      <c r="A207" s="7">
        <f t="array" ref="A207">COUNTIF(B:E,B207:E207)</f>
        <v>1</v>
      </c>
      <c r="B207" s="7" t="s">
        <v>264</v>
      </c>
      <c r="C207" s="17" t="s">
        <v>53</v>
      </c>
      <c r="D207" s="7" t="s">
        <v>245</v>
      </c>
      <c r="E207" s="18">
        <v>775217609</v>
      </c>
      <c r="F207" s="19">
        <v>9191591006</v>
      </c>
      <c r="G207" s="7" t="s">
        <v>39</v>
      </c>
      <c r="H207" s="20">
        <v>35043</v>
      </c>
      <c r="I207" s="21">
        <f t="shared" ca="1" si="3"/>
        <v>20</v>
      </c>
      <c r="J207" s="22" t="s">
        <v>62</v>
      </c>
      <c r="K207" s="23">
        <v>24710</v>
      </c>
      <c r="L207" s="24">
        <v>2</v>
      </c>
    </row>
    <row r="208" spans="1:12" x14ac:dyDescent="0.3">
      <c r="A208" s="7">
        <f t="array" ref="A208">COUNTIF(B:E,B208:E208)</f>
        <v>1</v>
      </c>
      <c r="B208" s="7" t="s">
        <v>265</v>
      </c>
      <c r="C208" s="17" t="s">
        <v>53</v>
      </c>
      <c r="D208" s="7" t="s">
        <v>245</v>
      </c>
      <c r="E208" s="18">
        <v>219245495</v>
      </c>
      <c r="F208" s="19">
        <v>9198256039</v>
      </c>
      <c r="G208" s="7" t="s">
        <v>42</v>
      </c>
      <c r="H208" s="20">
        <v>34797</v>
      </c>
      <c r="I208" s="21">
        <f t="shared" ca="1" si="3"/>
        <v>21</v>
      </c>
      <c r="J208" s="22"/>
      <c r="K208" s="23">
        <v>63310</v>
      </c>
      <c r="L208" s="24">
        <v>3</v>
      </c>
    </row>
    <row r="209" spans="1:12" x14ac:dyDescent="0.3">
      <c r="A209" s="7">
        <f t="array" ref="A209">COUNTIF(B:E,B209:E209)</f>
        <v>1</v>
      </c>
      <c r="B209" s="7" t="s">
        <v>266</v>
      </c>
      <c r="C209" s="17" t="s">
        <v>50</v>
      </c>
      <c r="D209" s="7" t="s">
        <v>245</v>
      </c>
      <c r="E209" s="18">
        <v>720538680</v>
      </c>
      <c r="F209" s="19">
        <v>2522126686</v>
      </c>
      <c r="G209" s="7" t="s">
        <v>39</v>
      </c>
      <c r="H209" s="20">
        <v>38694</v>
      </c>
      <c r="I209" s="21">
        <f t="shared" ca="1" si="3"/>
        <v>10</v>
      </c>
      <c r="J209" s="22" t="s">
        <v>40</v>
      </c>
      <c r="K209" s="23">
        <v>81010</v>
      </c>
      <c r="L209" s="24">
        <v>4</v>
      </c>
    </row>
    <row r="210" spans="1:12" x14ac:dyDescent="0.3">
      <c r="A210" s="7">
        <f t="array" ref="A210">COUNTIF(B:E,B210:E210)</f>
        <v>1</v>
      </c>
      <c r="B210" s="7" t="s">
        <v>267</v>
      </c>
      <c r="C210" s="17" t="s">
        <v>37</v>
      </c>
      <c r="D210" s="7" t="s">
        <v>245</v>
      </c>
      <c r="E210" s="18">
        <v>865073824</v>
      </c>
      <c r="F210" s="19">
        <v>2524785979</v>
      </c>
      <c r="G210" s="7" t="s">
        <v>39</v>
      </c>
      <c r="H210" s="20">
        <v>38659</v>
      </c>
      <c r="I210" s="21">
        <f t="shared" ca="1" si="3"/>
        <v>10</v>
      </c>
      <c r="J210" s="22" t="s">
        <v>67</v>
      </c>
      <c r="K210" s="23">
        <v>34480</v>
      </c>
      <c r="L210" s="24">
        <v>3</v>
      </c>
    </row>
    <row r="211" spans="1:12" x14ac:dyDescent="0.3">
      <c r="A211" s="7">
        <f t="array" ref="A211">COUNTIF(B:E,B211:E211)</f>
        <v>1</v>
      </c>
      <c r="B211" s="7" t="s">
        <v>268</v>
      </c>
      <c r="C211" s="17" t="s">
        <v>50</v>
      </c>
      <c r="D211" s="7" t="s">
        <v>245</v>
      </c>
      <c r="E211" s="18">
        <v>783624212</v>
      </c>
      <c r="F211" s="19">
        <v>9193164024</v>
      </c>
      <c r="G211" s="7" t="s">
        <v>47</v>
      </c>
      <c r="H211" s="20">
        <v>37143</v>
      </c>
      <c r="I211" s="21">
        <f t="shared" ca="1" si="3"/>
        <v>15</v>
      </c>
      <c r="J211" s="22" t="s">
        <v>48</v>
      </c>
      <c r="K211" s="23">
        <v>15260</v>
      </c>
      <c r="L211" s="24">
        <v>2</v>
      </c>
    </row>
    <row r="212" spans="1:12" x14ac:dyDescent="0.3">
      <c r="A212" s="7">
        <f t="array" ref="A212">COUNTIF(B:E,B212:E212)</f>
        <v>1</v>
      </c>
      <c r="B212" s="7" t="s">
        <v>269</v>
      </c>
      <c r="C212" s="17" t="s">
        <v>44</v>
      </c>
      <c r="D212" s="7" t="s">
        <v>245</v>
      </c>
      <c r="E212" s="18">
        <v>165917010</v>
      </c>
      <c r="F212" s="19">
        <v>2527038033</v>
      </c>
      <c r="G212" s="7" t="s">
        <v>42</v>
      </c>
      <c r="H212" s="20">
        <v>34194</v>
      </c>
      <c r="I212" s="21">
        <f t="shared" ca="1" si="3"/>
        <v>23</v>
      </c>
      <c r="J212" s="22"/>
      <c r="K212" s="23">
        <v>80690</v>
      </c>
      <c r="L212" s="24">
        <v>3</v>
      </c>
    </row>
    <row r="213" spans="1:12" x14ac:dyDescent="0.3">
      <c r="A213" s="7">
        <f t="array" ref="A213">COUNTIF(B:E,B213:E213)</f>
        <v>1</v>
      </c>
      <c r="B213" s="7" t="s">
        <v>270</v>
      </c>
      <c r="C213" s="17" t="s">
        <v>50</v>
      </c>
      <c r="D213" s="7" t="s">
        <v>245</v>
      </c>
      <c r="E213" s="18">
        <v>944793994</v>
      </c>
      <c r="F213" s="19">
        <v>2525725646</v>
      </c>
      <c r="G213" s="7" t="s">
        <v>39</v>
      </c>
      <c r="H213" s="20">
        <v>37329</v>
      </c>
      <c r="I213" s="21">
        <f t="shared" ca="1" si="3"/>
        <v>14</v>
      </c>
      <c r="J213" s="22" t="s">
        <v>40</v>
      </c>
      <c r="K213" s="23">
        <v>24300</v>
      </c>
      <c r="L213" s="24">
        <v>3</v>
      </c>
    </row>
    <row r="214" spans="1:12" x14ac:dyDescent="0.3">
      <c r="A214" s="7">
        <f t="array" ref="A214">COUNTIF(B:E,B214:E214)</f>
        <v>1</v>
      </c>
      <c r="B214" s="7" t="s">
        <v>271</v>
      </c>
      <c r="C214" s="17" t="s">
        <v>58</v>
      </c>
      <c r="D214" s="7" t="s">
        <v>245</v>
      </c>
      <c r="E214" s="18">
        <v>682500261</v>
      </c>
      <c r="F214" s="19">
        <v>9191163627</v>
      </c>
      <c r="G214" s="7" t="s">
        <v>39</v>
      </c>
      <c r="H214" s="20">
        <v>34447</v>
      </c>
      <c r="I214" s="21">
        <f t="shared" ca="1" si="3"/>
        <v>22</v>
      </c>
      <c r="J214" s="22" t="s">
        <v>48</v>
      </c>
      <c r="K214" s="23">
        <v>63070</v>
      </c>
      <c r="L214" s="24">
        <v>1</v>
      </c>
    </row>
    <row r="215" spans="1:12" x14ac:dyDescent="0.3">
      <c r="A215" s="7">
        <f t="array" ref="A215">COUNTIF(B:E,B215:E215)</f>
        <v>1</v>
      </c>
      <c r="B215" s="7" t="s">
        <v>272</v>
      </c>
      <c r="C215" s="17" t="s">
        <v>58</v>
      </c>
      <c r="D215" s="7" t="s">
        <v>245</v>
      </c>
      <c r="E215" s="18">
        <v>565952209</v>
      </c>
      <c r="F215" s="19">
        <v>2522889972</v>
      </c>
      <c r="G215" s="7" t="s">
        <v>39</v>
      </c>
      <c r="H215" s="20">
        <v>36269</v>
      </c>
      <c r="I215" s="21">
        <f t="shared" ca="1" si="3"/>
        <v>17</v>
      </c>
      <c r="J215" s="22" t="s">
        <v>62</v>
      </c>
      <c r="K215" s="23">
        <v>67050</v>
      </c>
      <c r="L215" s="24">
        <v>4</v>
      </c>
    </row>
    <row r="216" spans="1:12" x14ac:dyDescent="0.3">
      <c r="A216" s="7">
        <f t="array" ref="A216">COUNTIF(B:E,B216:E216)</f>
        <v>1</v>
      </c>
      <c r="B216" s="7" t="s">
        <v>273</v>
      </c>
      <c r="C216" s="17" t="s">
        <v>37</v>
      </c>
      <c r="D216" s="7" t="s">
        <v>245</v>
      </c>
      <c r="E216" s="18">
        <v>566726453</v>
      </c>
      <c r="F216" s="19">
        <v>9192168237</v>
      </c>
      <c r="G216" s="7" t="s">
        <v>39</v>
      </c>
      <c r="H216" s="20">
        <v>40619</v>
      </c>
      <c r="I216" s="21">
        <f t="shared" ca="1" si="3"/>
        <v>5</v>
      </c>
      <c r="J216" s="22" t="s">
        <v>48</v>
      </c>
      <c r="K216" s="23">
        <v>38940</v>
      </c>
      <c r="L216" s="24">
        <v>2</v>
      </c>
    </row>
    <row r="217" spans="1:12" x14ac:dyDescent="0.3">
      <c r="A217" s="7">
        <f t="array" ref="A217">COUNTIF(B:E,B217:E217)</f>
        <v>1</v>
      </c>
      <c r="B217" s="7" t="s">
        <v>274</v>
      </c>
      <c r="C217" s="17" t="s">
        <v>58</v>
      </c>
      <c r="D217" s="7" t="s">
        <v>245</v>
      </c>
      <c r="E217" s="18">
        <v>561737107</v>
      </c>
      <c r="F217" s="19">
        <v>9198294156</v>
      </c>
      <c r="G217" s="7" t="s">
        <v>39</v>
      </c>
      <c r="H217" s="20">
        <v>37072</v>
      </c>
      <c r="I217" s="21">
        <f t="shared" ca="1" si="3"/>
        <v>15</v>
      </c>
      <c r="J217" s="22" t="s">
        <v>62</v>
      </c>
      <c r="K217" s="23">
        <v>73072</v>
      </c>
      <c r="L217" s="24">
        <v>5</v>
      </c>
    </row>
    <row r="218" spans="1:12" x14ac:dyDescent="0.3">
      <c r="A218" s="7">
        <f t="array" ref="A218">COUNTIF(B:E,B218:E218)</f>
        <v>1</v>
      </c>
      <c r="B218" s="7" t="s">
        <v>275</v>
      </c>
      <c r="C218" s="17" t="s">
        <v>53</v>
      </c>
      <c r="D218" s="7" t="s">
        <v>245</v>
      </c>
      <c r="E218" s="18">
        <v>962553692</v>
      </c>
      <c r="F218" s="19">
        <v>9196689962</v>
      </c>
      <c r="G218" s="7" t="s">
        <v>39</v>
      </c>
      <c r="H218" s="20">
        <v>37344</v>
      </c>
      <c r="I218" s="21">
        <f t="shared" ca="1" si="3"/>
        <v>14</v>
      </c>
      <c r="J218" s="22" t="s">
        <v>62</v>
      </c>
      <c r="K218" s="23">
        <v>86260</v>
      </c>
      <c r="L218" s="24">
        <v>3</v>
      </c>
    </row>
    <row r="219" spans="1:12" x14ac:dyDescent="0.3">
      <c r="A219" s="7">
        <f t="array" ref="A219">COUNTIF(B:E,B219:E219)</f>
        <v>1</v>
      </c>
      <c r="B219" s="7" t="s">
        <v>276</v>
      </c>
      <c r="C219" s="17" t="s">
        <v>58</v>
      </c>
      <c r="D219" s="7" t="s">
        <v>245</v>
      </c>
      <c r="E219" s="18">
        <v>920477476</v>
      </c>
      <c r="F219" s="19">
        <v>2523162442</v>
      </c>
      <c r="G219" s="7" t="s">
        <v>42</v>
      </c>
      <c r="H219" s="20">
        <v>41144</v>
      </c>
      <c r="I219" s="21">
        <f t="shared" ca="1" si="3"/>
        <v>4</v>
      </c>
      <c r="J219" s="22"/>
      <c r="K219" s="23">
        <v>24410</v>
      </c>
      <c r="L219" s="24">
        <v>3</v>
      </c>
    </row>
    <row r="220" spans="1:12" x14ac:dyDescent="0.3">
      <c r="A220" s="7">
        <f t="array" ref="A220">COUNTIF(B:E,B220:E220)</f>
        <v>1</v>
      </c>
      <c r="B220" s="7" t="s">
        <v>277</v>
      </c>
      <c r="C220" s="17" t="s">
        <v>53</v>
      </c>
      <c r="D220" s="7" t="s">
        <v>245</v>
      </c>
      <c r="E220" s="18">
        <v>147724014</v>
      </c>
      <c r="F220" s="19">
        <v>9192212512</v>
      </c>
      <c r="G220" s="7" t="s">
        <v>39</v>
      </c>
      <c r="H220" s="20">
        <v>41554</v>
      </c>
      <c r="I220" s="21">
        <f t="shared" ca="1" si="3"/>
        <v>3</v>
      </c>
      <c r="J220" s="22" t="s">
        <v>62</v>
      </c>
      <c r="K220" s="23">
        <v>44270</v>
      </c>
      <c r="L220" s="24">
        <v>2</v>
      </c>
    </row>
    <row r="221" spans="1:12" x14ac:dyDescent="0.3">
      <c r="A221" s="7">
        <f t="array" ref="A221">COUNTIF(B:E,B221:E221)</f>
        <v>1</v>
      </c>
      <c r="B221" s="7" t="s">
        <v>278</v>
      </c>
      <c r="C221" s="17" t="s">
        <v>58</v>
      </c>
      <c r="D221" s="7" t="s">
        <v>245</v>
      </c>
      <c r="E221" s="18">
        <v>930282755</v>
      </c>
      <c r="F221" s="19">
        <v>9192380636</v>
      </c>
      <c r="G221" s="7" t="s">
        <v>47</v>
      </c>
      <c r="H221" s="20">
        <v>36927</v>
      </c>
      <c r="I221" s="21">
        <f t="shared" ca="1" si="3"/>
        <v>15</v>
      </c>
      <c r="J221" s="22" t="s">
        <v>40</v>
      </c>
      <c r="K221" s="23">
        <v>46285</v>
      </c>
      <c r="L221" s="24">
        <v>5</v>
      </c>
    </row>
    <row r="222" spans="1:12" x14ac:dyDescent="0.3">
      <c r="A222" s="7">
        <f t="array" ref="A222">COUNTIF(B:E,B222:E222)</f>
        <v>1</v>
      </c>
      <c r="B222" s="7" t="s">
        <v>279</v>
      </c>
      <c r="C222" s="17" t="s">
        <v>58</v>
      </c>
      <c r="D222" s="7" t="s">
        <v>245</v>
      </c>
      <c r="E222" s="18">
        <v>243062914</v>
      </c>
      <c r="F222" s="19">
        <v>9194018412</v>
      </c>
      <c r="G222" s="7" t="s">
        <v>39</v>
      </c>
      <c r="H222" s="20">
        <v>37157</v>
      </c>
      <c r="I222" s="21">
        <f t="shared" ca="1" si="3"/>
        <v>15</v>
      </c>
      <c r="J222" s="22" t="s">
        <v>40</v>
      </c>
      <c r="K222" s="23">
        <v>73450</v>
      </c>
      <c r="L222" s="24">
        <v>3</v>
      </c>
    </row>
    <row r="223" spans="1:12" x14ac:dyDescent="0.3">
      <c r="A223" s="7">
        <f t="array" ref="A223">COUNTIF(B:E,B223:E223)</f>
        <v>1</v>
      </c>
      <c r="B223" s="7" t="s">
        <v>280</v>
      </c>
      <c r="C223" s="17" t="s">
        <v>50</v>
      </c>
      <c r="D223" s="7" t="s">
        <v>245</v>
      </c>
      <c r="E223" s="18">
        <v>682907379</v>
      </c>
      <c r="F223" s="19">
        <v>2521854525</v>
      </c>
      <c r="G223" s="7" t="s">
        <v>39</v>
      </c>
      <c r="H223" s="20">
        <v>36025</v>
      </c>
      <c r="I223" s="21">
        <f t="shared" ca="1" si="3"/>
        <v>18</v>
      </c>
      <c r="J223" s="22" t="s">
        <v>45</v>
      </c>
      <c r="K223" s="23">
        <v>39520</v>
      </c>
      <c r="L223" s="24">
        <v>5</v>
      </c>
    </row>
    <row r="224" spans="1:12" x14ac:dyDescent="0.3">
      <c r="A224" s="7">
        <f t="array" ref="A224">COUNTIF(B:E,B224:E224)</f>
        <v>1</v>
      </c>
      <c r="B224" s="7" t="s">
        <v>281</v>
      </c>
      <c r="C224" s="17" t="s">
        <v>50</v>
      </c>
      <c r="D224" s="7" t="s">
        <v>245</v>
      </c>
      <c r="E224" s="18">
        <v>624234626</v>
      </c>
      <c r="F224" s="19">
        <v>2523077504</v>
      </c>
      <c r="G224" s="7" t="s">
        <v>47</v>
      </c>
      <c r="H224" s="20">
        <v>41026</v>
      </c>
      <c r="I224" s="21">
        <f t="shared" ca="1" si="3"/>
        <v>4</v>
      </c>
      <c r="J224" s="22" t="s">
        <v>40</v>
      </c>
      <c r="K224" s="23">
        <v>46645</v>
      </c>
      <c r="L224" s="24">
        <v>5</v>
      </c>
    </row>
    <row r="225" spans="1:12" x14ac:dyDescent="0.3">
      <c r="A225" s="7">
        <f t="array" ref="A225">COUNTIF(B:E,B225:E225)</f>
        <v>1</v>
      </c>
      <c r="B225" s="7" t="s">
        <v>282</v>
      </c>
      <c r="C225" s="17" t="s">
        <v>53</v>
      </c>
      <c r="D225" s="7" t="s">
        <v>245</v>
      </c>
      <c r="E225" s="18">
        <v>592631929</v>
      </c>
      <c r="F225" s="19">
        <v>2523922629</v>
      </c>
      <c r="G225" s="7" t="s">
        <v>42</v>
      </c>
      <c r="H225" s="20">
        <v>34552</v>
      </c>
      <c r="I225" s="21">
        <f t="shared" ca="1" si="3"/>
        <v>22</v>
      </c>
      <c r="J225" s="22"/>
      <c r="K225" s="23">
        <v>52940</v>
      </c>
      <c r="L225" s="24">
        <v>4</v>
      </c>
    </row>
    <row r="226" spans="1:12" x14ac:dyDescent="0.3">
      <c r="A226" s="7">
        <f t="array" ref="A226">COUNTIF(B:E,B226:E226)</f>
        <v>1</v>
      </c>
      <c r="B226" s="7" t="s">
        <v>283</v>
      </c>
      <c r="C226" s="17" t="s">
        <v>53</v>
      </c>
      <c r="D226" s="7" t="s">
        <v>245</v>
      </c>
      <c r="E226" s="18">
        <v>371001908</v>
      </c>
      <c r="F226" s="19">
        <v>2527061632</v>
      </c>
      <c r="G226" s="7" t="s">
        <v>39</v>
      </c>
      <c r="H226" s="20">
        <v>39706</v>
      </c>
      <c r="I226" s="21">
        <f t="shared" ca="1" si="3"/>
        <v>8</v>
      </c>
      <c r="J226" s="22" t="s">
        <v>48</v>
      </c>
      <c r="K226" s="23">
        <v>45480</v>
      </c>
      <c r="L226" s="24">
        <v>4</v>
      </c>
    </row>
    <row r="227" spans="1:12" x14ac:dyDescent="0.3">
      <c r="A227" s="7">
        <f t="array" ref="A227">COUNTIF(B:E,B227:E227)</f>
        <v>1</v>
      </c>
      <c r="B227" s="7" t="s">
        <v>284</v>
      </c>
      <c r="C227" s="17" t="s">
        <v>44</v>
      </c>
      <c r="D227" s="7" t="s">
        <v>245</v>
      </c>
      <c r="E227" s="18">
        <v>906321388</v>
      </c>
      <c r="F227" s="19">
        <v>2527919826</v>
      </c>
      <c r="G227" s="7" t="s">
        <v>42</v>
      </c>
      <c r="H227" s="20">
        <v>37206</v>
      </c>
      <c r="I227" s="21">
        <f t="shared" ca="1" si="3"/>
        <v>14</v>
      </c>
      <c r="J227" s="22"/>
      <c r="K227" s="23">
        <v>28260</v>
      </c>
      <c r="L227" s="24">
        <v>5</v>
      </c>
    </row>
    <row r="228" spans="1:12" x14ac:dyDescent="0.3">
      <c r="A228" s="7">
        <f t="array" ref="A228">COUNTIF(B:E,B228:E228)</f>
        <v>1</v>
      </c>
      <c r="B228" s="7" t="s">
        <v>285</v>
      </c>
      <c r="C228" s="17" t="s">
        <v>44</v>
      </c>
      <c r="D228" s="7" t="s">
        <v>245</v>
      </c>
      <c r="E228" s="18">
        <v>523758324</v>
      </c>
      <c r="F228" s="19">
        <v>9191308831</v>
      </c>
      <c r="G228" s="7" t="s">
        <v>39</v>
      </c>
      <c r="H228" s="20">
        <v>36792</v>
      </c>
      <c r="I228" s="21">
        <f t="shared" ca="1" si="3"/>
        <v>16</v>
      </c>
      <c r="J228" s="22" t="s">
        <v>40</v>
      </c>
      <c r="K228" s="23">
        <v>59320</v>
      </c>
      <c r="L228" s="24">
        <v>4</v>
      </c>
    </row>
    <row r="229" spans="1:12" x14ac:dyDescent="0.3">
      <c r="A229" s="7">
        <f t="array" ref="A229">COUNTIF(B:E,B229:E229)</f>
        <v>1</v>
      </c>
      <c r="B229" s="7" t="s">
        <v>286</v>
      </c>
      <c r="C229" s="17" t="s">
        <v>53</v>
      </c>
      <c r="D229" s="7" t="s">
        <v>245</v>
      </c>
      <c r="E229" s="18">
        <v>687006783</v>
      </c>
      <c r="F229" s="19">
        <v>2524919418</v>
      </c>
      <c r="G229" s="7" t="s">
        <v>42</v>
      </c>
      <c r="H229" s="20">
        <v>36402</v>
      </c>
      <c r="I229" s="21">
        <f t="shared" ca="1" si="3"/>
        <v>17</v>
      </c>
      <c r="J229" s="22"/>
      <c r="K229" s="23">
        <v>66010</v>
      </c>
      <c r="L229" s="24">
        <v>2</v>
      </c>
    </row>
    <row r="230" spans="1:12" x14ac:dyDescent="0.3">
      <c r="A230" s="7">
        <f t="array" ref="A230">COUNTIF(B:E,B230:E230)</f>
        <v>1</v>
      </c>
      <c r="B230" s="7" t="s">
        <v>287</v>
      </c>
      <c r="C230" s="17" t="s">
        <v>53</v>
      </c>
      <c r="D230" s="7" t="s">
        <v>245</v>
      </c>
      <c r="E230" s="18">
        <v>616417564</v>
      </c>
      <c r="F230" s="19">
        <v>9191806180</v>
      </c>
      <c r="G230" s="7" t="s">
        <v>42</v>
      </c>
      <c r="H230" s="20">
        <v>36589</v>
      </c>
      <c r="I230" s="21">
        <f t="shared" ca="1" si="3"/>
        <v>16</v>
      </c>
      <c r="J230" s="22"/>
      <c r="K230" s="23">
        <v>42150</v>
      </c>
      <c r="L230" s="24">
        <v>5</v>
      </c>
    </row>
    <row r="231" spans="1:12" x14ac:dyDescent="0.3">
      <c r="A231" s="7">
        <f t="array" ref="A231">COUNTIF(B:E,B231:E231)</f>
        <v>1</v>
      </c>
      <c r="B231" s="7" t="s">
        <v>288</v>
      </c>
      <c r="C231" s="17" t="s">
        <v>37</v>
      </c>
      <c r="D231" s="7" t="s">
        <v>245</v>
      </c>
      <c r="E231" s="18">
        <v>313128501</v>
      </c>
      <c r="F231" s="19">
        <v>9193184277</v>
      </c>
      <c r="G231" s="7" t="s">
        <v>51</v>
      </c>
      <c r="H231" s="20">
        <v>41554</v>
      </c>
      <c r="I231" s="21">
        <f t="shared" ca="1" si="3"/>
        <v>3</v>
      </c>
      <c r="J231" s="22"/>
      <c r="K231" s="23">
        <v>22472</v>
      </c>
      <c r="L231" s="24">
        <v>1</v>
      </c>
    </row>
    <row r="232" spans="1:12" x14ac:dyDescent="0.3">
      <c r="A232" s="7">
        <f t="array" ref="A232">COUNTIF(B:E,B232:E232)</f>
        <v>1</v>
      </c>
      <c r="B232" s="7" t="s">
        <v>289</v>
      </c>
      <c r="C232" s="17" t="s">
        <v>37</v>
      </c>
      <c r="D232" s="7" t="s">
        <v>245</v>
      </c>
      <c r="E232" s="18">
        <v>612295735</v>
      </c>
      <c r="F232" s="19">
        <v>9195228292</v>
      </c>
      <c r="G232" s="7" t="s">
        <v>39</v>
      </c>
      <c r="H232" s="20">
        <v>34334</v>
      </c>
      <c r="I232" s="21">
        <f t="shared" ca="1" si="3"/>
        <v>22</v>
      </c>
      <c r="J232" s="22" t="s">
        <v>62</v>
      </c>
      <c r="K232" s="23">
        <v>73144</v>
      </c>
      <c r="L232" s="24">
        <v>5</v>
      </c>
    </row>
    <row r="233" spans="1:12" x14ac:dyDescent="0.3">
      <c r="A233" s="7">
        <f t="array" ref="A233">COUNTIF(B:E,B233:E233)</f>
        <v>1</v>
      </c>
      <c r="B233" s="7" t="s">
        <v>290</v>
      </c>
      <c r="C233" s="17" t="s">
        <v>53</v>
      </c>
      <c r="D233" s="7" t="s">
        <v>245</v>
      </c>
      <c r="E233" s="18">
        <v>501523688</v>
      </c>
      <c r="F233" s="19">
        <v>2528560698</v>
      </c>
      <c r="G233" s="7" t="s">
        <v>39</v>
      </c>
      <c r="H233" s="20">
        <v>41273</v>
      </c>
      <c r="I233" s="21">
        <f t="shared" ca="1" si="3"/>
        <v>3</v>
      </c>
      <c r="J233" s="22" t="s">
        <v>40</v>
      </c>
      <c r="K233" s="23">
        <v>79730</v>
      </c>
      <c r="L233" s="24">
        <v>2</v>
      </c>
    </row>
    <row r="234" spans="1:12" x14ac:dyDescent="0.3">
      <c r="A234" s="7">
        <f t="array" ref="A234">COUNTIF(B:E,B234:E234)</f>
        <v>1</v>
      </c>
      <c r="B234" s="7" t="s">
        <v>291</v>
      </c>
      <c r="C234" s="17" t="s">
        <v>58</v>
      </c>
      <c r="D234" s="7" t="s">
        <v>245</v>
      </c>
      <c r="E234" s="18">
        <v>482927373</v>
      </c>
      <c r="F234" s="19">
        <v>9198413271</v>
      </c>
      <c r="G234" s="7" t="s">
        <v>39</v>
      </c>
      <c r="H234" s="20">
        <v>36541</v>
      </c>
      <c r="I234" s="21">
        <f t="shared" ca="1" si="3"/>
        <v>16</v>
      </c>
      <c r="J234" s="22" t="s">
        <v>62</v>
      </c>
      <c r="K234" s="23">
        <v>32390</v>
      </c>
      <c r="L234" s="24">
        <v>2</v>
      </c>
    </row>
    <row r="235" spans="1:12" x14ac:dyDescent="0.3">
      <c r="A235" s="7">
        <f t="array" ref="A235">COUNTIF(B:E,B235:E235)</f>
        <v>1</v>
      </c>
      <c r="B235" s="7" t="s">
        <v>292</v>
      </c>
      <c r="C235" s="17" t="s">
        <v>56</v>
      </c>
      <c r="D235" s="7" t="s">
        <v>245</v>
      </c>
      <c r="E235" s="18">
        <v>350104448</v>
      </c>
      <c r="F235" s="19">
        <v>9193883356</v>
      </c>
      <c r="G235" s="7" t="s">
        <v>39</v>
      </c>
      <c r="H235" s="20">
        <v>40959</v>
      </c>
      <c r="I235" s="21">
        <f t="shared" ca="1" si="3"/>
        <v>4</v>
      </c>
      <c r="J235" s="22" t="s">
        <v>45</v>
      </c>
      <c r="K235" s="23">
        <v>44920</v>
      </c>
      <c r="L235" s="24">
        <v>1</v>
      </c>
    </row>
    <row r="236" spans="1:12" x14ac:dyDescent="0.3">
      <c r="A236" s="7">
        <f t="array" ref="A236">COUNTIF(B:E,B236:E236)</f>
        <v>1</v>
      </c>
      <c r="B236" s="7" t="s">
        <v>293</v>
      </c>
      <c r="C236" s="17" t="s">
        <v>53</v>
      </c>
      <c r="D236" s="7" t="s">
        <v>245</v>
      </c>
      <c r="E236" s="18">
        <v>853268713</v>
      </c>
      <c r="F236" s="19">
        <v>9192712826</v>
      </c>
      <c r="G236" s="7" t="s">
        <v>39</v>
      </c>
      <c r="H236" s="20">
        <v>36490</v>
      </c>
      <c r="I236" s="21">
        <f t="shared" ca="1" si="3"/>
        <v>16</v>
      </c>
      <c r="J236" s="22" t="s">
        <v>40</v>
      </c>
      <c r="K236" s="23">
        <v>60280</v>
      </c>
      <c r="L236" s="24">
        <v>1</v>
      </c>
    </row>
    <row r="237" spans="1:12" x14ac:dyDescent="0.3">
      <c r="A237" s="7">
        <f t="array" ref="A237">COUNTIF(B:E,B237:E237)</f>
        <v>1</v>
      </c>
      <c r="B237" s="7" t="s">
        <v>294</v>
      </c>
      <c r="C237" s="17" t="s">
        <v>50</v>
      </c>
      <c r="D237" s="7" t="s">
        <v>245</v>
      </c>
      <c r="E237" s="18">
        <v>696435191</v>
      </c>
      <c r="F237" s="19">
        <v>2527710498</v>
      </c>
      <c r="G237" s="7" t="s">
        <v>39</v>
      </c>
      <c r="H237" s="20">
        <v>39786</v>
      </c>
      <c r="I237" s="21">
        <f t="shared" ca="1" si="3"/>
        <v>7</v>
      </c>
      <c r="J237" s="22" t="s">
        <v>62</v>
      </c>
      <c r="K237" s="23">
        <v>61150</v>
      </c>
      <c r="L237" s="24">
        <v>2</v>
      </c>
    </row>
    <row r="238" spans="1:12" x14ac:dyDescent="0.3">
      <c r="A238" s="7">
        <f t="array" ref="A238">COUNTIF(B:E,B238:E238)</f>
        <v>1</v>
      </c>
      <c r="B238" s="7" t="s">
        <v>295</v>
      </c>
      <c r="C238" s="17" t="s">
        <v>53</v>
      </c>
      <c r="D238" s="7" t="s">
        <v>245</v>
      </c>
      <c r="E238" s="18">
        <v>676030562</v>
      </c>
      <c r="F238" s="19">
        <v>9198253211</v>
      </c>
      <c r="G238" s="7" t="s">
        <v>39</v>
      </c>
      <c r="H238" s="20">
        <v>41508</v>
      </c>
      <c r="I238" s="21">
        <f t="shared" ca="1" si="3"/>
        <v>3</v>
      </c>
      <c r="J238" s="22" t="s">
        <v>40</v>
      </c>
      <c r="K238" s="23">
        <v>60100</v>
      </c>
      <c r="L238" s="24">
        <v>1</v>
      </c>
    </row>
    <row r="239" spans="1:12" x14ac:dyDescent="0.3">
      <c r="A239" s="7">
        <f t="array" ref="A239">COUNTIF(B:E,B239:E239)</f>
        <v>1</v>
      </c>
      <c r="B239" s="7" t="s">
        <v>296</v>
      </c>
      <c r="C239" s="17" t="s">
        <v>58</v>
      </c>
      <c r="D239" s="7" t="s">
        <v>245</v>
      </c>
      <c r="E239" s="18">
        <v>597131266</v>
      </c>
      <c r="F239" s="19">
        <v>9195043141</v>
      </c>
      <c r="G239" s="7" t="s">
        <v>39</v>
      </c>
      <c r="H239" s="20">
        <v>34179</v>
      </c>
      <c r="I239" s="21">
        <f t="shared" ca="1" si="3"/>
        <v>23</v>
      </c>
      <c r="J239" s="22" t="s">
        <v>48</v>
      </c>
      <c r="K239" s="23">
        <v>66430</v>
      </c>
      <c r="L239" s="24">
        <v>2</v>
      </c>
    </row>
    <row r="240" spans="1:12" x14ac:dyDescent="0.3">
      <c r="A240" s="7">
        <f t="array" ref="A240">COUNTIF(B:E,B240:E240)</f>
        <v>1</v>
      </c>
      <c r="B240" s="7" t="s">
        <v>297</v>
      </c>
      <c r="C240" s="17" t="s">
        <v>37</v>
      </c>
      <c r="D240" s="7" t="s">
        <v>245</v>
      </c>
      <c r="E240" s="18">
        <v>136620388</v>
      </c>
      <c r="F240" s="19">
        <v>9195119214</v>
      </c>
      <c r="G240" s="7" t="s">
        <v>39</v>
      </c>
      <c r="H240" s="20">
        <v>35023</v>
      </c>
      <c r="I240" s="21">
        <f t="shared" ca="1" si="3"/>
        <v>20</v>
      </c>
      <c r="J240" s="22" t="s">
        <v>48</v>
      </c>
      <c r="K240" s="23">
        <v>70020</v>
      </c>
      <c r="L240" s="24">
        <v>3</v>
      </c>
    </row>
    <row r="241" spans="1:12" x14ac:dyDescent="0.3">
      <c r="A241" s="7">
        <f t="array" ref="A241">COUNTIF(B:E,B241:E241)</f>
        <v>1</v>
      </c>
      <c r="B241" s="7" t="s">
        <v>298</v>
      </c>
      <c r="C241" s="17" t="s">
        <v>50</v>
      </c>
      <c r="D241" s="7" t="s">
        <v>245</v>
      </c>
      <c r="E241" s="18">
        <v>338977629</v>
      </c>
      <c r="F241" s="19">
        <v>2524252315</v>
      </c>
      <c r="G241" s="7" t="s">
        <v>39</v>
      </c>
      <c r="H241" s="20">
        <v>33945</v>
      </c>
      <c r="I241" s="21">
        <f t="shared" ca="1" si="3"/>
        <v>23</v>
      </c>
      <c r="J241" s="22" t="s">
        <v>40</v>
      </c>
      <c r="K241" s="23">
        <v>78570</v>
      </c>
      <c r="L241" s="24">
        <v>1</v>
      </c>
    </row>
    <row r="242" spans="1:12" x14ac:dyDescent="0.3">
      <c r="A242" s="7">
        <f t="array" ref="A242">COUNTIF(B:E,B242:E242)</f>
        <v>1</v>
      </c>
      <c r="B242" s="7" t="s">
        <v>299</v>
      </c>
      <c r="C242" s="17" t="s">
        <v>50</v>
      </c>
      <c r="D242" s="7" t="s">
        <v>245</v>
      </c>
      <c r="E242" s="18">
        <v>100679868</v>
      </c>
      <c r="F242" s="19">
        <v>9198082183</v>
      </c>
      <c r="G242" s="7" t="s">
        <v>47</v>
      </c>
      <c r="H242" s="20">
        <v>34425</v>
      </c>
      <c r="I242" s="21">
        <f t="shared" ca="1" si="3"/>
        <v>22</v>
      </c>
      <c r="J242" s="22" t="s">
        <v>40</v>
      </c>
      <c r="K242" s="23">
        <v>48835</v>
      </c>
      <c r="L242" s="24">
        <v>5</v>
      </c>
    </row>
    <row r="243" spans="1:12" x14ac:dyDescent="0.3">
      <c r="A243" s="7">
        <f t="array" ref="A243">COUNTIF(B:E,B243:E243)</f>
        <v>1</v>
      </c>
      <c r="B243" s="7" t="s">
        <v>300</v>
      </c>
      <c r="C243" s="17" t="s">
        <v>37</v>
      </c>
      <c r="D243" s="7" t="s">
        <v>245</v>
      </c>
      <c r="E243" s="18">
        <v>661850671</v>
      </c>
      <c r="F243" s="19">
        <v>2528405900</v>
      </c>
      <c r="G243" s="7" t="s">
        <v>51</v>
      </c>
      <c r="H243" s="20">
        <v>34032</v>
      </c>
      <c r="I243" s="21">
        <f t="shared" ca="1" si="3"/>
        <v>23</v>
      </c>
      <c r="J243" s="22"/>
      <c r="K243" s="23">
        <v>29176</v>
      </c>
      <c r="L243" s="24">
        <v>3</v>
      </c>
    </row>
    <row r="244" spans="1:12" x14ac:dyDescent="0.3">
      <c r="A244" s="7">
        <f t="array" ref="A244">COUNTIF(B:E,B244:E244)</f>
        <v>1</v>
      </c>
      <c r="B244" s="7" t="s">
        <v>301</v>
      </c>
      <c r="C244" s="17" t="s">
        <v>44</v>
      </c>
      <c r="D244" s="7" t="s">
        <v>245</v>
      </c>
      <c r="E244" s="18">
        <v>881975933</v>
      </c>
      <c r="F244" s="19">
        <v>9192354572</v>
      </c>
      <c r="G244" s="7" t="s">
        <v>39</v>
      </c>
      <c r="H244" s="20">
        <v>34797</v>
      </c>
      <c r="I244" s="21">
        <f t="shared" ca="1" si="3"/>
        <v>21</v>
      </c>
      <c r="J244" s="22" t="s">
        <v>45</v>
      </c>
      <c r="K244" s="23">
        <v>35460</v>
      </c>
      <c r="L244" s="24">
        <v>5</v>
      </c>
    </row>
    <row r="245" spans="1:12" x14ac:dyDescent="0.3">
      <c r="A245" s="7">
        <f t="array" ref="A245">COUNTIF(B:E,B245:E245)</f>
        <v>1</v>
      </c>
      <c r="B245" s="7" t="s">
        <v>302</v>
      </c>
      <c r="C245" s="17" t="s">
        <v>50</v>
      </c>
      <c r="D245" s="7" t="s">
        <v>245</v>
      </c>
      <c r="E245" s="18">
        <v>317844971</v>
      </c>
      <c r="F245" s="19">
        <v>9193557946</v>
      </c>
      <c r="G245" s="7" t="s">
        <v>42</v>
      </c>
      <c r="H245" s="20">
        <v>37073</v>
      </c>
      <c r="I245" s="21">
        <f t="shared" ca="1" si="3"/>
        <v>15</v>
      </c>
      <c r="J245" s="22"/>
      <c r="K245" s="23">
        <v>76910</v>
      </c>
      <c r="L245" s="24">
        <v>1</v>
      </c>
    </row>
    <row r="246" spans="1:12" x14ac:dyDescent="0.3">
      <c r="A246" s="7">
        <f t="array" ref="A246">COUNTIF(B:E,B246:E246)</f>
        <v>1</v>
      </c>
      <c r="B246" s="7" t="s">
        <v>303</v>
      </c>
      <c r="C246" s="17" t="s">
        <v>58</v>
      </c>
      <c r="D246" s="7" t="s">
        <v>245</v>
      </c>
      <c r="E246" s="18">
        <v>618535019</v>
      </c>
      <c r="F246" s="19">
        <v>9193695179</v>
      </c>
      <c r="G246" s="7" t="s">
        <v>39</v>
      </c>
      <c r="H246" s="20">
        <v>34902</v>
      </c>
      <c r="I246" s="21">
        <f t="shared" ca="1" si="3"/>
        <v>21</v>
      </c>
      <c r="J246" s="22" t="s">
        <v>62</v>
      </c>
      <c r="K246" s="23">
        <v>89740</v>
      </c>
      <c r="L246" s="24">
        <v>5</v>
      </c>
    </row>
    <row r="247" spans="1:12" x14ac:dyDescent="0.3">
      <c r="A247" s="7">
        <f t="array" ref="A247">COUNTIF(B:E,B247:E247)</f>
        <v>1</v>
      </c>
      <c r="B247" s="7" t="s">
        <v>304</v>
      </c>
      <c r="C247" s="17" t="s">
        <v>37</v>
      </c>
      <c r="D247" s="7" t="s">
        <v>245</v>
      </c>
      <c r="E247" s="18">
        <v>416394493</v>
      </c>
      <c r="F247" s="19">
        <v>2525228252</v>
      </c>
      <c r="G247" s="7" t="s">
        <v>39</v>
      </c>
      <c r="H247" s="20">
        <v>35544</v>
      </c>
      <c r="I247" s="21">
        <f t="shared" ca="1" si="3"/>
        <v>19</v>
      </c>
      <c r="J247" s="22" t="s">
        <v>45</v>
      </c>
      <c r="K247" s="23">
        <v>55450</v>
      </c>
      <c r="L247" s="24">
        <v>5</v>
      </c>
    </row>
    <row r="248" spans="1:12" x14ac:dyDescent="0.3">
      <c r="A248" s="7">
        <f t="array" ref="A248">COUNTIF(B:E,B248:E248)</f>
        <v>1</v>
      </c>
      <c r="B248" s="7" t="s">
        <v>305</v>
      </c>
      <c r="C248" s="17" t="s">
        <v>58</v>
      </c>
      <c r="D248" s="7" t="s">
        <v>245</v>
      </c>
      <c r="E248" s="18">
        <v>725801036</v>
      </c>
      <c r="F248" s="19">
        <v>9195089157</v>
      </c>
      <c r="G248" s="7" t="s">
        <v>42</v>
      </c>
      <c r="H248" s="20">
        <v>38834</v>
      </c>
      <c r="I248" s="21">
        <f t="shared" ca="1" si="3"/>
        <v>10</v>
      </c>
      <c r="J248" s="22"/>
      <c r="K248" s="23">
        <v>71710</v>
      </c>
      <c r="L248" s="24">
        <v>5</v>
      </c>
    </row>
    <row r="249" spans="1:12" x14ac:dyDescent="0.3">
      <c r="A249" s="7">
        <f t="array" ref="A249">COUNTIF(B:E,B249:E249)</f>
        <v>1</v>
      </c>
      <c r="B249" s="7" t="s">
        <v>306</v>
      </c>
      <c r="C249" s="17" t="s">
        <v>58</v>
      </c>
      <c r="D249" s="7" t="s">
        <v>245</v>
      </c>
      <c r="E249" s="18">
        <v>722630791</v>
      </c>
      <c r="F249" s="19">
        <v>2522263363</v>
      </c>
      <c r="G249" s="7" t="s">
        <v>51</v>
      </c>
      <c r="H249" s="20">
        <v>37239</v>
      </c>
      <c r="I249" s="21">
        <f t="shared" ca="1" si="3"/>
        <v>14</v>
      </c>
      <c r="J249" s="22"/>
      <c r="K249" s="23">
        <v>8904</v>
      </c>
      <c r="L249" s="24">
        <v>3</v>
      </c>
    </row>
    <row r="250" spans="1:12" x14ac:dyDescent="0.3">
      <c r="A250" s="7">
        <f t="array" ref="A250">COUNTIF(B:E,B250:E250)</f>
        <v>1</v>
      </c>
      <c r="B250" s="7" t="s">
        <v>307</v>
      </c>
      <c r="C250" s="17" t="s">
        <v>53</v>
      </c>
      <c r="D250" s="7" t="s">
        <v>245</v>
      </c>
      <c r="E250" s="18">
        <v>332289257</v>
      </c>
      <c r="F250" s="19">
        <v>9198367725</v>
      </c>
      <c r="G250" s="7" t="s">
        <v>42</v>
      </c>
      <c r="H250" s="20">
        <v>36443</v>
      </c>
      <c r="I250" s="21">
        <f t="shared" ca="1" si="3"/>
        <v>17</v>
      </c>
      <c r="J250" s="22"/>
      <c r="K250" s="23">
        <v>68260</v>
      </c>
      <c r="L250" s="24">
        <v>5</v>
      </c>
    </row>
    <row r="251" spans="1:12" x14ac:dyDescent="0.3">
      <c r="A251" s="7">
        <f t="array" ref="A251">COUNTIF(B:E,B251:E251)</f>
        <v>1</v>
      </c>
      <c r="B251" s="7" t="s">
        <v>308</v>
      </c>
      <c r="C251" s="17" t="s">
        <v>53</v>
      </c>
      <c r="D251" s="7" t="s">
        <v>245</v>
      </c>
      <c r="E251" s="18">
        <v>280304785</v>
      </c>
      <c r="F251" s="19">
        <v>2525918708</v>
      </c>
      <c r="G251" s="7" t="s">
        <v>39</v>
      </c>
      <c r="H251" s="20">
        <v>40021</v>
      </c>
      <c r="I251" s="21">
        <f t="shared" ca="1" si="3"/>
        <v>7</v>
      </c>
      <c r="J251" s="22" t="s">
        <v>40</v>
      </c>
      <c r="K251" s="23">
        <v>40340</v>
      </c>
      <c r="L251" s="24">
        <v>2</v>
      </c>
    </row>
    <row r="252" spans="1:12" x14ac:dyDescent="0.3">
      <c r="A252" s="7">
        <f t="array" ref="A252">COUNTIF(B:E,B252:E252)</f>
        <v>1</v>
      </c>
      <c r="B252" s="7" t="s">
        <v>309</v>
      </c>
      <c r="C252" s="17" t="s">
        <v>58</v>
      </c>
      <c r="D252" s="7" t="s">
        <v>245</v>
      </c>
      <c r="E252" s="18">
        <v>542653222</v>
      </c>
      <c r="F252" s="19">
        <v>9193708610</v>
      </c>
      <c r="G252" s="7" t="s">
        <v>42</v>
      </c>
      <c r="H252" s="20">
        <v>37254</v>
      </c>
      <c r="I252" s="21">
        <f t="shared" ca="1" si="3"/>
        <v>14</v>
      </c>
      <c r="J252" s="22"/>
      <c r="K252" s="23">
        <v>72520</v>
      </c>
      <c r="L252" s="24">
        <v>3</v>
      </c>
    </row>
    <row r="253" spans="1:12" x14ac:dyDescent="0.3">
      <c r="A253" s="7">
        <f t="array" ref="A253">COUNTIF(B:E,B253:E253)</f>
        <v>1</v>
      </c>
      <c r="B253" s="7" t="s">
        <v>310</v>
      </c>
      <c r="C253" s="17" t="s">
        <v>53</v>
      </c>
      <c r="D253" s="7" t="s">
        <v>245</v>
      </c>
      <c r="E253" s="18">
        <v>470719383</v>
      </c>
      <c r="F253" s="19">
        <v>9197848542</v>
      </c>
      <c r="G253" s="7" t="s">
        <v>39</v>
      </c>
      <c r="H253" s="20">
        <v>38103</v>
      </c>
      <c r="I253" s="21">
        <f t="shared" ca="1" si="3"/>
        <v>12</v>
      </c>
      <c r="J253" s="22" t="s">
        <v>40</v>
      </c>
      <c r="K253" s="23">
        <v>75120</v>
      </c>
      <c r="L253" s="24">
        <v>5</v>
      </c>
    </row>
    <row r="254" spans="1:12" x14ac:dyDescent="0.3">
      <c r="A254" s="7">
        <f t="array" ref="A254">COUNTIF(B:E,B254:E254)</f>
        <v>1</v>
      </c>
      <c r="B254" s="7" t="s">
        <v>311</v>
      </c>
      <c r="C254" s="17" t="s">
        <v>56</v>
      </c>
      <c r="D254" s="7" t="s">
        <v>245</v>
      </c>
      <c r="E254" s="18">
        <v>596008829</v>
      </c>
      <c r="F254" s="19">
        <v>9198721709</v>
      </c>
      <c r="G254" s="7" t="s">
        <v>42</v>
      </c>
      <c r="H254" s="20">
        <v>34452</v>
      </c>
      <c r="I254" s="21">
        <f t="shared" ca="1" si="3"/>
        <v>22</v>
      </c>
      <c r="J254" s="22"/>
      <c r="K254" s="23">
        <v>45050</v>
      </c>
      <c r="L254" s="24">
        <v>1</v>
      </c>
    </row>
    <row r="255" spans="1:12" x14ac:dyDescent="0.3">
      <c r="A255" s="7">
        <f t="array" ref="A255">COUNTIF(B:E,B255:E255)</f>
        <v>2</v>
      </c>
      <c r="B255" s="7" t="s">
        <v>312</v>
      </c>
      <c r="C255" s="17" t="s">
        <v>56</v>
      </c>
      <c r="D255" s="7" t="s">
        <v>245</v>
      </c>
      <c r="E255" s="18">
        <v>993383806</v>
      </c>
      <c r="F255" s="19">
        <v>2521810581</v>
      </c>
      <c r="G255" s="7" t="s">
        <v>51</v>
      </c>
      <c r="H255" s="20">
        <v>34663</v>
      </c>
      <c r="I255" s="21">
        <f t="shared" ca="1" si="3"/>
        <v>21</v>
      </c>
      <c r="J255" s="22"/>
      <c r="K255" s="23">
        <v>37612</v>
      </c>
      <c r="L255" s="24">
        <v>4</v>
      </c>
    </row>
    <row r="256" spans="1:12" x14ac:dyDescent="0.3">
      <c r="A256" s="7">
        <f t="array" ref="A256">COUNTIF(B:E,B256:E256)</f>
        <v>2</v>
      </c>
      <c r="B256" s="7" t="s">
        <v>312</v>
      </c>
      <c r="C256" s="17" t="s">
        <v>56</v>
      </c>
      <c r="D256" s="7" t="s">
        <v>245</v>
      </c>
      <c r="E256" s="18">
        <v>993383806</v>
      </c>
      <c r="F256" s="19">
        <v>2521810581</v>
      </c>
      <c r="G256" s="7" t="s">
        <v>51</v>
      </c>
      <c r="H256" s="20">
        <v>34663</v>
      </c>
      <c r="I256" s="21">
        <f t="shared" ca="1" si="3"/>
        <v>21</v>
      </c>
      <c r="J256" s="22"/>
      <c r="K256" s="23">
        <v>37612</v>
      </c>
      <c r="L256" s="24">
        <v>4</v>
      </c>
    </row>
    <row r="257" spans="1:12" x14ac:dyDescent="0.3">
      <c r="A257" s="7">
        <f t="array" ref="A257">COUNTIF(B:E,B257:E257)</f>
        <v>1</v>
      </c>
      <c r="B257" s="7" t="s">
        <v>313</v>
      </c>
      <c r="C257" s="17" t="s">
        <v>56</v>
      </c>
      <c r="D257" s="7" t="s">
        <v>245</v>
      </c>
      <c r="E257" s="18">
        <v>504914685</v>
      </c>
      <c r="F257" s="19">
        <v>9195250630</v>
      </c>
      <c r="G257" s="7" t="s">
        <v>39</v>
      </c>
      <c r="H257" s="20">
        <v>37336</v>
      </c>
      <c r="I257" s="21">
        <f t="shared" ca="1" si="3"/>
        <v>14</v>
      </c>
      <c r="J257" s="22" t="s">
        <v>40</v>
      </c>
      <c r="K257" s="23">
        <v>33210</v>
      </c>
      <c r="L257" s="24">
        <v>4</v>
      </c>
    </row>
    <row r="258" spans="1:12" x14ac:dyDescent="0.3">
      <c r="A258" s="7">
        <f t="array" ref="A258">COUNTIF(B:E,B258:E258)</f>
        <v>1</v>
      </c>
      <c r="B258" s="7" t="s">
        <v>314</v>
      </c>
      <c r="C258" s="17" t="s">
        <v>53</v>
      </c>
      <c r="D258" s="7" t="s">
        <v>245</v>
      </c>
      <c r="E258" s="18">
        <v>462995574</v>
      </c>
      <c r="F258" s="19">
        <v>2523431009</v>
      </c>
      <c r="G258" s="7" t="s">
        <v>39</v>
      </c>
      <c r="H258" s="20">
        <v>38947</v>
      </c>
      <c r="I258" s="21">
        <f t="shared" ca="1" si="3"/>
        <v>10</v>
      </c>
      <c r="J258" s="22" t="s">
        <v>40</v>
      </c>
      <c r="K258" s="23">
        <v>88240</v>
      </c>
      <c r="L258" s="24">
        <v>5</v>
      </c>
    </row>
    <row r="259" spans="1:12" x14ac:dyDescent="0.3">
      <c r="A259" s="7">
        <f t="array" ref="A259">COUNTIF(B:E,B259:E259)</f>
        <v>1</v>
      </c>
      <c r="B259" s="7" t="s">
        <v>315</v>
      </c>
      <c r="C259" s="17" t="s">
        <v>37</v>
      </c>
      <c r="D259" s="7" t="s">
        <v>245</v>
      </c>
      <c r="E259" s="18">
        <v>354619285</v>
      </c>
      <c r="F259" s="19">
        <v>2526657361</v>
      </c>
      <c r="G259" s="7" t="s">
        <v>39</v>
      </c>
      <c r="H259" s="20">
        <v>36325</v>
      </c>
      <c r="I259" s="21">
        <f t="shared" ref="I259:I322" ca="1" si="4">DATEDIF(H259,TODAY(),"Y")</f>
        <v>17</v>
      </c>
      <c r="J259" s="22" t="s">
        <v>48</v>
      </c>
      <c r="K259" s="23">
        <v>22660</v>
      </c>
      <c r="L259" s="24">
        <v>2</v>
      </c>
    </row>
    <row r="260" spans="1:12" x14ac:dyDescent="0.3">
      <c r="A260" s="7">
        <f t="array" ref="A260">COUNTIF(B:E,B260:E260)</f>
        <v>1</v>
      </c>
      <c r="B260" s="7" t="s">
        <v>316</v>
      </c>
      <c r="C260" s="17" t="s">
        <v>53</v>
      </c>
      <c r="D260" s="7" t="s">
        <v>245</v>
      </c>
      <c r="E260" s="18">
        <v>569701716</v>
      </c>
      <c r="F260" s="19">
        <v>2527461285</v>
      </c>
      <c r="G260" s="7" t="s">
        <v>47</v>
      </c>
      <c r="H260" s="20">
        <v>37192</v>
      </c>
      <c r="I260" s="21">
        <f t="shared" ca="1" si="4"/>
        <v>15</v>
      </c>
      <c r="J260" s="22" t="s">
        <v>45</v>
      </c>
      <c r="K260" s="23">
        <v>21670</v>
      </c>
      <c r="L260" s="24">
        <v>2</v>
      </c>
    </row>
    <row r="261" spans="1:12" x14ac:dyDescent="0.3">
      <c r="A261" s="7">
        <f t="array" ref="A261">COUNTIF(B:E,B261:E261)</f>
        <v>1</v>
      </c>
      <c r="B261" s="7" t="s">
        <v>317</v>
      </c>
      <c r="C261" s="17" t="s">
        <v>50</v>
      </c>
      <c r="D261" s="7" t="s">
        <v>245</v>
      </c>
      <c r="E261" s="18">
        <v>923123594</v>
      </c>
      <c r="F261" s="19">
        <v>2528669137</v>
      </c>
      <c r="G261" s="7" t="s">
        <v>39</v>
      </c>
      <c r="H261" s="20">
        <v>37851</v>
      </c>
      <c r="I261" s="21">
        <f t="shared" ca="1" si="4"/>
        <v>13</v>
      </c>
      <c r="J261" s="22" t="s">
        <v>67</v>
      </c>
      <c r="K261" s="23">
        <v>81400</v>
      </c>
      <c r="L261" s="24">
        <v>2</v>
      </c>
    </row>
    <row r="262" spans="1:12" x14ac:dyDescent="0.3">
      <c r="A262" s="7">
        <f t="array" ref="A262">COUNTIF(B:E,B262:E262)</f>
        <v>2</v>
      </c>
      <c r="B262" s="7" t="s">
        <v>318</v>
      </c>
      <c r="C262" s="17" t="s">
        <v>53</v>
      </c>
      <c r="D262" s="7" t="s">
        <v>245</v>
      </c>
      <c r="E262" s="18">
        <v>984570981</v>
      </c>
      <c r="F262" s="19">
        <v>2528155179</v>
      </c>
      <c r="G262" s="7" t="s">
        <v>47</v>
      </c>
      <c r="H262" s="20">
        <v>34823</v>
      </c>
      <c r="I262" s="21">
        <f t="shared" ca="1" si="4"/>
        <v>21</v>
      </c>
      <c r="J262" s="22" t="s">
        <v>62</v>
      </c>
      <c r="K262" s="23">
        <v>48190</v>
      </c>
      <c r="L262" s="24">
        <v>1</v>
      </c>
    </row>
    <row r="263" spans="1:12" x14ac:dyDescent="0.3">
      <c r="A263" s="7">
        <f t="array" ref="A263">COUNTIF(B:E,B263:E263)</f>
        <v>2</v>
      </c>
      <c r="B263" s="7" t="s">
        <v>318</v>
      </c>
      <c r="C263" s="17" t="s">
        <v>53</v>
      </c>
      <c r="D263" s="7" t="s">
        <v>245</v>
      </c>
      <c r="E263" s="18">
        <v>984570981</v>
      </c>
      <c r="F263" s="19">
        <v>2528155179</v>
      </c>
      <c r="G263" s="7" t="s">
        <v>47</v>
      </c>
      <c r="H263" s="20">
        <v>34823</v>
      </c>
      <c r="I263" s="21">
        <f t="shared" ca="1" si="4"/>
        <v>21</v>
      </c>
      <c r="J263" s="22" t="s">
        <v>62</v>
      </c>
      <c r="K263" s="23">
        <v>48190</v>
      </c>
      <c r="L263" s="24">
        <v>1</v>
      </c>
    </row>
    <row r="264" spans="1:12" x14ac:dyDescent="0.3">
      <c r="A264" s="7">
        <f t="array" ref="A264">COUNTIF(B:E,B264:E264)</f>
        <v>1</v>
      </c>
      <c r="B264" s="7" t="s">
        <v>319</v>
      </c>
      <c r="C264" s="17" t="s">
        <v>53</v>
      </c>
      <c r="D264" s="7" t="s">
        <v>245</v>
      </c>
      <c r="E264" s="18">
        <v>931105030</v>
      </c>
      <c r="F264" s="19">
        <v>9191397811</v>
      </c>
      <c r="G264" s="7" t="s">
        <v>39</v>
      </c>
      <c r="H264" s="20">
        <v>36941</v>
      </c>
      <c r="I264" s="21">
        <f t="shared" ca="1" si="4"/>
        <v>15</v>
      </c>
      <c r="J264" s="22" t="s">
        <v>62</v>
      </c>
      <c r="K264" s="23">
        <v>61330</v>
      </c>
      <c r="L264" s="24">
        <v>4</v>
      </c>
    </row>
    <row r="265" spans="1:12" x14ac:dyDescent="0.3">
      <c r="A265" s="7">
        <f t="array" ref="A265">COUNTIF(B:E,B265:E265)</f>
        <v>1</v>
      </c>
      <c r="B265" s="7" t="s">
        <v>320</v>
      </c>
      <c r="C265" s="17" t="s">
        <v>56</v>
      </c>
      <c r="D265" s="7" t="s">
        <v>245</v>
      </c>
      <c r="E265" s="18">
        <v>969216994</v>
      </c>
      <c r="F265" s="19">
        <v>2528973095</v>
      </c>
      <c r="G265" s="7" t="s">
        <v>42</v>
      </c>
      <c r="H265" s="20">
        <v>36588</v>
      </c>
      <c r="I265" s="21">
        <f t="shared" ca="1" si="4"/>
        <v>16</v>
      </c>
      <c r="J265" s="22"/>
      <c r="K265" s="23">
        <v>25130</v>
      </c>
      <c r="L265" s="24">
        <v>5</v>
      </c>
    </row>
    <row r="266" spans="1:12" x14ac:dyDescent="0.3">
      <c r="A266" s="7">
        <f t="array" ref="A266">COUNTIF(B:E,B266:E266)</f>
        <v>1</v>
      </c>
      <c r="B266" s="7" t="s">
        <v>321</v>
      </c>
      <c r="C266" s="17" t="s">
        <v>53</v>
      </c>
      <c r="D266" s="7" t="s">
        <v>245</v>
      </c>
      <c r="E266" s="18">
        <v>506577536</v>
      </c>
      <c r="F266" s="19">
        <v>2524999647</v>
      </c>
      <c r="G266" s="7" t="s">
        <v>51</v>
      </c>
      <c r="H266" s="20">
        <v>39101</v>
      </c>
      <c r="I266" s="21">
        <f t="shared" ca="1" si="4"/>
        <v>9</v>
      </c>
      <c r="J266" s="22"/>
      <c r="K266" s="23">
        <v>9424</v>
      </c>
      <c r="L266" s="24">
        <v>4</v>
      </c>
    </row>
    <row r="267" spans="1:12" x14ac:dyDescent="0.3">
      <c r="A267" s="7">
        <f t="array" ref="A267">COUNTIF(B:E,B267:E267)</f>
        <v>1</v>
      </c>
      <c r="B267" s="7" t="s">
        <v>322</v>
      </c>
      <c r="C267" s="17" t="s">
        <v>58</v>
      </c>
      <c r="D267" s="7" t="s">
        <v>245</v>
      </c>
      <c r="E267" s="18">
        <v>475517002</v>
      </c>
      <c r="F267" s="19">
        <v>2523909820</v>
      </c>
      <c r="G267" s="7" t="s">
        <v>39</v>
      </c>
      <c r="H267" s="20">
        <v>38486</v>
      </c>
      <c r="I267" s="21">
        <f t="shared" ca="1" si="4"/>
        <v>11</v>
      </c>
      <c r="J267" s="22" t="s">
        <v>62</v>
      </c>
      <c r="K267" s="23">
        <v>68750</v>
      </c>
      <c r="L267" s="24">
        <v>1</v>
      </c>
    </row>
    <row r="268" spans="1:12" x14ac:dyDescent="0.3">
      <c r="A268" s="7">
        <f t="array" ref="A268">COUNTIF(B:E,B268:E268)</f>
        <v>1</v>
      </c>
      <c r="B268" s="7" t="s">
        <v>323</v>
      </c>
      <c r="C268" s="17" t="s">
        <v>58</v>
      </c>
      <c r="D268" s="7" t="s">
        <v>245</v>
      </c>
      <c r="E268" s="18">
        <v>319449613</v>
      </c>
      <c r="F268" s="19">
        <v>2523454032</v>
      </c>
      <c r="G268" s="7" t="s">
        <v>39</v>
      </c>
      <c r="H268" s="20">
        <v>35034</v>
      </c>
      <c r="I268" s="21">
        <f t="shared" ca="1" si="4"/>
        <v>20</v>
      </c>
      <c r="J268" s="22" t="s">
        <v>45</v>
      </c>
      <c r="K268" s="23">
        <v>37760</v>
      </c>
      <c r="L268" s="24">
        <v>2</v>
      </c>
    </row>
    <row r="269" spans="1:12" x14ac:dyDescent="0.3">
      <c r="A269" s="7">
        <f t="array" ref="A269">COUNTIF(B:E,B269:E269)</f>
        <v>1</v>
      </c>
      <c r="B269" s="7" t="s">
        <v>324</v>
      </c>
      <c r="C269" s="17" t="s">
        <v>44</v>
      </c>
      <c r="D269" s="7" t="s">
        <v>245</v>
      </c>
      <c r="E269" s="18">
        <v>596641549</v>
      </c>
      <c r="F269" s="19">
        <v>9196194175</v>
      </c>
      <c r="G269" s="7" t="s">
        <v>42</v>
      </c>
      <c r="H269" s="20">
        <v>37296</v>
      </c>
      <c r="I269" s="21">
        <f t="shared" ca="1" si="4"/>
        <v>14</v>
      </c>
      <c r="J269" s="22"/>
      <c r="K269" s="23">
        <v>27380</v>
      </c>
      <c r="L269" s="24">
        <v>3</v>
      </c>
    </row>
    <row r="270" spans="1:12" x14ac:dyDescent="0.3">
      <c r="A270" s="7">
        <f t="array" ref="A270">COUNTIF(B:E,B270:E270)</f>
        <v>1</v>
      </c>
      <c r="B270" s="7" t="s">
        <v>325</v>
      </c>
      <c r="C270" s="17" t="s">
        <v>58</v>
      </c>
      <c r="D270" s="7" t="s">
        <v>245</v>
      </c>
      <c r="E270" s="18">
        <v>110547055</v>
      </c>
      <c r="F270" s="19">
        <v>2526966637</v>
      </c>
      <c r="G270" s="7" t="s">
        <v>47</v>
      </c>
      <c r="H270" s="20">
        <v>41148</v>
      </c>
      <c r="I270" s="21">
        <f t="shared" ca="1" si="4"/>
        <v>4</v>
      </c>
      <c r="J270" s="22" t="s">
        <v>62</v>
      </c>
      <c r="K270" s="23">
        <v>11065</v>
      </c>
      <c r="L270" s="24">
        <v>1</v>
      </c>
    </row>
    <row r="271" spans="1:12" x14ac:dyDescent="0.3">
      <c r="A271" s="7">
        <f t="array" ref="A271">COUNTIF(B:E,B271:E271)</f>
        <v>1</v>
      </c>
      <c r="B271" s="7" t="s">
        <v>326</v>
      </c>
      <c r="C271" s="17" t="s">
        <v>56</v>
      </c>
      <c r="D271" s="7" t="s">
        <v>245</v>
      </c>
      <c r="E271" s="18">
        <v>177332873</v>
      </c>
      <c r="F271" s="19">
        <v>9195915044</v>
      </c>
      <c r="G271" s="7" t="s">
        <v>39</v>
      </c>
      <c r="H271" s="20">
        <v>38667</v>
      </c>
      <c r="I271" s="21">
        <f t="shared" ca="1" si="4"/>
        <v>10</v>
      </c>
      <c r="J271" s="22" t="s">
        <v>40</v>
      </c>
      <c r="K271" s="23">
        <v>40060</v>
      </c>
      <c r="L271" s="24">
        <v>3</v>
      </c>
    </row>
    <row r="272" spans="1:12" x14ac:dyDescent="0.3">
      <c r="A272" s="7">
        <f t="array" ref="A272">COUNTIF(B:E,B272:E272)</f>
        <v>1</v>
      </c>
      <c r="B272" s="7" t="s">
        <v>327</v>
      </c>
      <c r="C272" s="17" t="s">
        <v>58</v>
      </c>
      <c r="D272" s="7" t="s">
        <v>245</v>
      </c>
      <c r="E272" s="18">
        <v>594680949</v>
      </c>
      <c r="F272" s="19">
        <v>9192375580</v>
      </c>
      <c r="G272" s="7" t="s">
        <v>47</v>
      </c>
      <c r="H272" s="20">
        <v>36154</v>
      </c>
      <c r="I272" s="21">
        <f t="shared" ca="1" si="4"/>
        <v>17</v>
      </c>
      <c r="J272" s="22" t="s">
        <v>62</v>
      </c>
      <c r="K272" s="23">
        <v>17270</v>
      </c>
      <c r="L272" s="24">
        <v>5</v>
      </c>
    </row>
    <row r="273" spans="1:12" x14ac:dyDescent="0.3">
      <c r="A273" s="7">
        <f t="array" ref="A273">COUNTIF(B:E,B273:E273)</f>
        <v>1</v>
      </c>
      <c r="B273" s="7" t="s">
        <v>328</v>
      </c>
      <c r="C273" s="17" t="s">
        <v>58</v>
      </c>
      <c r="D273" s="7" t="s">
        <v>245</v>
      </c>
      <c r="E273" s="18">
        <v>559376297</v>
      </c>
      <c r="F273" s="19">
        <v>9194888110</v>
      </c>
      <c r="G273" s="7" t="s">
        <v>39</v>
      </c>
      <c r="H273" s="20">
        <v>40704</v>
      </c>
      <c r="I273" s="21">
        <f t="shared" ca="1" si="4"/>
        <v>5</v>
      </c>
      <c r="J273" s="22" t="s">
        <v>40</v>
      </c>
      <c r="K273" s="23">
        <v>35820</v>
      </c>
      <c r="L273" s="24">
        <v>2</v>
      </c>
    </row>
    <row r="274" spans="1:12" x14ac:dyDescent="0.3">
      <c r="A274" s="7">
        <f t="array" ref="A274">COUNTIF(B:E,B274:E274)</f>
        <v>1</v>
      </c>
      <c r="B274" s="7" t="s">
        <v>329</v>
      </c>
      <c r="C274" s="17" t="s">
        <v>37</v>
      </c>
      <c r="D274" s="7" t="s">
        <v>245</v>
      </c>
      <c r="E274" s="18">
        <v>772163640</v>
      </c>
      <c r="F274" s="19">
        <v>9192474315</v>
      </c>
      <c r="G274" s="7" t="s">
        <v>39</v>
      </c>
      <c r="H274" s="20">
        <v>36743</v>
      </c>
      <c r="I274" s="21">
        <f t="shared" ca="1" si="4"/>
        <v>16</v>
      </c>
      <c r="J274" s="22" t="s">
        <v>40</v>
      </c>
      <c r="K274" s="23">
        <v>67280</v>
      </c>
      <c r="L274" s="24">
        <v>3</v>
      </c>
    </row>
    <row r="275" spans="1:12" x14ac:dyDescent="0.3">
      <c r="A275" s="7">
        <f t="array" ref="A275">COUNTIF(B:E,B275:E275)</f>
        <v>1</v>
      </c>
      <c r="B275" s="7" t="s">
        <v>330</v>
      </c>
      <c r="C275" s="17" t="s">
        <v>53</v>
      </c>
      <c r="D275" s="7" t="s">
        <v>245</v>
      </c>
      <c r="E275" s="18">
        <v>384454025</v>
      </c>
      <c r="F275" s="19">
        <v>2522064219</v>
      </c>
      <c r="G275" s="7" t="s">
        <v>42</v>
      </c>
      <c r="H275" s="20">
        <v>36388</v>
      </c>
      <c r="I275" s="21">
        <f t="shared" ca="1" si="4"/>
        <v>17</v>
      </c>
      <c r="J275" s="22"/>
      <c r="K275" s="23">
        <v>23810</v>
      </c>
      <c r="L275" s="24">
        <v>4</v>
      </c>
    </row>
    <row r="276" spans="1:12" x14ac:dyDescent="0.3">
      <c r="A276" s="7">
        <f t="array" ref="A276">COUNTIF(B:E,B276:E276)</f>
        <v>1</v>
      </c>
      <c r="B276" s="7" t="s">
        <v>331</v>
      </c>
      <c r="C276" s="17" t="s">
        <v>53</v>
      </c>
      <c r="D276" s="7" t="s">
        <v>245</v>
      </c>
      <c r="E276" s="18">
        <v>698869555</v>
      </c>
      <c r="F276" s="19">
        <v>2526052545</v>
      </c>
      <c r="G276" s="7" t="s">
        <v>47</v>
      </c>
      <c r="H276" s="20">
        <v>40321</v>
      </c>
      <c r="I276" s="21">
        <f t="shared" ca="1" si="4"/>
        <v>6</v>
      </c>
      <c r="J276" s="22" t="s">
        <v>45</v>
      </c>
      <c r="K276" s="23">
        <v>41615</v>
      </c>
      <c r="L276" s="24">
        <v>1</v>
      </c>
    </row>
    <row r="277" spans="1:12" x14ac:dyDescent="0.3">
      <c r="A277" s="7">
        <f t="array" ref="A277">COUNTIF(B:E,B277:E277)</f>
        <v>1</v>
      </c>
      <c r="B277" s="7" t="s">
        <v>332</v>
      </c>
      <c r="C277" s="17" t="s">
        <v>53</v>
      </c>
      <c r="D277" s="7" t="s">
        <v>245</v>
      </c>
      <c r="E277" s="18">
        <v>914326052</v>
      </c>
      <c r="F277" s="19">
        <v>2524249228</v>
      </c>
      <c r="G277" s="7" t="s">
        <v>39</v>
      </c>
      <c r="H277" s="20">
        <v>37476</v>
      </c>
      <c r="I277" s="21">
        <f t="shared" ca="1" si="4"/>
        <v>14</v>
      </c>
      <c r="J277" s="22" t="s">
        <v>40</v>
      </c>
      <c r="K277" s="23">
        <v>76192</v>
      </c>
      <c r="L277" s="24">
        <v>4</v>
      </c>
    </row>
    <row r="278" spans="1:12" x14ac:dyDescent="0.3">
      <c r="A278" s="7">
        <f t="array" ref="A278">COUNTIF(B:E,B278:E278)</f>
        <v>1</v>
      </c>
      <c r="B278" s="7" t="s">
        <v>333</v>
      </c>
      <c r="C278" s="17" t="s">
        <v>56</v>
      </c>
      <c r="D278" s="7" t="s">
        <v>245</v>
      </c>
      <c r="E278" s="18">
        <v>396727504</v>
      </c>
      <c r="F278" s="19">
        <v>9193204992</v>
      </c>
      <c r="G278" s="7" t="s">
        <v>42</v>
      </c>
      <c r="H278" s="20">
        <v>34942</v>
      </c>
      <c r="I278" s="21">
        <f t="shared" ca="1" si="4"/>
        <v>21</v>
      </c>
      <c r="J278" s="22"/>
      <c r="K278" s="23">
        <v>41840</v>
      </c>
      <c r="L278" s="24">
        <v>2</v>
      </c>
    </row>
    <row r="279" spans="1:12" x14ac:dyDescent="0.3">
      <c r="A279" s="7">
        <f t="array" ref="A279">COUNTIF(B:E,B279:E279)</f>
        <v>1</v>
      </c>
      <c r="B279" s="7" t="s">
        <v>334</v>
      </c>
      <c r="C279" s="17" t="s">
        <v>58</v>
      </c>
      <c r="D279" s="7" t="s">
        <v>245</v>
      </c>
      <c r="E279" s="18">
        <v>356242235</v>
      </c>
      <c r="F279" s="19">
        <v>2521667727</v>
      </c>
      <c r="G279" s="7" t="s">
        <v>47</v>
      </c>
      <c r="H279" s="20">
        <v>34057</v>
      </c>
      <c r="I279" s="21">
        <f t="shared" ca="1" si="4"/>
        <v>23</v>
      </c>
      <c r="J279" s="22" t="s">
        <v>62</v>
      </c>
      <c r="K279" s="23">
        <v>46710</v>
      </c>
      <c r="L279" s="24">
        <v>3</v>
      </c>
    </row>
    <row r="280" spans="1:12" x14ac:dyDescent="0.3">
      <c r="A280" s="7">
        <f t="array" ref="A280">COUNTIF(B:E,B280:E280)</f>
        <v>1</v>
      </c>
      <c r="B280" s="7" t="s">
        <v>335</v>
      </c>
      <c r="C280" s="17" t="s">
        <v>53</v>
      </c>
      <c r="D280" s="7" t="s">
        <v>245</v>
      </c>
      <c r="E280" s="18">
        <v>257249459</v>
      </c>
      <c r="F280" s="19">
        <v>9197775023</v>
      </c>
      <c r="G280" s="7" t="s">
        <v>42</v>
      </c>
      <c r="H280" s="20">
        <v>34585</v>
      </c>
      <c r="I280" s="21">
        <f t="shared" ca="1" si="4"/>
        <v>22</v>
      </c>
      <c r="J280" s="22"/>
      <c r="K280" s="23">
        <v>57600</v>
      </c>
      <c r="L280" s="24">
        <v>3</v>
      </c>
    </row>
    <row r="281" spans="1:12" x14ac:dyDescent="0.3">
      <c r="A281" s="7">
        <f t="array" ref="A281">COUNTIF(B:E,B281:E281)</f>
        <v>1</v>
      </c>
      <c r="B281" s="7" t="s">
        <v>336</v>
      </c>
      <c r="C281" s="17" t="s">
        <v>37</v>
      </c>
      <c r="D281" s="7" t="s">
        <v>245</v>
      </c>
      <c r="E281" s="18">
        <v>353414196</v>
      </c>
      <c r="F281" s="19">
        <v>2528159919</v>
      </c>
      <c r="G281" s="7" t="s">
        <v>39</v>
      </c>
      <c r="H281" s="20">
        <v>39683</v>
      </c>
      <c r="I281" s="21">
        <f t="shared" ca="1" si="4"/>
        <v>8</v>
      </c>
      <c r="J281" s="22" t="s">
        <v>45</v>
      </c>
      <c r="K281" s="23">
        <v>23650</v>
      </c>
      <c r="L281" s="24">
        <v>1</v>
      </c>
    </row>
    <row r="282" spans="1:12" x14ac:dyDescent="0.3">
      <c r="A282" s="7">
        <f t="array" ref="A282">COUNTIF(B:E,B282:E282)</f>
        <v>1</v>
      </c>
      <c r="B282" s="7" t="s">
        <v>337</v>
      </c>
      <c r="C282" s="17" t="s">
        <v>56</v>
      </c>
      <c r="D282" s="7" t="s">
        <v>245</v>
      </c>
      <c r="E282" s="18">
        <v>826450563</v>
      </c>
      <c r="F282" s="19">
        <v>9196607355</v>
      </c>
      <c r="G282" s="7" t="s">
        <v>42</v>
      </c>
      <c r="H282" s="20">
        <v>40173</v>
      </c>
      <c r="I282" s="21">
        <f t="shared" ca="1" si="4"/>
        <v>6</v>
      </c>
      <c r="J282" s="22"/>
      <c r="K282" s="23">
        <v>57760</v>
      </c>
      <c r="L282" s="24">
        <v>3</v>
      </c>
    </row>
    <row r="283" spans="1:12" x14ac:dyDescent="0.3">
      <c r="A283" s="7">
        <f t="array" ref="A283">COUNTIF(B:E,B283:E283)</f>
        <v>1</v>
      </c>
      <c r="B283" s="7" t="s">
        <v>338</v>
      </c>
      <c r="C283" s="17" t="s">
        <v>58</v>
      </c>
      <c r="D283" s="7" t="s">
        <v>245</v>
      </c>
      <c r="E283" s="18">
        <v>589649495</v>
      </c>
      <c r="F283" s="19">
        <v>2524248455</v>
      </c>
      <c r="G283" s="7" t="s">
        <v>39</v>
      </c>
      <c r="H283" s="20">
        <v>36835</v>
      </c>
      <c r="I283" s="21">
        <f t="shared" ca="1" si="4"/>
        <v>15</v>
      </c>
      <c r="J283" s="22" t="s">
        <v>67</v>
      </c>
      <c r="K283" s="23">
        <v>38870</v>
      </c>
      <c r="L283" s="24">
        <v>2</v>
      </c>
    </row>
    <row r="284" spans="1:12" x14ac:dyDescent="0.3">
      <c r="A284" s="7">
        <f t="array" ref="A284">COUNTIF(B:E,B284:E284)</f>
        <v>1</v>
      </c>
      <c r="B284" s="7" t="s">
        <v>339</v>
      </c>
      <c r="C284" s="17" t="s">
        <v>58</v>
      </c>
      <c r="D284" s="7" t="s">
        <v>245</v>
      </c>
      <c r="E284" s="18">
        <v>130619578</v>
      </c>
      <c r="F284" s="19">
        <v>9195057530</v>
      </c>
      <c r="G284" s="7" t="s">
        <v>42</v>
      </c>
      <c r="H284" s="20">
        <v>36185</v>
      </c>
      <c r="I284" s="21">
        <f t="shared" ca="1" si="4"/>
        <v>17</v>
      </c>
      <c r="J284" s="22"/>
      <c r="K284" s="23">
        <v>89520</v>
      </c>
      <c r="L284" s="24">
        <v>5</v>
      </c>
    </row>
    <row r="285" spans="1:12" x14ac:dyDescent="0.3">
      <c r="A285" s="7">
        <f t="array" ref="A285">COUNTIF(B:E,B285:E285)</f>
        <v>1</v>
      </c>
      <c r="B285" s="7" t="s">
        <v>340</v>
      </c>
      <c r="C285" s="17" t="s">
        <v>58</v>
      </c>
      <c r="D285" s="7" t="s">
        <v>245</v>
      </c>
      <c r="E285" s="18">
        <v>251824309</v>
      </c>
      <c r="F285" s="19">
        <v>9197950668</v>
      </c>
      <c r="G285" s="7" t="s">
        <v>42</v>
      </c>
      <c r="H285" s="20">
        <v>36094</v>
      </c>
      <c r="I285" s="21">
        <f t="shared" ca="1" si="4"/>
        <v>18</v>
      </c>
      <c r="J285" s="22"/>
      <c r="K285" s="23">
        <v>45420</v>
      </c>
      <c r="L285" s="24">
        <v>1</v>
      </c>
    </row>
    <row r="286" spans="1:12" x14ac:dyDescent="0.3">
      <c r="A286" s="7">
        <f t="array" ref="A286">COUNTIF(B:E,B286:E286)</f>
        <v>1</v>
      </c>
      <c r="B286" s="7" t="s">
        <v>341</v>
      </c>
      <c r="C286" s="17" t="s">
        <v>58</v>
      </c>
      <c r="D286" s="7" t="s">
        <v>245</v>
      </c>
      <c r="E286" s="18">
        <v>635767088</v>
      </c>
      <c r="F286" s="19">
        <v>2522153322</v>
      </c>
      <c r="G286" s="7" t="s">
        <v>42</v>
      </c>
      <c r="H286" s="20">
        <v>36375</v>
      </c>
      <c r="I286" s="21">
        <f t="shared" ca="1" si="4"/>
        <v>17</v>
      </c>
      <c r="J286" s="22"/>
      <c r="K286" s="23">
        <v>68510</v>
      </c>
      <c r="L286" s="24">
        <v>5</v>
      </c>
    </row>
    <row r="287" spans="1:12" x14ac:dyDescent="0.3">
      <c r="A287" s="7">
        <f t="array" ref="A287">COUNTIF(B:E,B287:E287)</f>
        <v>1</v>
      </c>
      <c r="B287" s="7" t="s">
        <v>342</v>
      </c>
      <c r="C287" s="17" t="s">
        <v>58</v>
      </c>
      <c r="D287" s="7" t="s">
        <v>245</v>
      </c>
      <c r="E287" s="18">
        <v>894030119</v>
      </c>
      <c r="F287" s="19">
        <v>2528652588</v>
      </c>
      <c r="G287" s="7" t="s">
        <v>39</v>
      </c>
      <c r="H287" s="20">
        <v>41417</v>
      </c>
      <c r="I287" s="21">
        <f t="shared" ca="1" si="4"/>
        <v>3</v>
      </c>
      <c r="J287" s="22" t="s">
        <v>48</v>
      </c>
      <c r="K287" s="23">
        <v>66010</v>
      </c>
      <c r="L287" s="24">
        <v>5</v>
      </c>
    </row>
    <row r="288" spans="1:12" x14ac:dyDescent="0.3">
      <c r="A288" s="7">
        <f t="array" ref="A288">COUNTIF(B:E,B288:E288)</f>
        <v>1</v>
      </c>
      <c r="B288" s="7" t="s">
        <v>343</v>
      </c>
      <c r="C288" s="17" t="s">
        <v>56</v>
      </c>
      <c r="D288" s="7" t="s">
        <v>245</v>
      </c>
      <c r="E288" s="18">
        <v>312019803</v>
      </c>
      <c r="F288" s="19">
        <v>9197961953</v>
      </c>
      <c r="G288" s="7" t="s">
        <v>39</v>
      </c>
      <c r="H288" s="20">
        <v>36392</v>
      </c>
      <c r="I288" s="21">
        <f t="shared" ca="1" si="4"/>
        <v>17</v>
      </c>
      <c r="J288" s="22" t="s">
        <v>62</v>
      </c>
      <c r="K288" s="23">
        <v>25310</v>
      </c>
      <c r="L288" s="24">
        <v>4</v>
      </c>
    </row>
    <row r="289" spans="1:12" x14ac:dyDescent="0.3">
      <c r="A289" s="7">
        <f t="array" ref="A289">COUNTIF(B:E,B289:E289)</f>
        <v>1</v>
      </c>
      <c r="B289" s="7" t="s">
        <v>344</v>
      </c>
      <c r="C289" s="17" t="s">
        <v>50</v>
      </c>
      <c r="D289" s="7" t="s">
        <v>245</v>
      </c>
      <c r="E289" s="18">
        <v>311883362</v>
      </c>
      <c r="F289" s="19">
        <v>2526505454</v>
      </c>
      <c r="G289" s="7" t="s">
        <v>42</v>
      </c>
      <c r="H289" s="20">
        <v>37214</v>
      </c>
      <c r="I289" s="21">
        <f t="shared" ca="1" si="4"/>
        <v>14</v>
      </c>
      <c r="J289" s="22"/>
      <c r="K289" s="23">
        <v>52770</v>
      </c>
      <c r="L289" s="24">
        <v>2</v>
      </c>
    </row>
    <row r="290" spans="1:12" x14ac:dyDescent="0.3">
      <c r="A290" s="7">
        <f t="array" ref="A290">COUNTIF(B:E,B290:E290)</f>
        <v>1</v>
      </c>
      <c r="B290" s="7" t="s">
        <v>345</v>
      </c>
      <c r="C290" s="17" t="s">
        <v>53</v>
      </c>
      <c r="D290" s="7" t="s">
        <v>245</v>
      </c>
      <c r="E290" s="18">
        <v>213584397</v>
      </c>
      <c r="F290" s="19">
        <v>2524138160</v>
      </c>
      <c r="G290" s="7" t="s">
        <v>39</v>
      </c>
      <c r="H290" s="20">
        <v>38012</v>
      </c>
      <c r="I290" s="21">
        <f t="shared" ca="1" si="4"/>
        <v>12</v>
      </c>
      <c r="J290" s="22" t="s">
        <v>62</v>
      </c>
      <c r="K290" s="23">
        <v>62750</v>
      </c>
      <c r="L290" s="24">
        <v>3</v>
      </c>
    </row>
    <row r="291" spans="1:12" x14ac:dyDescent="0.3">
      <c r="A291" s="7">
        <f t="array" ref="A291">COUNTIF(B:E,B291:E291)</f>
        <v>1</v>
      </c>
      <c r="B291" s="7" t="s">
        <v>346</v>
      </c>
      <c r="C291" s="17" t="s">
        <v>58</v>
      </c>
      <c r="D291" s="7" t="s">
        <v>245</v>
      </c>
      <c r="E291" s="18">
        <v>337943008</v>
      </c>
      <c r="F291" s="19">
        <v>2521257896</v>
      </c>
      <c r="G291" s="7" t="s">
        <v>39</v>
      </c>
      <c r="H291" s="20">
        <v>36814</v>
      </c>
      <c r="I291" s="21">
        <f t="shared" ca="1" si="4"/>
        <v>16</v>
      </c>
      <c r="J291" s="22" t="s">
        <v>40</v>
      </c>
      <c r="K291" s="23">
        <v>28970</v>
      </c>
      <c r="L291" s="24">
        <v>3</v>
      </c>
    </row>
    <row r="292" spans="1:12" x14ac:dyDescent="0.3">
      <c r="A292" s="7">
        <f t="array" ref="A292">COUNTIF(B:E,B292:E292)</f>
        <v>1</v>
      </c>
      <c r="B292" s="7" t="s">
        <v>347</v>
      </c>
      <c r="C292" s="17" t="s">
        <v>53</v>
      </c>
      <c r="D292" s="7" t="s">
        <v>245</v>
      </c>
      <c r="E292" s="18">
        <v>512405919</v>
      </c>
      <c r="F292" s="19">
        <v>9195858234</v>
      </c>
      <c r="G292" s="7" t="s">
        <v>39</v>
      </c>
      <c r="H292" s="20">
        <v>35376</v>
      </c>
      <c r="I292" s="21">
        <f t="shared" ca="1" si="4"/>
        <v>19</v>
      </c>
      <c r="J292" s="22" t="s">
        <v>45</v>
      </c>
      <c r="K292" s="23">
        <v>64130</v>
      </c>
      <c r="L292" s="24">
        <v>1</v>
      </c>
    </row>
    <row r="293" spans="1:12" x14ac:dyDescent="0.3">
      <c r="A293" s="7">
        <f t="array" ref="A293">COUNTIF(B:E,B293:E293)</f>
        <v>1</v>
      </c>
      <c r="B293" s="7" t="s">
        <v>348</v>
      </c>
      <c r="C293" s="17" t="s">
        <v>53</v>
      </c>
      <c r="D293" s="7" t="s">
        <v>245</v>
      </c>
      <c r="E293" s="18">
        <v>468053610</v>
      </c>
      <c r="F293" s="19">
        <v>2525344270</v>
      </c>
      <c r="G293" s="7" t="s">
        <v>39</v>
      </c>
      <c r="H293" s="20">
        <v>34193</v>
      </c>
      <c r="I293" s="21">
        <f t="shared" ca="1" si="4"/>
        <v>23</v>
      </c>
      <c r="J293" s="22" t="s">
        <v>62</v>
      </c>
      <c r="K293" s="23">
        <v>69080</v>
      </c>
      <c r="L293" s="24">
        <v>3</v>
      </c>
    </row>
    <row r="294" spans="1:12" x14ac:dyDescent="0.3">
      <c r="A294" s="7">
        <f t="array" ref="A294">COUNTIF(B:E,B294:E294)</f>
        <v>1</v>
      </c>
      <c r="B294" s="7" t="s">
        <v>349</v>
      </c>
      <c r="C294" s="17" t="s">
        <v>37</v>
      </c>
      <c r="D294" s="7" t="s">
        <v>245</v>
      </c>
      <c r="E294" s="18">
        <v>488831244</v>
      </c>
      <c r="F294" s="19">
        <v>9198979762</v>
      </c>
      <c r="G294" s="7" t="s">
        <v>47</v>
      </c>
      <c r="H294" s="20">
        <v>36415</v>
      </c>
      <c r="I294" s="21">
        <f t="shared" ca="1" si="4"/>
        <v>17</v>
      </c>
      <c r="J294" s="22" t="s">
        <v>40</v>
      </c>
      <c r="K294" s="23">
        <v>24460</v>
      </c>
      <c r="L294" s="24">
        <v>1</v>
      </c>
    </row>
    <row r="295" spans="1:12" x14ac:dyDescent="0.3">
      <c r="A295" s="7">
        <f t="array" ref="A295">COUNTIF(B:E,B295:E295)</f>
        <v>1</v>
      </c>
      <c r="B295" s="7" t="s">
        <v>350</v>
      </c>
      <c r="C295" s="17" t="s">
        <v>58</v>
      </c>
      <c r="D295" s="7" t="s">
        <v>245</v>
      </c>
      <c r="E295" s="18">
        <v>948480407</v>
      </c>
      <c r="F295" s="19">
        <v>9191449596</v>
      </c>
      <c r="G295" s="7" t="s">
        <v>42</v>
      </c>
      <c r="H295" s="20">
        <v>35611</v>
      </c>
      <c r="I295" s="21">
        <f t="shared" ca="1" si="4"/>
        <v>19</v>
      </c>
      <c r="J295" s="22"/>
      <c r="K295" s="23">
        <v>61370</v>
      </c>
      <c r="L295" s="24">
        <v>3</v>
      </c>
    </row>
    <row r="296" spans="1:12" x14ac:dyDescent="0.3">
      <c r="A296" s="7">
        <f t="array" ref="A296">COUNTIF(B:E,B296:E296)</f>
        <v>1</v>
      </c>
      <c r="B296" s="7" t="s">
        <v>351</v>
      </c>
      <c r="C296" s="17" t="s">
        <v>58</v>
      </c>
      <c r="D296" s="7" t="s">
        <v>245</v>
      </c>
      <c r="E296" s="18">
        <v>167058119</v>
      </c>
      <c r="F296" s="19">
        <v>2527237007</v>
      </c>
      <c r="G296" s="7" t="s">
        <v>51</v>
      </c>
      <c r="H296" s="20">
        <v>35415</v>
      </c>
      <c r="I296" s="21">
        <f t="shared" ca="1" si="4"/>
        <v>19</v>
      </c>
      <c r="J296" s="22"/>
      <c r="K296" s="23">
        <v>8892</v>
      </c>
      <c r="L296" s="24">
        <v>1</v>
      </c>
    </row>
    <row r="297" spans="1:12" x14ac:dyDescent="0.3">
      <c r="A297" s="7">
        <f t="array" ref="A297">COUNTIF(B:E,B297:E297)</f>
        <v>1</v>
      </c>
      <c r="B297" s="7" t="s">
        <v>352</v>
      </c>
      <c r="C297" s="17" t="s">
        <v>44</v>
      </c>
      <c r="D297" s="7" t="s">
        <v>245</v>
      </c>
      <c r="E297" s="18">
        <v>143534593</v>
      </c>
      <c r="F297" s="19">
        <v>2527172882</v>
      </c>
      <c r="G297" s="7" t="s">
        <v>42</v>
      </c>
      <c r="H297" s="20">
        <v>36912</v>
      </c>
      <c r="I297" s="21">
        <f t="shared" ca="1" si="4"/>
        <v>15</v>
      </c>
      <c r="J297" s="22"/>
      <c r="K297" s="23">
        <v>75420</v>
      </c>
      <c r="L297" s="24">
        <v>1</v>
      </c>
    </row>
    <row r="298" spans="1:12" x14ac:dyDescent="0.3">
      <c r="A298" s="7">
        <f t="array" ref="A298">COUNTIF(B:E,B298:E298)</f>
        <v>1</v>
      </c>
      <c r="B298" s="7" t="s">
        <v>353</v>
      </c>
      <c r="C298" s="17" t="s">
        <v>58</v>
      </c>
      <c r="D298" s="7" t="s">
        <v>245</v>
      </c>
      <c r="E298" s="18">
        <v>903618594</v>
      </c>
      <c r="F298" s="19">
        <v>9194733288</v>
      </c>
      <c r="G298" s="7" t="s">
        <v>39</v>
      </c>
      <c r="H298" s="20">
        <v>39312</v>
      </c>
      <c r="I298" s="21">
        <f t="shared" ca="1" si="4"/>
        <v>9</v>
      </c>
      <c r="J298" s="22" t="s">
        <v>48</v>
      </c>
      <c r="K298" s="23">
        <v>54230</v>
      </c>
      <c r="L298" s="24">
        <v>5</v>
      </c>
    </row>
    <row r="299" spans="1:12" x14ac:dyDescent="0.3">
      <c r="A299" s="7">
        <f t="array" ref="A299">COUNTIF(B:E,B299:E299)</f>
        <v>1</v>
      </c>
      <c r="B299" s="7" t="s">
        <v>354</v>
      </c>
      <c r="C299" s="17" t="s">
        <v>44</v>
      </c>
      <c r="D299" s="7" t="s">
        <v>245</v>
      </c>
      <c r="E299" s="18">
        <v>378189642</v>
      </c>
      <c r="F299" s="19">
        <v>2526228199</v>
      </c>
      <c r="G299" s="7" t="s">
        <v>42</v>
      </c>
      <c r="H299" s="20">
        <v>37987</v>
      </c>
      <c r="I299" s="21">
        <f t="shared" ca="1" si="4"/>
        <v>12</v>
      </c>
      <c r="J299" s="22"/>
      <c r="K299" s="23">
        <v>64220</v>
      </c>
      <c r="L299" s="24">
        <v>5</v>
      </c>
    </row>
    <row r="300" spans="1:12" x14ac:dyDescent="0.3">
      <c r="A300" s="7">
        <f t="array" ref="A300">COUNTIF(B:E,B300:E300)</f>
        <v>1</v>
      </c>
      <c r="B300" s="7" t="s">
        <v>355</v>
      </c>
      <c r="C300" s="17" t="s">
        <v>44</v>
      </c>
      <c r="D300" s="7" t="s">
        <v>245</v>
      </c>
      <c r="E300" s="18">
        <v>135965371</v>
      </c>
      <c r="F300" s="19">
        <v>9195592950</v>
      </c>
      <c r="G300" s="7" t="s">
        <v>39</v>
      </c>
      <c r="H300" s="20">
        <v>36364</v>
      </c>
      <c r="I300" s="21">
        <f t="shared" ca="1" si="4"/>
        <v>17</v>
      </c>
      <c r="J300" s="22" t="s">
        <v>62</v>
      </c>
      <c r="K300" s="23">
        <v>30920</v>
      </c>
      <c r="L300" s="24">
        <v>5</v>
      </c>
    </row>
    <row r="301" spans="1:12" x14ac:dyDescent="0.3">
      <c r="A301" s="7">
        <f t="array" ref="A301">COUNTIF(B:E,B301:E301)</f>
        <v>1</v>
      </c>
      <c r="B301" s="7" t="s">
        <v>356</v>
      </c>
      <c r="C301" s="17" t="s">
        <v>53</v>
      </c>
      <c r="D301" s="7" t="s">
        <v>245</v>
      </c>
      <c r="E301" s="18">
        <v>708108747</v>
      </c>
      <c r="F301" s="19">
        <v>9192520526</v>
      </c>
      <c r="G301" s="7" t="s">
        <v>39</v>
      </c>
      <c r="H301" s="20">
        <v>41321</v>
      </c>
      <c r="I301" s="21">
        <f t="shared" ca="1" si="4"/>
        <v>3</v>
      </c>
      <c r="J301" s="22" t="s">
        <v>40</v>
      </c>
      <c r="K301" s="23">
        <v>75176</v>
      </c>
      <c r="L301" s="24">
        <v>3</v>
      </c>
    </row>
    <row r="302" spans="1:12" x14ac:dyDescent="0.3">
      <c r="A302" s="7">
        <f t="array" ref="A302">COUNTIF(B:E,B302:E302)</f>
        <v>1</v>
      </c>
      <c r="B302" s="7" t="s">
        <v>357</v>
      </c>
      <c r="C302" s="17" t="s">
        <v>58</v>
      </c>
      <c r="D302" s="7" t="s">
        <v>245</v>
      </c>
      <c r="E302" s="18">
        <v>337370590</v>
      </c>
      <c r="F302" s="19">
        <v>9197046530</v>
      </c>
      <c r="G302" s="7" t="s">
        <v>42</v>
      </c>
      <c r="H302" s="20">
        <v>36675</v>
      </c>
      <c r="I302" s="21">
        <f t="shared" ca="1" si="4"/>
        <v>16</v>
      </c>
      <c r="J302" s="22"/>
      <c r="K302" s="23">
        <v>57410</v>
      </c>
      <c r="L302" s="24">
        <v>2</v>
      </c>
    </row>
    <row r="303" spans="1:12" x14ac:dyDescent="0.3">
      <c r="A303" s="7">
        <f t="array" ref="A303">COUNTIF(B:E,B303:E303)</f>
        <v>1</v>
      </c>
      <c r="B303" s="7" t="s">
        <v>358</v>
      </c>
      <c r="C303" s="17" t="s">
        <v>58</v>
      </c>
      <c r="D303" s="7" t="s">
        <v>245</v>
      </c>
      <c r="E303" s="18">
        <v>378281658</v>
      </c>
      <c r="F303" s="19">
        <v>9196705508</v>
      </c>
      <c r="G303" s="7" t="s">
        <v>42</v>
      </c>
      <c r="H303" s="20">
        <v>35786</v>
      </c>
      <c r="I303" s="21">
        <f t="shared" ca="1" si="4"/>
        <v>18</v>
      </c>
      <c r="J303" s="22"/>
      <c r="K303" s="23">
        <v>39300</v>
      </c>
      <c r="L303" s="24">
        <v>2</v>
      </c>
    </row>
    <row r="304" spans="1:12" x14ac:dyDescent="0.3">
      <c r="A304" s="7">
        <f t="array" ref="A304">COUNTIF(B:E,B304:E304)</f>
        <v>1</v>
      </c>
      <c r="B304" s="7" t="s">
        <v>359</v>
      </c>
      <c r="C304" s="17" t="s">
        <v>37</v>
      </c>
      <c r="D304" s="7" t="s">
        <v>245</v>
      </c>
      <c r="E304" s="18">
        <v>684054281</v>
      </c>
      <c r="F304" s="19">
        <v>2522888726</v>
      </c>
      <c r="G304" s="7" t="s">
        <v>39</v>
      </c>
      <c r="H304" s="20">
        <v>37318</v>
      </c>
      <c r="I304" s="21">
        <f t="shared" ca="1" si="4"/>
        <v>14</v>
      </c>
      <c r="J304" s="22" t="s">
        <v>40</v>
      </c>
      <c r="K304" s="23">
        <v>47340</v>
      </c>
      <c r="L304" s="24">
        <v>2</v>
      </c>
    </row>
    <row r="305" spans="1:12" x14ac:dyDescent="0.3">
      <c r="A305" s="7">
        <f t="array" ref="A305">COUNTIF(B:E,B305:E305)</f>
        <v>1</v>
      </c>
      <c r="B305" s="7" t="s">
        <v>360</v>
      </c>
      <c r="C305" s="17" t="s">
        <v>37</v>
      </c>
      <c r="D305" s="7" t="s">
        <v>245</v>
      </c>
      <c r="E305" s="18">
        <v>361925033</v>
      </c>
      <c r="F305" s="19">
        <v>9196633751</v>
      </c>
      <c r="G305" s="7" t="s">
        <v>42</v>
      </c>
      <c r="H305" s="20">
        <v>34298</v>
      </c>
      <c r="I305" s="21">
        <f t="shared" ca="1" si="4"/>
        <v>22</v>
      </c>
      <c r="J305" s="22"/>
      <c r="K305" s="23">
        <v>71830</v>
      </c>
      <c r="L305" s="24">
        <v>3</v>
      </c>
    </row>
    <row r="306" spans="1:12" x14ac:dyDescent="0.3">
      <c r="A306" s="7">
        <f t="array" ref="A306">COUNTIF(B:E,B306:E306)</f>
        <v>1</v>
      </c>
      <c r="B306" s="7" t="s">
        <v>361</v>
      </c>
      <c r="C306" s="17" t="s">
        <v>58</v>
      </c>
      <c r="D306" s="7" t="s">
        <v>245</v>
      </c>
      <c r="E306" s="18">
        <v>399060898</v>
      </c>
      <c r="F306" s="19">
        <v>9195197037</v>
      </c>
      <c r="G306" s="7" t="s">
        <v>42</v>
      </c>
      <c r="H306" s="20">
        <v>41137</v>
      </c>
      <c r="I306" s="21">
        <f t="shared" ca="1" si="4"/>
        <v>4</v>
      </c>
      <c r="J306" s="22"/>
      <c r="K306" s="23">
        <v>37980</v>
      </c>
      <c r="L306" s="24">
        <v>4</v>
      </c>
    </row>
    <row r="307" spans="1:12" x14ac:dyDescent="0.3">
      <c r="A307" s="7">
        <f t="array" ref="A307">COUNTIF(B:E,B307:E307)</f>
        <v>1</v>
      </c>
      <c r="B307" s="7" t="s">
        <v>362</v>
      </c>
      <c r="C307" s="17" t="s">
        <v>44</v>
      </c>
      <c r="D307" s="7" t="s">
        <v>245</v>
      </c>
      <c r="E307" s="18">
        <v>590896401</v>
      </c>
      <c r="F307" s="19">
        <v>2523122603</v>
      </c>
      <c r="G307" s="7" t="s">
        <v>39</v>
      </c>
      <c r="H307" s="20">
        <v>36567</v>
      </c>
      <c r="I307" s="21">
        <f t="shared" ca="1" si="4"/>
        <v>16</v>
      </c>
      <c r="J307" s="22" t="s">
        <v>48</v>
      </c>
      <c r="K307" s="23">
        <v>70760</v>
      </c>
      <c r="L307" s="24">
        <v>1</v>
      </c>
    </row>
    <row r="308" spans="1:12" x14ac:dyDescent="0.3">
      <c r="A308" s="7">
        <f t="array" ref="A308">COUNTIF(B:E,B308:E308)</f>
        <v>1</v>
      </c>
      <c r="B308" s="7" t="s">
        <v>363</v>
      </c>
      <c r="C308" s="17" t="s">
        <v>58</v>
      </c>
      <c r="D308" s="7" t="s">
        <v>245</v>
      </c>
      <c r="E308" s="18">
        <v>564908088</v>
      </c>
      <c r="F308" s="19">
        <v>9193386758</v>
      </c>
      <c r="G308" s="7" t="s">
        <v>39</v>
      </c>
      <c r="H308" s="20">
        <v>36885</v>
      </c>
      <c r="I308" s="21">
        <f t="shared" ca="1" si="4"/>
        <v>15</v>
      </c>
      <c r="J308" s="22" t="s">
        <v>40</v>
      </c>
      <c r="K308" s="23">
        <v>87760</v>
      </c>
      <c r="L308" s="24">
        <v>1</v>
      </c>
    </row>
    <row r="309" spans="1:12" x14ac:dyDescent="0.3">
      <c r="A309" s="7">
        <f t="array" ref="A309">COUNTIF(B:E,B309:E309)</f>
        <v>1</v>
      </c>
      <c r="B309" s="7" t="s">
        <v>364</v>
      </c>
      <c r="C309" s="17" t="s">
        <v>56</v>
      </c>
      <c r="D309" s="7" t="s">
        <v>245</v>
      </c>
      <c r="E309" s="18">
        <v>620336005</v>
      </c>
      <c r="F309" s="19">
        <v>9196422185</v>
      </c>
      <c r="G309" s="7" t="s">
        <v>39</v>
      </c>
      <c r="H309" s="20">
        <v>37651</v>
      </c>
      <c r="I309" s="21">
        <f t="shared" ca="1" si="4"/>
        <v>13</v>
      </c>
      <c r="J309" s="22" t="s">
        <v>40</v>
      </c>
      <c r="K309" s="23">
        <v>41060</v>
      </c>
      <c r="L309" s="24">
        <v>3</v>
      </c>
    </row>
    <row r="310" spans="1:12" x14ac:dyDescent="0.3">
      <c r="A310" s="7">
        <f t="array" ref="A310">COUNTIF(B:E,B310:E310)</f>
        <v>1</v>
      </c>
      <c r="B310" s="7" t="s">
        <v>365</v>
      </c>
      <c r="C310" s="17" t="s">
        <v>58</v>
      </c>
      <c r="D310" s="7" t="s">
        <v>245</v>
      </c>
      <c r="E310" s="18">
        <v>412611335</v>
      </c>
      <c r="F310" s="19">
        <v>2525998691</v>
      </c>
      <c r="G310" s="7" t="s">
        <v>42</v>
      </c>
      <c r="H310" s="20">
        <v>34287</v>
      </c>
      <c r="I310" s="21">
        <f t="shared" ca="1" si="4"/>
        <v>22</v>
      </c>
      <c r="J310" s="22"/>
      <c r="K310" s="23">
        <v>40940</v>
      </c>
      <c r="L310" s="24">
        <v>2</v>
      </c>
    </row>
    <row r="311" spans="1:12" x14ac:dyDescent="0.3">
      <c r="A311" s="7">
        <f t="array" ref="A311">COUNTIF(B:E,B311:E311)</f>
        <v>1</v>
      </c>
      <c r="B311" s="7" t="s">
        <v>366</v>
      </c>
      <c r="C311" s="17" t="s">
        <v>37</v>
      </c>
      <c r="D311" s="7" t="s">
        <v>245</v>
      </c>
      <c r="E311" s="18">
        <v>470935648</v>
      </c>
      <c r="F311" s="19">
        <v>9192053579</v>
      </c>
      <c r="G311" s="7" t="s">
        <v>42</v>
      </c>
      <c r="H311" s="20">
        <v>37478</v>
      </c>
      <c r="I311" s="21">
        <f t="shared" ca="1" si="4"/>
        <v>14</v>
      </c>
      <c r="J311" s="22"/>
      <c r="K311" s="23">
        <v>39680</v>
      </c>
      <c r="L311" s="24">
        <v>1</v>
      </c>
    </row>
    <row r="312" spans="1:12" x14ac:dyDescent="0.3">
      <c r="A312" s="7">
        <f t="array" ref="A312">COUNTIF(B:E,B312:E312)</f>
        <v>1</v>
      </c>
      <c r="B312" s="7" t="s">
        <v>367</v>
      </c>
      <c r="C312" s="17" t="s">
        <v>58</v>
      </c>
      <c r="D312" s="7" t="s">
        <v>245</v>
      </c>
      <c r="E312" s="18">
        <v>249929042</v>
      </c>
      <c r="F312" s="19">
        <v>2525790872</v>
      </c>
      <c r="G312" s="7" t="s">
        <v>39</v>
      </c>
      <c r="H312" s="20">
        <v>37892</v>
      </c>
      <c r="I312" s="21">
        <f t="shared" ca="1" si="4"/>
        <v>13</v>
      </c>
      <c r="J312" s="22" t="s">
        <v>40</v>
      </c>
      <c r="K312" s="23">
        <v>61060</v>
      </c>
      <c r="L312" s="24">
        <v>5</v>
      </c>
    </row>
    <row r="313" spans="1:12" x14ac:dyDescent="0.3">
      <c r="A313" s="7">
        <f t="array" ref="A313">COUNTIF(B:E,B313:E313)</f>
        <v>1</v>
      </c>
      <c r="B313" s="7" t="s">
        <v>368</v>
      </c>
      <c r="C313" s="17" t="s">
        <v>37</v>
      </c>
      <c r="D313" s="7" t="s">
        <v>245</v>
      </c>
      <c r="E313" s="18">
        <v>405396173</v>
      </c>
      <c r="F313" s="19">
        <v>2521777060</v>
      </c>
      <c r="G313" s="7" t="s">
        <v>39</v>
      </c>
      <c r="H313" s="20">
        <v>35357</v>
      </c>
      <c r="I313" s="21">
        <f t="shared" ca="1" si="4"/>
        <v>20</v>
      </c>
      <c r="J313" s="22" t="s">
        <v>67</v>
      </c>
      <c r="K313" s="23">
        <v>68710</v>
      </c>
      <c r="L313" s="24">
        <v>4</v>
      </c>
    </row>
    <row r="314" spans="1:12" x14ac:dyDescent="0.3">
      <c r="A314" s="7">
        <f t="array" ref="A314">COUNTIF(B:E,B314:E314)</f>
        <v>1</v>
      </c>
      <c r="B314" s="7" t="s">
        <v>369</v>
      </c>
      <c r="C314" s="17" t="s">
        <v>37</v>
      </c>
      <c r="D314" s="7" t="s">
        <v>245</v>
      </c>
      <c r="E314" s="18">
        <v>561968668</v>
      </c>
      <c r="F314" s="19">
        <v>2522433774</v>
      </c>
      <c r="G314" s="7" t="s">
        <v>39</v>
      </c>
      <c r="H314" s="20">
        <v>35567</v>
      </c>
      <c r="I314" s="21">
        <f t="shared" ca="1" si="4"/>
        <v>19</v>
      </c>
      <c r="J314" s="22" t="s">
        <v>48</v>
      </c>
      <c r="K314" s="23">
        <v>76584</v>
      </c>
      <c r="L314" s="24">
        <v>1</v>
      </c>
    </row>
    <row r="315" spans="1:12" x14ac:dyDescent="0.3">
      <c r="A315" s="7">
        <f t="array" ref="A315">COUNTIF(B:E,B315:E315)</f>
        <v>1</v>
      </c>
      <c r="B315" s="7" t="s">
        <v>370</v>
      </c>
      <c r="C315" s="17" t="s">
        <v>58</v>
      </c>
      <c r="D315" s="7" t="s">
        <v>245</v>
      </c>
      <c r="E315" s="18">
        <v>914330398</v>
      </c>
      <c r="F315" s="19">
        <v>9193498222</v>
      </c>
      <c r="G315" s="7" t="s">
        <v>39</v>
      </c>
      <c r="H315" s="20">
        <v>36958</v>
      </c>
      <c r="I315" s="21">
        <f t="shared" ca="1" si="4"/>
        <v>15</v>
      </c>
      <c r="J315" s="22" t="s">
        <v>62</v>
      </c>
      <c r="K315" s="23">
        <v>65720</v>
      </c>
      <c r="L315" s="24">
        <v>1</v>
      </c>
    </row>
    <row r="316" spans="1:12" x14ac:dyDescent="0.3">
      <c r="A316" s="7">
        <f t="array" ref="A316">COUNTIF(B:E,B316:E316)</f>
        <v>1</v>
      </c>
      <c r="B316" s="7" t="s">
        <v>371</v>
      </c>
      <c r="C316" s="17" t="s">
        <v>58</v>
      </c>
      <c r="D316" s="7" t="s">
        <v>245</v>
      </c>
      <c r="E316" s="18">
        <v>276980518</v>
      </c>
      <c r="F316" s="19">
        <v>9195267252</v>
      </c>
      <c r="G316" s="7" t="s">
        <v>39</v>
      </c>
      <c r="H316" s="20">
        <v>41049</v>
      </c>
      <c r="I316" s="21">
        <f t="shared" ca="1" si="4"/>
        <v>4</v>
      </c>
      <c r="J316" s="22" t="s">
        <v>67</v>
      </c>
      <c r="K316" s="23">
        <v>29420</v>
      </c>
      <c r="L316" s="24">
        <v>5</v>
      </c>
    </row>
    <row r="317" spans="1:12" x14ac:dyDescent="0.3">
      <c r="A317" s="7">
        <f t="array" ref="A317">COUNTIF(B:E,B317:E317)</f>
        <v>1</v>
      </c>
      <c r="B317" s="7" t="s">
        <v>372</v>
      </c>
      <c r="C317" s="17" t="s">
        <v>56</v>
      </c>
      <c r="D317" s="7" t="s">
        <v>245</v>
      </c>
      <c r="E317" s="18">
        <v>725737456</v>
      </c>
      <c r="F317" s="19">
        <v>9191847141</v>
      </c>
      <c r="G317" s="7" t="s">
        <v>42</v>
      </c>
      <c r="H317" s="20">
        <v>34985</v>
      </c>
      <c r="I317" s="21">
        <f t="shared" ca="1" si="4"/>
        <v>21</v>
      </c>
      <c r="J317" s="22"/>
      <c r="K317" s="23">
        <v>59330</v>
      </c>
      <c r="L317" s="24">
        <v>4</v>
      </c>
    </row>
    <row r="318" spans="1:12" x14ac:dyDescent="0.3">
      <c r="A318" s="7">
        <f t="array" ref="A318">COUNTIF(B:E,B318:E318)</f>
        <v>1</v>
      </c>
      <c r="B318" s="7" t="s">
        <v>373</v>
      </c>
      <c r="C318" s="17" t="s">
        <v>50</v>
      </c>
      <c r="D318" s="7" t="s">
        <v>245</v>
      </c>
      <c r="E318" s="18">
        <v>240272873</v>
      </c>
      <c r="F318" s="19">
        <v>9198912054</v>
      </c>
      <c r="G318" s="7" t="s">
        <v>42</v>
      </c>
      <c r="H318" s="20">
        <v>37280</v>
      </c>
      <c r="I318" s="21">
        <f t="shared" ca="1" si="4"/>
        <v>14</v>
      </c>
      <c r="J318" s="22"/>
      <c r="K318" s="23">
        <v>80330</v>
      </c>
      <c r="L318" s="24">
        <v>4</v>
      </c>
    </row>
    <row r="319" spans="1:12" x14ac:dyDescent="0.3">
      <c r="A319" s="7">
        <f t="array" ref="A319">COUNTIF(B:E,B319:E319)</f>
        <v>1</v>
      </c>
      <c r="B319" s="7" t="s">
        <v>374</v>
      </c>
      <c r="C319" s="17" t="s">
        <v>37</v>
      </c>
      <c r="D319" s="7" t="s">
        <v>245</v>
      </c>
      <c r="E319" s="18">
        <v>328787467</v>
      </c>
      <c r="F319" s="19">
        <v>9194897618</v>
      </c>
      <c r="G319" s="7" t="s">
        <v>51</v>
      </c>
      <c r="H319" s="20">
        <v>38494</v>
      </c>
      <c r="I319" s="21">
        <f t="shared" ca="1" si="4"/>
        <v>11</v>
      </c>
      <c r="J319" s="22"/>
      <c r="K319" s="23">
        <v>14416</v>
      </c>
      <c r="L319" s="24">
        <v>4</v>
      </c>
    </row>
    <row r="320" spans="1:12" x14ac:dyDescent="0.3">
      <c r="A320" s="7">
        <f t="array" ref="A320">COUNTIF(B:E,B320:E320)</f>
        <v>1</v>
      </c>
      <c r="B320" s="7" t="s">
        <v>375</v>
      </c>
      <c r="C320" s="17" t="s">
        <v>58</v>
      </c>
      <c r="D320" s="7" t="s">
        <v>245</v>
      </c>
      <c r="E320" s="18">
        <v>114005397</v>
      </c>
      <c r="F320" s="19">
        <v>2524694617</v>
      </c>
      <c r="G320" s="7" t="s">
        <v>42</v>
      </c>
      <c r="H320" s="20">
        <v>38740</v>
      </c>
      <c r="I320" s="21">
        <f t="shared" ca="1" si="4"/>
        <v>10</v>
      </c>
      <c r="J320" s="22"/>
      <c r="K320" s="23">
        <v>63850</v>
      </c>
      <c r="L320" s="24">
        <v>2</v>
      </c>
    </row>
    <row r="321" spans="1:12" x14ac:dyDescent="0.3">
      <c r="A321" s="7">
        <f t="array" ref="A321">COUNTIF(B:E,B321:E321)</f>
        <v>1</v>
      </c>
      <c r="B321" s="7" t="s">
        <v>376</v>
      </c>
      <c r="C321" s="17" t="s">
        <v>44</v>
      </c>
      <c r="D321" s="7" t="s">
        <v>245</v>
      </c>
      <c r="E321" s="18">
        <v>858800513</v>
      </c>
      <c r="F321" s="19">
        <v>9193547588</v>
      </c>
      <c r="G321" s="7" t="s">
        <v>39</v>
      </c>
      <c r="H321" s="20">
        <v>40602</v>
      </c>
      <c r="I321" s="21">
        <f t="shared" ca="1" si="4"/>
        <v>5</v>
      </c>
      <c r="J321" s="22" t="s">
        <v>48</v>
      </c>
      <c r="K321" s="23">
        <v>71030</v>
      </c>
      <c r="L321" s="24">
        <v>3</v>
      </c>
    </row>
    <row r="322" spans="1:12" x14ac:dyDescent="0.3">
      <c r="A322" s="7">
        <f t="array" ref="A322">COUNTIF(B:E,B322:E322)</f>
        <v>1</v>
      </c>
      <c r="B322" s="7" t="s">
        <v>377</v>
      </c>
      <c r="C322" s="17" t="s">
        <v>56</v>
      </c>
      <c r="D322" s="7" t="s">
        <v>245</v>
      </c>
      <c r="E322" s="18">
        <v>575270646</v>
      </c>
      <c r="F322" s="19">
        <v>9197819805</v>
      </c>
      <c r="G322" s="7" t="s">
        <v>39</v>
      </c>
      <c r="H322" s="20">
        <v>35926</v>
      </c>
      <c r="I322" s="21">
        <f t="shared" ca="1" si="4"/>
        <v>18</v>
      </c>
      <c r="J322" s="22" t="s">
        <v>40</v>
      </c>
      <c r="K322" s="23">
        <v>46220</v>
      </c>
      <c r="L322" s="24">
        <v>2</v>
      </c>
    </row>
    <row r="323" spans="1:12" x14ac:dyDescent="0.3">
      <c r="A323" s="7">
        <f t="array" ref="A323">COUNTIF(B:E,B323:E323)</f>
        <v>1</v>
      </c>
      <c r="B323" s="7" t="s">
        <v>378</v>
      </c>
      <c r="C323" s="17" t="s">
        <v>53</v>
      </c>
      <c r="D323" s="7" t="s">
        <v>245</v>
      </c>
      <c r="E323" s="18">
        <v>930314379</v>
      </c>
      <c r="F323" s="19">
        <v>2524854867</v>
      </c>
      <c r="G323" s="7" t="s">
        <v>39</v>
      </c>
      <c r="H323" s="20">
        <v>40476</v>
      </c>
      <c r="I323" s="21">
        <f t="shared" ref="I323:I386" ca="1" si="5">DATEDIF(H323,TODAY(),"Y")</f>
        <v>6</v>
      </c>
      <c r="J323" s="22" t="s">
        <v>45</v>
      </c>
      <c r="K323" s="23">
        <v>71490</v>
      </c>
      <c r="L323" s="24">
        <v>5</v>
      </c>
    </row>
    <row r="324" spans="1:12" x14ac:dyDescent="0.3">
      <c r="A324" s="7">
        <f t="array" ref="A324">COUNTIF(B:E,B324:E324)</f>
        <v>1</v>
      </c>
      <c r="B324" s="7" t="s">
        <v>379</v>
      </c>
      <c r="C324" s="17" t="s">
        <v>44</v>
      </c>
      <c r="D324" s="7" t="s">
        <v>245</v>
      </c>
      <c r="E324" s="18">
        <v>292993080</v>
      </c>
      <c r="F324" s="19">
        <v>2525085320</v>
      </c>
      <c r="G324" s="7" t="s">
        <v>39</v>
      </c>
      <c r="H324" s="20">
        <v>38123</v>
      </c>
      <c r="I324" s="21">
        <f t="shared" ca="1" si="5"/>
        <v>12</v>
      </c>
      <c r="J324" s="22" t="s">
        <v>62</v>
      </c>
      <c r="K324" s="23">
        <v>59420</v>
      </c>
      <c r="L324" s="24">
        <v>4</v>
      </c>
    </row>
    <row r="325" spans="1:12" x14ac:dyDescent="0.3">
      <c r="A325" s="7">
        <f t="array" ref="A325">COUNTIF(B:E,B325:E325)</f>
        <v>1</v>
      </c>
      <c r="B325" s="7" t="s">
        <v>380</v>
      </c>
      <c r="C325" s="17" t="s">
        <v>37</v>
      </c>
      <c r="D325" s="7" t="s">
        <v>245</v>
      </c>
      <c r="E325" s="18">
        <v>318068637</v>
      </c>
      <c r="F325" s="19">
        <v>9193709408</v>
      </c>
      <c r="G325" s="7" t="s">
        <v>42</v>
      </c>
      <c r="H325" s="20">
        <v>37050</v>
      </c>
      <c r="I325" s="21">
        <f t="shared" ca="1" si="5"/>
        <v>15</v>
      </c>
      <c r="J325" s="22"/>
      <c r="K325" s="23">
        <v>62780</v>
      </c>
      <c r="L325" s="24">
        <v>4</v>
      </c>
    </row>
    <row r="326" spans="1:12" x14ac:dyDescent="0.3">
      <c r="A326" s="7">
        <f t="array" ref="A326">COUNTIF(B:E,B326:E326)</f>
        <v>1</v>
      </c>
      <c r="B326" s="7" t="s">
        <v>381</v>
      </c>
      <c r="C326" s="17" t="s">
        <v>53</v>
      </c>
      <c r="D326" s="7" t="s">
        <v>245</v>
      </c>
      <c r="E326" s="18">
        <v>829216164</v>
      </c>
      <c r="F326" s="19">
        <v>2524982487</v>
      </c>
      <c r="G326" s="7" t="s">
        <v>42</v>
      </c>
      <c r="H326" s="20">
        <v>39461</v>
      </c>
      <c r="I326" s="21">
        <f t="shared" ca="1" si="5"/>
        <v>8</v>
      </c>
      <c r="J326" s="22"/>
      <c r="K326" s="23">
        <v>84170</v>
      </c>
      <c r="L326" s="24">
        <v>2</v>
      </c>
    </row>
    <row r="327" spans="1:12" x14ac:dyDescent="0.3">
      <c r="A327" s="7">
        <f t="array" ref="A327">COUNTIF(B:E,B327:E327)</f>
        <v>1</v>
      </c>
      <c r="B327" s="7" t="s">
        <v>382</v>
      </c>
      <c r="C327" s="17" t="s">
        <v>53</v>
      </c>
      <c r="D327" s="7" t="s">
        <v>245</v>
      </c>
      <c r="E327" s="18">
        <v>415299442</v>
      </c>
      <c r="F327" s="19">
        <v>2521408985</v>
      </c>
      <c r="G327" s="7" t="s">
        <v>39</v>
      </c>
      <c r="H327" s="20">
        <v>37186</v>
      </c>
      <c r="I327" s="21">
        <f t="shared" ca="1" si="5"/>
        <v>15</v>
      </c>
      <c r="J327" s="22" t="s">
        <v>40</v>
      </c>
      <c r="K327" s="23">
        <v>69320</v>
      </c>
      <c r="L327" s="24">
        <v>3</v>
      </c>
    </row>
    <row r="328" spans="1:12" x14ac:dyDescent="0.3">
      <c r="A328" s="7">
        <f t="array" ref="A328">COUNTIF(B:E,B328:E328)</f>
        <v>1</v>
      </c>
      <c r="B328" s="7" t="s">
        <v>383</v>
      </c>
      <c r="C328" s="17" t="s">
        <v>44</v>
      </c>
      <c r="D328" s="7" t="s">
        <v>245</v>
      </c>
      <c r="E328" s="18">
        <v>484217278</v>
      </c>
      <c r="F328" s="19">
        <v>9195627374</v>
      </c>
      <c r="G328" s="7" t="s">
        <v>51</v>
      </c>
      <c r="H328" s="20">
        <v>36371</v>
      </c>
      <c r="I328" s="21">
        <f t="shared" ca="1" si="5"/>
        <v>17</v>
      </c>
      <c r="J328" s="22"/>
      <c r="K328" s="23">
        <v>10572</v>
      </c>
      <c r="L328" s="24">
        <v>4</v>
      </c>
    </row>
    <row r="329" spans="1:12" x14ac:dyDescent="0.3">
      <c r="A329" s="7">
        <f t="array" ref="A329">COUNTIF(B:E,B329:E329)</f>
        <v>1</v>
      </c>
      <c r="B329" s="7" t="s">
        <v>384</v>
      </c>
      <c r="C329" s="17" t="s">
        <v>37</v>
      </c>
      <c r="D329" s="7" t="s">
        <v>245</v>
      </c>
      <c r="E329" s="18">
        <v>436778229</v>
      </c>
      <c r="F329" s="19">
        <v>2525871924</v>
      </c>
      <c r="G329" s="7" t="s">
        <v>42</v>
      </c>
      <c r="H329" s="20">
        <v>41011</v>
      </c>
      <c r="I329" s="21">
        <f t="shared" ca="1" si="5"/>
        <v>4</v>
      </c>
      <c r="J329" s="22"/>
      <c r="K329" s="23">
        <v>60040</v>
      </c>
      <c r="L329" s="24">
        <v>5</v>
      </c>
    </row>
    <row r="330" spans="1:12" x14ac:dyDescent="0.3">
      <c r="A330" s="7">
        <f t="array" ref="A330">COUNTIF(B:E,B330:E330)</f>
        <v>1</v>
      </c>
      <c r="B330" s="7" t="s">
        <v>385</v>
      </c>
      <c r="C330" s="17" t="s">
        <v>37</v>
      </c>
      <c r="D330" s="7" t="s">
        <v>245</v>
      </c>
      <c r="E330" s="18">
        <v>159117255</v>
      </c>
      <c r="F330" s="19">
        <v>9198426889</v>
      </c>
      <c r="G330" s="7" t="s">
        <v>42</v>
      </c>
      <c r="H330" s="20">
        <v>36282</v>
      </c>
      <c r="I330" s="21">
        <f t="shared" ca="1" si="5"/>
        <v>17</v>
      </c>
      <c r="J330" s="22"/>
      <c r="K330" s="23">
        <v>78520</v>
      </c>
      <c r="L330" s="24">
        <v>4</v>
      </c>
    </row>
    <row r="331" spans="1:12" x14ac:dyDescent="0.3">
      <c r="A331" s="7">
        <f t="array" ref="A331">COUNTIF(B:E,B331:E331)</f>
        <v>1</v>
      </c>
      <c r="B331" s="7" t="s">
        <v>386</v>
      </c>
      <c r="C331" s="17" t="s">
        <v>56</v>
      </c>
      <c r="D331" s="7" t="s">
        <v>245</v>
      </c>
      <c r="E331" s="18">
        <v>180095803</v>
      </c>
      <c r="F331" s="19">
        <v>2526503334</v>
      </c>
      <c r="G331" s="7" t="s">
        <v>39</v>
      </c>
      <c r="H331" s="20">
        <v>38205</v>
      </c>
      <c r="I331" s="21">
        <f t="shared" ca="1" si="5"/>
        <v>12</v>
      </c>
      <c r="J331" s="22" t="s">
        <v>40</v>
      </c>
      <c r="K331" s="23">
        <v>78170</v>
      </c>
      <c r="L331" s="24">
        <v>5</v>
      </c>
    </row>
    <row r="332" spans="1:12" x14ac:dyDescent="0.3">
      <c r="A332" s="7">
        <f t="array" ref="A332">COUNTIF(B:E,B332:E332)</f>
        <v>1</v>
      </c>
      <c r="B332" s="7" t="s">
        <v>387</v>
      </c>
      <c r="C332" s="17" t="s">
        <v>44</v>
      </c>
      <c r="D332" s="7" t="s">
        <v>245</v>
      </c>
      <c r="E332" s="18">
        <v>425634540</v>
      </c>
      <c r="F332" s="19">
        <v>9196969994</v>
      </c>
      <c r="G332" s="7" t="s">
        <v>39</v>
      </c>
      <c r="H332" s="20">
        <v>38722</v>
      </c>
      <c r="I332" s="21">
        <f t="shared" ca="1" si="5"/>
        <v>10</v>
      </c>
      <c r="J332" s="22" t="s">
        <v>45</v>
      </c>
      <c r="K332" s="23">
        <v>34690</v>
      </c>
      <c r="L332" s="24">
        <v>2</v>
      </c>
    </row>
    <row r="333" spans="1:12" x14ac:dyDescent="0.3">
      <c r="A333" s="7">
        <f t="array" ref="A333">COUNTIF(B:E,B333:E333)</f>
        <v>1</v>
      </c>
      <c r="B333" s="7" t="s">
        <v>388</v>
      </c>
      <c r="C333" s="17" t="s">
        <v>58</v>
      </c>
      <c r="D333" s="7" t="s">
        <v>245</v>
      </c>
      <c r="E333" s="18">
        <v>798466688</v>
      </c>
      <c r="F333" s="19">
        <v>9192232339</v>
      </c>
      <c r="G333" s="7" t="s">
        <v>39</v>
      </c>
      <c r="H333" s="20">
        <v>36203</v>
      </c>
      <c r="I333" s="21">
        <f t="shared" ca="1" si="5"/>
        <v>17</v>
      </c>
      <c r="J333" s="22" t="s">
        <v>40</v>
      </c>
      <c r="K333" s="23">
        <v>35600</v>
      </c>
      <c r="L333" s="24">
        <v>5</v>
      </c>
    </row>
    <row r="334" spans="1:12" x14ac:dyDescent="0.3">
      <c r="A334" s="7">
        <f t="array" ref="A334">COUNTIF(B:E,B334:E334)</f>
        <v>1</v>
      </c>
      <c r="B334" s="7" t="s">
        <v>389</v>
      </c>
      <c r="C334" s="17" t="s">
        <v>53</v>
      </c>
      <c r="D334" s="7" t="s">
        <v>245</v>
      </c>
      <c r="E334" s="18">
        <v>527185620</v>
      </c>
      <c r="F334" s="19">
        <v>2524627771</v>
      </c>
      <c r="G334" s="7" t="s">
        <v>39</v>
      </c>
      <c r="H334" s="20">
        <v>34587</v>
      </c>
      <c r="I334" s="21">
        <f t="shared" ca="1" si="5"/>
        <v>22</v>
      </c>
      <c r="J334" s="22" t="s">
        <v>62</v>
      </c>
      <c r="K334" s="23">
        <v>35300</v>
      </c>
      <c r="L334" s="24">
        <v>5</v>
      </c>
    </row>
    <row r="335" spans="1:12" x14ac:dyDescent="0.3">
      <c r="A335" s="7">
        <f t="array" ref="A335">COUNTIF(B:E,B335:E335)</f>
        <v>1</v>
      </c>
      <c r="B335" s="7" t="s">
        <v>390</v>
      </c>
      <c r="C335" s="17" t="s">
        <v>58</v>
      </c>
      <c r="D335" s="7" t="s">
        <v>245</v>
      </c>
      <c r="E335" s="18">
        <v>876777922</v>
      </c>
      <c r="F335" s="19">
        <v>2527358099</v>
      </c>
      <c r="G335" s="7" t="s">
        <v>42</v>
      </c>
      <c r="H335" s="20">
        <v>36806</v>
      </c>
      <c r="I335" s="21">
        <f t="shared" ca="1" si="5"/>
        <v>16</v>
      </c>
      <c r="J335" s="22"/>
      <c r="K335" s="23">
        <v>88840</v>
      </c>
      <c r="L335" s="24">
        <v>5</v>
      </c>
    </row>
    <row r="336" spans="1:12" x14ac:dyDescent="0.3">
      <c r="A336" s="7">
        <f t="array" ref="A336">COUNTIF(B:E,B336:E336)</f>
        <v>2</v>
      </c>
      <c r="B336" s="7" t="s">
        <v>391</v>
      </c>
      <c r="C336" s="17" t="s">
        <v>53</v>
      </c>
      <c r="D336" s="7" t="s">
        <v>245</v>
      </c>
      <c r="E336" s="18">
        <v>995858336</v>
      </c>
      <c r="F336" s="19">
        <v>2525035104</v>
      </c>
      <c r="G336" s="7" t="s">
        <v>42</v>
      </c>
      <c r="H336" s="20">
        <v>37203</v>
      </c>
      <c r="I336" s="21">
        <f t="shared" ca="1" si="5"/>
        <v>14</v>
      </c>
      <c r="J336" s="22"/>
      <c r="K336" s="23">
        <v>37840</v>
      </c>
      <c r="L336" s="24">
        <v>1</v>
      </c>
    </row>
    <row r="337" spans="1:12" x14ac:dyDescent="0.3">
      <c r="A337" s="7">
        <f t="array" ref="A337">COUNTIF(B:E,B337:E337)</f>
        <v>2</v>
      </c>
      <c r="B337" s="7" t="s">
        <v>391</v>
      </c>
      <c r="C337" s="17" t="s">
        <v>53</v>
      </c>
      <c r="D337" s="7" t="s">
        <v>245</v>
      </c>
      <c r="E337" s="18">
        <v>995858336</v>
      </c>
      <c r="F337" s="19">
        <v>2525035104</v>
      </c>
      <c r="G337" s="7" t="s">
        <v>42</v>
      </c>
      <c r="H337" s="20">
        <v>37203</v>
      </c>
      <c r="I337" s="21">
        <f t="shared" ca="1" si="5"/>
        <v>14</v>
      </c>
      <c r="J337" s="22"/>
      <c r="K337" s="23">
        <v>37840</v>
      </c>
      <c r="L337" s="24">
        <v>1</v>
      </c>
    </row>
    <row r="338" spans="1:12" x14ac:dyDescent="0.3">
      <c r="A338" s="7">
        <f t="array" ref="A338">COUNTIF(B:E,B338:E338)</f>
        <v>1</v>
      </c>
      <c r="B338" s="7" t="s">
        <v>392</v>
      </c>
      <c r="C338" s="17" t="s">
        <v>53</v>
      </c>
      <c r="D338" s="7" t="s">
        <v>245</v>
      </c>
      <c r="E338" s="18">
        <v>665773893</v>
      </c>
      <c r="F338" s="19">
        <v>9198857217</v>
      </c>
      <c r="G338" s="7" t="s">
        <v>51</v>
      </c>
      <c r="H338" s="20">
        <v>36286</v>
      </c>
      <c r="I338" s="21">
        <f t="shared" ca="1" si="5"/>
        <v>17</v>
      </c>
      <c r="J338" s="22"/>
      <c r="K338" s="23">
        <v>28424</v>
      </c>
      <c r="L338" s="24">
        <v>4</v>
      </c>
    </row>
    <row r="339" spans="1:12" x14ac:dyDescent="0.3">
      <c r="A339" s="7">
        <f t="array" ref="A339">COUNTIF(B:E,B339:E339)</f>
        <v>1</v>
      </c>
      <c r="B339" s="7" t="s">
        <v>393</v>
      </c>
      <c r="C339" s="17" t="s">
        <v>37</v>
      </c>
      <c r="D339" s="7" t="s">
        <v>245</v>
      </c>
      <c r="E339" s="18">
        <v>466947318</v>
      </c>
      <c r="F339" s="19">
        <v>9191765611</v>
      </c>
      <c r="G339" s="7" t="s">
        <v>39</v>
      </c>
      <c r="H339" s="20">
        <v>38222</v>
      </c>
      <c r="I339" s="21">
        <f t="shared" ca="1" si="5"/>
        <v>12</v>
      </c>
      <c r="J339" s="22" t="s">
        <v>40</v>
      </c>
      <c r="K339" s="23">
        <v>43820</v>
      </c>
      <c r="L339" s="24">
        <v>2</v>
      </c>
    </row>
    <row r="340" spans="1:12" x14ac:dyDescent="0.3">
      <c r="A340" s="7">
        <f t="array" ref="A340">COUNTIF(B:E,B340:E340)</f>
        <v>1</v>
      </c>
      <c r="B340" s="7" t="s">
        <v>394</v>
      </c>
      <c r="C340" s="17" t="s">
        <v>58</v>
      </c>
      <c r="D340" s="7" t="s">
        <v>245</v>
      </c>
      <c r="E340" s="18">
        <v>377194926</v>
      </c>
      <c r="F340" s="19">
        <v>9197362525</v>
      </c>
      <c r="G340" s="7" t="s">
        <v>39</v>
      </c>
      <c r="H340" s="20">
        <v>34705</v>
      </c>
      <c r="I340" s="21">
        <f t="shared" ca="1" si="5"/>
        <v>21</v>
      </c>
      <c r="J340" s="22" t="s">
        <v>45</v>
      </c>
      <c r="K340" s="23">
        <v>44260</v>
      </c>
      <c r="L340" s="24">
        <v>1</v>
      </c>
    </row>
    <row r="341" spans="1:12" x14ac:dyDescent="0.3">
      <c r="A341" s="7">
        <f t="array" ref="A341">COUNTIF(B:E,B341:E341)</f>
        <v>1</v>
      </c>
      <c r="B341" s="7" t="s">
        <v>395</v>
      </c>
      <c r="C341" s="17" t="s">
        <v>53</v>
      </c>
      <c r="D341" s="7" t="s">
        <v>245</v>
      </c>
      <c r="E341" s="18">
        <v>387517948</v>
      </c>
      <c r="F341" s="19">
        <v>9198213594</v>
      </c>
      <c r="G341" s="7" t="s">
        <v>39</v>
      </c>
      <c r="H341" s="20">
        <v>37409</v>
      </c>
      <c r="I341" s="21">
        <f t="shared" ca="1" si="5"/>
        <v>14</v>
      </c>
      <c r="J341" s="22" t="s">
        <v>40</v>
      </c>
      <c r="K341" s="23">
        <v>47440</v>
      </c>
      <c r="L341" s="24">
        <v>3</v>
      </c>
    </row>
    <row r="342" spans="1:12" x14ac:dyDescent="0.3">
      <c r="A342" s="7">
        <f t="array" ref="A342">COUNTIF(B:E,B342:E342)</f>
        <v>1</v>
      </c>
      <c r="B342" s="7" t="s">
        <v>396</v>
      </c>
      <c r="C342" s="17" t="s">
        <v>53</v>
      </c>
      <c r="D342" s="7" t="s">
        <v>245</v>
      </c>
      <c r="E342" s="18">
        <v>843064707</v>
      </c>
      <c r="F342" s="19">
        <v>9192687844</v>
      </c>
      <c r="G342" s="7" t="s">
        <v>42</v>
      </c>
      <c r="H342" s="20">
        <v>37431</v>
      </c>
      <c r="I342" s="21">
        <f t="shared" ca="1" si="5"/>
        <v>14</v>
      </c>
      <c r="J342" s="22"/>
      <c r="K342" s="23">
        <v>57110</v>
      </c>
      <c r="L342" s="24">
        <v>3</v>
      </c>
    </row>
    <row r="343" spans="1:12" x14ac:dyDescent="0.3">
      <c r="A343" s="7">
        <f t="array" ref="A343">COUNTIF(B:E,B343:E343)</f>
        <v>1</v>
      </c>
      <c r="B343" s="7" t="s">
        <v>397</v>
      </c>
      <c r="C343" s="17" t="s">
        <v>56</v>
      </c>
      <c r="D343" s="7" t="s">
        <v>398</v>
      </c>
      <c r="E343" s="18">
        <v>742946482</v>
      </c>
      <c r="F343" s="19">
        <v>9197077326</v>
      </c>
      <c r="G343" s="7" t="s">
        <v>39</v>
      </c>
      <c r="H343" s="20">
        <v>37380</v>
      </c>
      <c r="I343" s="21">
        <f t="shared" ca="1" si="5"/>
        <v>14</v>
      </c>
      <c r="J343" s="22" t="s">
        <v>40</v>
      </c>
      <c r="K343" s="23">
        <v>39160</v>
      </c>
      <c r="L343" s="24">
        <v>3</v>
      </c>
    </row>
    <row r="344" spans="1:12" x14ac:dyDescent="0.3">
      <c r="A344" s="7">
        <f t="array" ref="A344">COUNTIF(B:E,B344:E344)</f>
        <v>1</v>
      </c>
      <c r="B344" s="7" t="s">
        <v>399</v>
      </c>
      <c r="C344" s="17" t="s">
        <v>37</v>
      </c>
      <c r="D344" s="7" t="s">
        <v>398</v>
      </c>
      <c r="E344" s="18">
        <v>292006053</v>
      </c>
      <c r="F344" s="19">
        <v>9197045091</v>
      </c>
      <c r="G344" s="7" t="s">
        <v>42</v>
      </c>
      <c r="H344" s="20">
        <v>36864</v>
      </c>
      <c r="I344" s="21">
        <f t="shared" ca="1" si="5"/>
        <v>15</v>
      </c>
      <c r="J344" s="22"/>
      <c r="K344" s="23">
        <v>74500</v>
      </c>
      <c r="L344" s="24">
        <v>4</v>
      </c>
    </row>
    <row r="345" spans="1:12" x14ac:dyDescent="0.3">
      <c r="A345" s="7">
        <f t="array" ref="A345">COUNTIF(B:E,B345:E345)</f>
        <v>1</v>
      </c>
      <c r="B345" s="7" t="s">
        <v>400</v>
      </c>
      <c r="C345" s="17" t="s">
        <v>50</v>
      </c>
      <c r="D345" s="7" t="s">
        <v>398</v>
      </c>
      <c r="E345" s="18">
        <v>370608224</v>
      </c>
      <c r="F345" s="19">
        <v>2521535362</v>
      </c>
      <c r="G345" s="7" t="s">
        <v>39</v>
      </c>
      <c r="H345" s="20">
        <v>36813</v>
      </c>
      <c r="I345" s="21">
        <f t="shared" ca="1" si="5"/>
        <v>16</v>
      </c>
      <c r="J345" s="22" t="s">
        <v>40</v>
      </c>
      <c r="K345" s="23">
        <v>59140</v>
      </c>
      <c r="L345" s="24">
        <v>5</v>
      </c>
    </row>
    <row r="346" spans="1:12" x14ac:dyDescent="0.3">
      <c r="A346" s="7">
        <f t="array" ref="A346">COUNTIF(B:E,B346:E346)</f>
        <v>1</v>
      </c>
      <c r="B346" s="7" t="s">
        <v>401</v>
      </c>
      <c r="C346" s="17" t="s">
        <v>58</v>
      </c>
      <c r="D346" s="7" t="s">
        <v>398</v>
      </c>
      <c r="E346" s="18">
        <v>214234804</v>
      </c>
      <c r="F346" s="19">
        <v>2528908079</v>
      </c>
      <c r="G346" s="7" t="s">
        <v>39</v>
      </c>
      <c r="H346" s="20">
        <v>34276</v>
      </c>
      <c r="I346" s="21">
        <f t="shared" ca="1" si="5"/>
        <v>22</v>
      </c>
      <c r="J346" s="22" t="s">
        <v>62</v>
      </c>
      <c r="K346" s="23">
        <v>53870</v>
      </c>
      <c r="L346" s="24">
        <v>2</v>
      </c>
    </row>
    <row r="347" spans="1:12" x14ac:dyDescent="0.3">
      <c r="A347" s="7">
        <f t="array" ref="A347">COUNTIF(B:E,B347:E347)</f>
        <v>1</v>
      </c>
      <c r="B347" s="7" t="s">
        <v>402</v>
      </c>
      <c r="C347" s="17" t="s">
        <v>37</v>
      </c>
      <c r="D347" s="7" t="s">
        <v>398</v>
      </c>
      <c r="E347" s="18">
        <v>620072502</v>
      </c>
      <c r="F347" s="19">
        <v>9191264013</v>
      </c>
      <c r="G347" s="7" t="s">
        <v>39</v>
      </c>
      <c r="H347" s="20">
        <v>41494</v>
      </c>
      <c r="I347" s="21">
        <f t="shared" ca="1" si="5"/>
        <v>3</v>
      </c>
      <c r="J347" s="22" t="s">
        <v>67</v>
      </c>
      <c r="K347" s="23">
        <v>71400</v>
      </c>
      <c r="L347" s="24">
        <v>4</v>
      </c>
    </row>
    <row r="348" spans="1:12" x14ac:dyDescent="0.3">
      <c r="A348" s="7">
        <f t="array" ref="A348">COUNTIF(B:E,B348:E348)</f>
        <v>1</v>
      </c>
      <c r="B348" s="7" t="s">
        <v>403</v>
      </c>
      <c r="C348" s="17" t="s">
        <v>44</v>
      </c>
      <c r="D348" s="7" t="s">
        <v>398</v>
      </c>
      <c r="E348" s="18">
        <v>380343690</v>
      </c>
      <c r="F348" s="19">
        <v>2523906310</v>
      </c>
      <c r="G348" s="7" t="s">
        <v>42</v>
      </c>
      <c r="H348" s="20">
        <v>37431</v>
      </c>
      <c r="I348" s="21">
        <f t="shared" ca="1" si="5"/>
        <v>14</v>
      </c>
      <c r="J348" s="22"/>
      <c r="K348" s="23">
        <v>61890</v>
      </c>
      <c r="L348" s="24">
        <v>2</v>
      </c>
    </row>
    <row r="349" spans="1:12" x14ac:dyDescent="0.3">
      <c r="A349" s="7">
        <f t="array" ref="A349">COUNTIF(B:E,B349:E349)</f>
        <v>1</v>
      </c>
      <c r="B349" s="7" t="s">
        <v>404</v>
      </c>
      <c r="C349" s="17" t="s">
        <v>44</v>
      </c>
      <c r="D349" s="7" t="s">
        <v>398</v>
      </c>
      <c r="E349" s="18">
        <v>723930767</v>
      </c>
      <c r="F349" s="19">
        <v>9191375297</v>
      </c>
      <c r="G349" s="7" t="s">
        <v>39</v>
      </c>
      <c r="H349" s="20">
        <v>40157</v>
      </c>
      <c r="I349" s="21">
        <f t="shared" ca="1" si="5"/>
        <v>6</v>
      </c>
      <c r="J349" s="22" t="s">
        <v>62</v>
      </c>
      <c r="K349" s="23">
        <v>27250</v>
      </c>
      <c r="L349" s="24">
        <v>5</v>
      </c>
    </row>
    <row r="350" spans="1:12" x14ac:dyDescent="0.3">
      <c r="A350" s="7">
        <f t="array" ref="A350">COUNTIF(B:E,B350:E350)</f>
        <v>1</v>
      </c>
      <c r="B350" s="7" t="s">
        <v>405</v>
      </c>
      <c r="C350" s="17" t="s">
        <v>37</v>
      </c>
      <c r="D350" s="7" t="s">
        <v>406</v>
      </c>
      <c r="E350" s="18">
        <v>738946277</v>
      </c>
      <c r="F350" s="19">
        <v>9194331646</v>
      </c>
      <c r="G350" s="7" t="s">
        <v>39</v>
      </c>
      <c r="H350" s="20">
        <v>34295</v>
      </c>
      <c r="I350" s="21">
        <f t="shared" ca="1" si="5"/>
        <v>22</v>
      </c>
      <c r="J350" s="22" t="s">
        <v>48</v>
      </c>
      <c r="K350" s="23">
        <v>31260</v>
      </c>
      <c r="L350" s="24">
        <v>5</v>
      </c>
    </row>
    <row r="351" spans="1:12" x14ac:dyDescent="0.3">
      <c r="A351" s="7">
        <f t="array" ref="A351">COUNTIF(B:E,B351:E351)</f>
        <v>1</v>
      </c>
      <c r="B351" s="7" t="s">
        <v>407</v>
      </c>
      <c r="C351" s="17" t="s">
        <v>56</v>
      </c>
      <c r="D351" s="7" t="s">
        <v>406</v>
      </c>
      <c r="E351" s="18">
        <v>279097202</v>
      </c>
      <c r="F351" s="19">
        <v>9196844371</v>
      </c>
      <c r="G351" s="7" t="s">
        <v>39</v>
      </c>
      <c r="H351" s="20">
        <v>40796</v>
      </c>
      <c r="I351" s="21">
        <f t="shared" ca="1" si="5"/>
        <v>5</v>
      </c>
      <c r="J351" s="22" t="s">
        <v>40</v>
      </c>
      <c r="K351" s="23">
        <v>62740</v>
      </c>
      <c r="L351" s="24">
        <v>4</v>
      </c>
    </row>
    <row r="352" spans="1:12" x14ac:dyDescent="0.3">
      <c r="A352" s="7">
        <f t="array" ref="A352">COUNTIF(B:E,B352:E352)</f>
        <v>1</v>
      </c>
      <c r="B352" s="7" t="s">
        <v>408</v>
      </c>
      <c r="C352" s="17" t="s">
        <v>58</v>
      </c>
      <c r="D352" s="7" t="s">
        <v>406</v>
      </c>
      <c r="E352" s="18">
        <v>643272576</v>
      </c>
      <c r="F352" s="19">
        <v>2522256131</v>
      </c>
      <c r="G352" s="7" t="s">
        <v>51</v>
      </c>
      <c r="H352" s="20">
        <v>37956</v>
      </c>
      <c r="I352" s="21">
        <f t="shared" ca="1" si="5"/>
        <v>12</v>
      </c>
      <c r="J352" s="22"/>
      <c r="K352" s="23">
        <v>36844</v>
      </c>
      <c r="L352" s="24">
        <v>4</v>
      </c>
    </row>
    <row r="353" spans="1:12" x14ac:dyDescent="0.3">
      <c r="A353" s="7">
        <f t="array" ref="A353">COUNTIF(B:E,B353:E353)</f>
        <v>1</v>
      </c>
      <c r="B353" s="7" t="s">
        <v>409</v>
      </c>
      <c r="C353" s="17" t="s">
        <v>53</v>
      </c>
      <c r="D353" s="7" t="s">
        <v>406</v>
      </c>
      <c r="E353" s="18">
        <v>555025137</v>
      </c>
      <c r="F353" s="19">
        <v>2526565171</v>
      </c>
      <c r="G353" s="7" t="s">
        <v>47</v>
      </c>
      <c r="H353" s="20">
        <v>37267</v>
      </c>
      <c r="I353" s="21">
        <f t="shared" ca="1" si="5"/>
        <v>14</v>
      </c>
      <c r="J353" s="22" t="s">
        <v>45</v>
      </c>
      <c r="K353" s="23">
        <v>13090</v>
      </c>
      <c r="L353" s="24">
        <v>4</v>
      </c>
    </row>
    <row r="354" spans="1:12" x14ac:dyDescent="0.3">
      <c r="A354" s="7">
        <f t="array" ref="A354">COUNTIF(B:E,B354:E354)</f>
        <v>1</v>
      </c>
      <c r="B354" s="7" t="s">
        <v>410</v>
      </c>
      <c r="C354" s="17" t="s">
        <v>50</v>
      </c>
      <c r="D354" s="7" t="s">
        <v>406</v>
      </c>
      <c r="E354" s="18">
        <v>154984918</v>
      </c>
      <c r="F354" s="19">
        <v>2521575684</v>
      </c>
      <c r="G354" s="7" t="s">
        <v>39</v>
      </c>
      <c r="H354" s="20">
        <v>35023</v>
      </c>
      <c r="I354" s="21">
        <f t="shared" ca="1" si="5"/>
        <v>20</v>
      </c>
      <c r="J354" s="22" t="s">
        <v>40</v>
      </c>
      <c r="K354" s="23">
        <v>22900</v>
      </c>
      <c r="L354" s="24">
        <v>1</v>
      </c>
    </row>
    <row r="355" spans="1:12" x14ac:dyDescent="0.3">
      <c r="A355" s="7">
        <f t="array" ref="A355">COUNTIF(B:E,B355:E355)</f>
        <v>1</v>
      </c>
      <c r="B355" s="7" t="s">
        <v>411</v>
      </c>
      <c r="C355" s="17" t="s">
        <v>58</v>
      </c>
      <c r="D355" s="7" t="s">
        <v>406</v>
      </c>
      <c r="E355" s="18">
        <v>751878224</v>
      </c>
      <c r="F355" s="19">
        <v>9194713628</v>
      </c>
      <c r="G355" s="7" t="s">
        <v>39</v>
      </c>
      <c r="H355" s="20">
        <v>36573</v>
      </c>
      <c r="I355" s="21">
        <f t="shared" ca="1" si="5"/>
        <v>16</v>
      </c>
      <c r="J355" s="22" t="s">
        <v>48</v>
      </c>
      <c r="K355" s="23">
        <v>87120</v>
      </c>
      <c r="L355" s="24">
        <v>3</v>
      </c>
    </row>
    <row r="356" spans="1:12" x14ac:dyDescent="0.3">
      <c r="A356" s="7">
        <f t="array" ref="A356">COUNTIF(B:E,B356:E356)</f>
        <v>1</v>
      </c>
      <c r="B356" s="7" t="s">
        <v>412</v>
      </c>
      <c r="C356" s="17" t="s">
        <v>58</v>
      </c>
      <c r="D356" s="7" t="s">
        <v>406</v>
      </c>
      <c r="E356" s="18">
        <v>275102740</v>
      </c>
      <c r="F356" s="19">
        <v>2521620909</v>
      </c>
      <c r="G356" s="7" t="s">
        <v>39</v>
      </c>
      <c r="H356" s="20">
        <v>36340</v>
      </c>
      <c r="I356" s="21">
        <f t="shared" ca="1" si="5"/>
        <v>17</v>
      </c>
      <c r="J356" s="22" t="s">
        <v>48</v>
      </c>
      <c r="K356" s="23">
        <v>60560</v>
      </c>
      <c r="L356" s="24">
        <v>4</v>
      </c>
    </row>
    <row r="357" spans="1:12" x14ac:dyDescent="0.3">
      <c r="A357" s="7">
        <f t="array" ref="A357">COUNTIF(B:E,B357:E357)</f>
        <v>1</v>
      </c>
      <c r="B357" s="7" t="s">
        <v>413</v>
      </c>
      <c r="C357" s="17" t="s">
        <v>37</v>
      </c>
      <c r="D357" s="7" t="s">
        <v>406</v>
      </c>
      <c r="E357" s="18">
        <v>948189231</v>
      </c>
      <c r="F357" s="19">
        <v>2527687161</v>
      </c>
      <c r="G357" s="7" t="s">
        <v>39</v>
      </c>
      <c r="H357" s="20">
        <v>40767</v>
      </c>
      <c r="I357" s="21">
        <f t="shared" ca="1" si="5"/>
        <v>5</v>
      </c>
      <c r="J357" s="22" t="s">
        <v>40</v>
      </c>
      <c r="K357" s="23">
        <v>37020</v>
      </c>
      <c r="L357" s="24">
        <v>2</v>
      </c>
    </row>
    <row r="358" spans="1:12" x14ac:dyDescent="0.3">
      <c r="A358" s="7">
        <f t="array" ref="A358">COUNTIF(B:E,B358:E358)</f>
        <v>1</v>
      </c>
      <c r="B358" s="7" t="s">
        <v>414</v>
      </c>
      <c r="C358" s="17" t="s">
        <v>50</v>
      </c>
      <c r="D358" s="7" t="s">
        <v>406</v>
      </c>
      <c r="E358" s="18">
        <v>159415552</v>
      </c>
      <c r="F358" s="19">
        <v>9194221208</v>
      </c>
      <c r="G358" s="7" t="s">
        <v>39</v>
      </c>
      <c r="H358" s="20">
        <v>34002</v>
      </c>
      <c r="I358" s="21">
        <f t="shared" ca="1" si="5"/>
        <v>23</v>
      </c>
      <c r="J358" s="22" t="s">
        <v>48</v>
      </c>
      <c r="K358" s="23">
        <v>73930</v>
      </c>
      <c r="L358" s="24">
        <v>1</v>
      </c>
    </row>
    <row r="359" spans="1:12" x14ac:dyDescent="0.3">
      <c r="A359" s="7">
        <f t="array" ref="A359">COUNTIF(B:E,B359:E359)</f>
        <v>1</v>
      </c>
      <c r="B359" s="7" t="s">
        <v>415</v>
      </c>
      <c r="C359" s="17" t="s">
        <v>58</v>
      </c>
      <c r="D359" s="7" t="s">
        <v>406</v>
      </c>
      <c r="E359" s="18">
        <v>254201611</v>
      </c>
      <c r="F359" s="19">
        <v>9197803578</v>
      </c>
      <c r="G359" s="7" t="s">
        <v>39</v>
      </c>
      <c r="H359" s="20">
        <v>41342</v>
      </c>
      <c r="I359" s="21">
        <f t="shared" ca="1" si="5"/>
        <v>3</v>
      </c>
      <c r="J359" s="22" t="s">
        <v>45</v>
      </c>
      <c r="K359" s="23">
        <v>45180</v>
      </c>
      <c r="L359" s="24">
        <v>5</v>
      </c>
    </row>
    <row r="360" spans="1:12" x14ac:dyDescent="0.3">
      <c r="A360" s="7">
        <f t="array" ref="A360">COUNTIF(B:E,B360:E360)</f>
        <v>1</v>
      </c>
      <c r="B360" s="7" t="s">
        <v>416</v>
      </c>
      <c r="C360" s="17" t="s">
        <v>44</v>
      </c>
      <c r="D360" s="7" t="s">
        <v>406</v>
      </c>
      <c r="E360" s="18">
        <v>466400098</v>
      </c>
      <c r="F360" s="19">
        <v>2524652136</v>
      </c>
      <c r="G360" s="7" t="s">
        <v>42</v>
      </c>
      <c r="H360" s="20">
        <v>36024</v>
      </c>
      <c r="I360" s="21">
        <f t="shared" ca="1" si="5"/>
        <v>18</v>
      </c>
      <c r="J360" s="22"/>
      <c r="K360" s="23">
        <v>29000</v>
      </c>
      <c r="L360" s="24">
        <v>5</v>
      </c>
    </row>
    <row r="361" spans="1:12" x14ac:dyDescent="0.3">
      <c r="A361" s="7">
        <f t="array" ref="A361">COUNTIF(B:E,B361:E361)</f>
        <v>1</v>
      </c>
      <c r="B361" s="7" t="s">
        <v>417</v>
      </c>
      <c r="C361" s="17" t="s">
        <v>58</v>
      </c>
      <c r="D361" s="7" t="s">
        <v>406</v>
      </c>
      <c r="E361" s="18">
        <v>443476169</v>
      </c>
      <c r="F361" s="19">
        <v>9195085809</v>
      </c>
      <c r="G361" s="7" t="s">
        <v>39</v>
      </c>
      <c r="H361" s="20">
        <v>34491</v>
      </c>
      <c r="I361" s="21">
        <f t="shared" ca="1" si="5"/>
        <v>22</v>
      </c>
      <c r="J361" s="22" t="s">
        <v>45</v>
      </c>
      <c r="K361" s="23">
        <v>86540</v>
      </c>
      <c r="L361" s="24">
        <v>4</v>
      </c>
    </row>
    <row r="362" spans="1:12" x14ac:dyDescent="0.3">
      <c r="A362" s="7">
        <f t="array" ref="A362">COUNTIF(B:E,B362:E362)</f>
        <v>1</v>
      </c>
      <c r="B362" s="7" t="s">
        <v>418</v>
      </c>
      <c r="C362" s="17" t="s">
        <v>58</v>
      </c>
      <c r="D362" s="7" t="s">
        <v>406</v>
      </c>
      <c r="E362" s="18">
        <v>422957475</v>
      </c>
      <c r="F362" s="19">
        <v>2524273090</v>
      </c>
      <c r="G362" s="7" t="s">
        <v>39</v>
      </c>
      <c r="H362" s="20">
        <v>38757</v>
      </c>
      <c r="I362" s="21">
        <f t="shared" ca="1" si="5"/>
        <v>10</v>
      </c>
      <c r="J362" s="22" t="s">
        <v>62</v>
      </c>
      <c r="K362" s="23">
        <v>65250</v>
      </c>
      <c r="L362" s="24">
        <v>2</v>
      </c>
    </row>
    <row r="363" spans="1:12" x14ac:dyDescent="0.3">
      <c r="A363" s="7">
        <f t="array" ref="A363">COUNTIF(B:E,B363:E363)</f>
        <v>1</v>
      </c>
      <c r="B363" s="7" t="s">
        <v>419</v>
      </c>
      <c r="C363" s="17" t="s">
        <v>58</v>
      </c>
      <c r="D363" s="7" t="s">
        <v>406</v>
      </c>
      <c r="E363" s="18">
        <v>385074661</v>
      </c>
      <c r="F363" s="19">
        <v>2527451745</v>
      </c>
      <c r="G363" s="7" t="s">
        <v>39</v>
      </c>
      <c r="H363" s="20">
        <v>36338</v>
      </c>
      <c r="I363" s="21">
        <f t="shared" ca="1" si="5"/>
        <v>17</v>
      </c>
      <c r="J363" s="22" t="s">
        <v>67</v>
      </c>
      <c r="K363" s="23">
        <v>66920</v>
      </c>
      <c r="L363" s="24">
        <v>2</v>
      </c>
    </row>
    <row r="364" spans="1:12" x14ac:dyDescent="0.3">
      <c r="A364" s="7">
        <f t="array" ref="A364">COUNTIF(B:E,B364:E364)</f>
        <v>2</v>
      </c>
      <c r="B364" s="7" t="s">
        <v>420</v>
      </c>
      <c r="C364" s="17" t="s">
        <v>56</v>
      </c>
      <c r="D364" s="7" t="s">
        <v>406</v>
      </c>
      <c r="E364" s="18">
        <v>991764142</v>
      </c>
      <c r="F364" s="19">
        <v>9192490678</v>
      </c>
      <c r="G364" s="7" t="s">
        <v>42</v>
      </c>
      <c r="H364" s="20">
        <v>34685</v>
      </c>
      <c r="I364" s="21">
        <f t="shared" ca="1" si="5"/>
        <v>21</v>
      </c>
      <c r="J364" s="22"/>
      <c r="K364" s="23">
        <v>81930</v>
      </c>
      <c r="L364" s="24">
        <v>5</v>
      </c>
    </row>
    <row r="365" spans="1:12" x14ac:dyDescent="0.3">
      <c r="A365" s="7">
        <f t="array" ref="A365">COUNTIF(B:E,B365:E365)</f>
        <v>2</v>
      </c>
      <c r="B365" s="7" t="s">
        <v>420</v>
      </c>
      <c r="C365" s="17" t="s">
        <v>56</v>
      </c>
      <c r="D365" s="7" t="s">
        <v>406</v>
      </c>
      <c r="E365" s="18">
        <v>991764142</v>
      </c>
      <c r="F365" s="19">
        <v>9192490678</v>
      </c>
      <c r="G365" s="7" t="s">
        <v>42</v>
      </c>
      <c r="H365" s="20">
        <v>34685</v>
      </c>
      <c r="I365" s="21">
        <f t="shared" ca="1" si="5"/>
        <v>21</v>
      </c>
      <c r="J365" s="22"/>
      <c r="K365" s="23">
        <v>81930</v>
      </c>
      <c r="L365" s="24">
        <v>5</v>
      </c>
    </row>
    <row r="366" spans="1:12" x14ac:dyDescent="0.3">
      <c r="A366" s="7">
        <f t="array" ref="A366">COUNTIF(B:E,B366:E366)</f>
        <v>1</v>
      </c>
      <c r="B366" s="7" t="s">
        <v>421</v>
      </c>
      <c r="C366" s="17" t="s">
        <v>37</v>
      </c>
      <c r="D366" s="7" t="s">
        <v>406</v>
      </c>
      <c r="E366" s="18">
        <v>917714039</v>
      </c>
      <c r="F366" s="19">
        <v>9194402150</v>
      </c>
      <c r="G366" s="7" t="s">
        <v>39</v>
      </c>
      <c r="H366" s="20">
        <v>41448</v>
      </c>
      <c r="I366" s="21">
        <f t="shared" ca="1" si="5"/>
        <v>3</v>
      </c>
      <c r="J366" s="22" t="s">
        <v>45</v>
      </c>
      <c r="K366" s="23">
        <v>70480</v>
      </c>
      <c r="L366" s="24">
        <v>4</v>
      </c>
    </row>
    <row r="367" spans="1:12" x14ac:dyDescent="0.3">
      <c r="A367" s="7">
        <f t="array" ref="A367">COUNTIF(B:E,B367:E367)</f>
        <v>1</v>
      </c>
      <c r="B367" s="7" t="s">
        <v>422</v>
      </c>
      <c r="C367" s="17" t="s">
        <v>37</v>
      </c>
      <c r="D367" s="7" t="s">
        <v>406</v>
      </c>
      <c r="E367" s="18">
        <v>343897392</v>
      </c>
      <c r="F367" s="19">
        <v>2526674988</v>
      </c>
      <c r="G367" s="7" t="s">
        <v>39</v>
      </c>
      <c r="H367" s="20">
        <v>34693</v>
      </c>
      <c r="I367" s="21">
        <f t="shared" ca="1" si="5"/>
        <v>21</v>
      </c>
      <c r="J367" s="22" t="s">
        <v>40</v>
      </c>
      <c r="K367" s="23">
        <v>48800</v>
      </c>
      <c r="L367" s="24">
        <v>4</v>
      </c>
    </row>
    <row r="368" spans="1:12" x14ac:dyDescent="0.3">
      <c r="A368" s="7">
        <f t="array" ref="A368">COUNTIF(B:E,B368:E368)</f>
        <v>1</v>
      </c>
      <c r="B368" s="7" t="s">
        <v>423</v>
      </c>
      <c r="C368" s="17" t="s">
        <v>50</v>
      </c>
      <c r="D368" s="7" t="s">
        <v>406</v>
      </c>
      <c r="E368" s="18">
        <v>634954970</v>
      </c>
      <c r="F368" s="19">
        <v>9194900864</v>
      </c>
      <c r="G368" s="7" t="s">
        <v>39</v>
      </c>
      <c r="H368" s="20">
        <v>35674</v>
      </c>
      <c r="I368" s="21">
        <f t="shared" ca="1" si="5"/>
        <v>19</v>
      </c>
      <c r="J368" s="22" t="s">
        <v>40</v>
      </c>
      <c r="K368" s="23">
        <v>57560</v>
      </c>
      <c r="L368" s="24">
        <v>4</v>
      </c>
    </row>
    <row r="369" spans="1:12" x14ac:dyDescent="0.3">
      <c r="A369" s="7">
        <f t="array" ref="A369">COUNTIF(B:E,B369:E369)</f>
        <v>1</v>
      </c>
      <c r="B369" s="7" t="s">
        <v>424</v>
      </c>
      <c r="C369" s="17" t="s">
        <v>44</v>
      </c>
      <c r="D369" s="7" t="s">
        <v>406</v>
      </c>
      <c r="E369" s="18">
        <v>650784238</v>
      </c>
      <c r="F369" s="19">
        <v>9194679864</v>
      </c>
      <c r="G369" s="7" t="s">
        <v>42</v>
      </c>
      <c r="H369" s="20">
        <v>36703</v>
      </c>
      <c r="I369" s="21">
        <f t="shared" ca="1" si="5"/>
        <v>16</v>
      </c>
      <c r="J369" s="22"/>
      <c r="K369" s="23">
        <v>53870</v>
      </c>
      <c r="L369" s="24">
        <v>2</v>
      </c>
    </row>
    <row r="370" spans="1:12" x14ac:dyDescent="0.3">
      <c r="A370" s="7">
        <f t="array" ref="A370">COUNTIF(B:E,B370:E370)</f>
        <v>2</v>
      </c>
      <c r="B370" s="7" t="s">
        <v>425</v>
      </c>
      <c r="C370" s="17" t="s">
        <v>58</v>
      </c>
      <c r="D370" s="7" t="s">
        <v>406</v>
      </c>
      <c r="E370" s="18">
        <v>983891302</v>
      </c>
      <c r="F370" s="19">
        <v>9191462245</v>
      </c>
      <c r="G370" s="7" t="s">
        <v>39</v>
      </c>
      <c r="H370" s="20">
        <v>37171</v>
      </c>
      <c r="I370" s="21">
        <f t="shared" ca="1" si="5"/>
        <v>15</v>
      </c>
      <c r="J370" s="22" t="s">
        <v>40</v>
      </c>
      <c r="K370" s="23">
        <v>81640</v>
      </c>
      <c r="L370" s="24">
        <v>4</v>
      </c>
    </row>
    <row r="371" spans="1:12" x14ac:dyDescent="0.3">
      <c r="A371" s="7">
        <f t="array" ref="A371">COUNTIF(B:E,B371:E371)</f>
        <v>2</v>
      </c>
      <c r="B371" s="7" t="s">
        <v>425</v>
      </c>
      <c r="C371" s="17" t="s">
        <v>58</v>
      </c>
      <c r="D371" s="7" t="s">
        <v>406</v>
      </c>
      <c r="E371" s="18">
        <v>983891302</v>
      </c>
      <c r="F371" s="19">
        <v>9191462245</v>
      </c>
      <c r="G371" s="7" t="s">
        <v>39</v>
      </c>
      <c r="H371" s="20">
        <v>37171</v>
      </c>
      <c r="I371" s="21">
        <f t="shared" ca="1" si="5"/>
        <v>15</v>
      </c>
      <c r="J371" s="22" t="s">
        <v>40</v>
      </c>
      <c r="K371" s="23">
        <v>81640</v>
      </c>
      <c r="L371" s="24">
        <v>4</v>
      </c>
    </row>
    <row r="372" spans="1:12" x14ac:dyDescent="0.3">
      <c r="A372" s="7">
        <f t="array" ref="A372">COUNTIF(B:E,B372:E372)</f>
        <v>1</v>
      </c>
      <c r="B372" s="7" t="s">
        <v>426</v>
      </c>
      <c r="C372" s="17" t="s">
        <v>58</v>
      </c>
      <c r="D372" s="7" t="s">
        <v>406</v>
      </c>
      <c r="E372" s="18">
        <v>479081328</v>
      </c>
      <c r="F372" s="19">
        <v>2525368383</v>
      </c>
      <c r="G372" s="7" t="s">
        <v>42</v>
      </c>
      <c r="H372" s="20">
        <v>37123</v>
      </c>
      <c r="I372" s="21">
        <f t="shared" ca="1" si="5"/>
        <v>15</v>
      </c>
      <c r="J372" s="22"/>
      <c r="K372" s="23">
        <v>63850</v>
      </c>
      <c r="L372" s="24">
        <v>2</v>
      </c>
    </row>
    <row r="373" spans="1:12" x14ac:dyDescent="0.3">
      <c r="A373" s="7">
        <f t="array" ref="A373">COUNTIF(B:E,B373:E373)</f>
        <v>1</v>
      </c>
      <c r="B373" s="7" t="s">
        <v>427</v>
      </c>
      <c r="C373" s="17" t="s">
        <v>53</v>
      </c>
      <c r="D373" s="7" t="s">
        <v>406</v>
      </c>
      <c r="E373" s="18">
        <v>626767704</v>
      </c>
      <c r="F373" s="19">
        <v>2526971022</v>
      </c>
      <c r="G373" s="7" t="s">
        <v>42</v>
      </c>
      <c r="H373" s="20">
        <v>37942</v>
      </c>
      <c r="I373" s="21">
        <f t="shared" ca="1" si="5"/>
        <v>12</v>
      </c>
      <c r="J373" s="22"/>
      <c r="K373" s="23">
        <v>77930</v>
      </c>
      <c r="L373" s="24">
        <v>5</v>
      </c>
    </row>
    <row r="374" spans="1:12" x14ac:dyDescent="0.3">
      <c r="A374" s="7">
        <f t="array" ref="A374">COUNTIF(B:E,B374:E374)</f>
        <v>1</v>
      </c>
      <c r="B374" s="7" t="s">
        <v>428</v>
      </c>
      <c r="C374" s="17" t="s">
        <v>37</v>
      </c>
      <c r="D374" s="7" t="s">
        <v>406</v>
      </c>
      <c r="E374" s="18">
        <v>261920277</v>
      </c>
      <c r="F374" s="19">
        <v>2524272773</v>
      </c>
      <c r="G374" s="7" t="s">
        <v>39</v>
      </c>
      <c r="H374" s="20">
        <v>35352</v>
      </c>
      <c r="I374" s="21">
        <f t="shared" ca="1" si="5"/>
        <v>20</v>
      </c>
      <c r="J374" s="22" t="s">
        <v>67</v>
      </c>
      <c r="K374" s="23">
        <v>86830</v>
      </c>
      <c r="L374" s="24">
        <v>3</v>
      </c>
    </row>
    <row r="375" spans="1:12" x14ac:dyDescent="0.3">
      <c r="A375" s="7">
        <f t="array" ref="A375">COUNTIF(B:E,B375:E375)</f>
        <v>1</v>
      </c>
      <c r="B375" s="7" t="s">
        <v>429</v>
      </c>
      <c r="C375" s="17" t="s">
        <v>53</v>
      </c>
      <c r="D375" s="7" t="s">
        <v>406</v>
      </c>
      <c r="E375" s="18">
        <v>597641409</v>
      </c>
      <c r="F375" s="19">
        <v>9196201509</v>
      </c>
      <c r="G375" s="7" t="s">
        <v>39</v>
      </c>
      <c r="H375" s="20">
        <v>37049</v>
      </c>
      <c r="I375" s="21">
        <f t="shared" ca="1" si="5"/>
        <v>15</v>
      </c>
      <c r="J375" s="22" t="s">
        <v>62</v>
      </c>
      <c r="K375" s="23">
        <v>82110</v>
      </c>
      <c r="L375" s="24">
        <v>3</v>
      </c>
    </row>
    <row r="376" spans="1:12" x14ac:dyDescent="0.3">
      <c r="A376" s="7">
        <f t="array" ref="A376">COUNTIF(B:E,B376:E376)</f>
        <v>1</v>
      </c>
      <c r="B376" s="7" t="s">
        <v>430</v>
      </c>
      <c r="C376" s="17" t="s">
        <v>58</v>
      </c>
      <c r="D376" s="7" t="s">
        <v>406</v>
      </c>
      <c r="E376" s="18">
        <v>294161481</v>
      </c>
      <c r="F376" s="19">
        <v>2521201242</v>
      </c>
      <c r="G376" s="7" t="s">
        <v>47</v>
      </c>
      <c r="H376" s="20">
        <v>36795</v>
      </c>
      <c r="I376" s="21">
        <f t="shared" ca="1" si="5"/>
        <v>16</v>
      </c>
      <c r="J376" s="22" t="s">
        <v>40</v>
      </c>
      <c r="K376" s="23">
        <v>47885</v>
      </c>
      <c r="L376" s="24">
        <v>1</v>
      </c>
    </row>
    <row r="377" spans="1:12" x14ac:dyDescent="0.3">
      <c r="A377" s="7">
        <f t="array" ref="A377">COUNTIF(B:E,B377:E377)</f>
        <v>1</v>
      </c>
      <c r="B377" s="7" t="s">
        <v>431</v>
      </c>
      <c r="C377" s="17" t="s">
        <v>58</v>
      </c>
      <c r="D377" s="7" t="s">
        <v>406</v>
      </c>
      <c r="E377" s="18">
        <v>567266382</v>
      </c>
      <c r="F377" s="19">
        <v>2521683770</v>
      </c>
      <c r="G377" s="7" t="s">
        <v>39</v>
      </c>
      <c r="H377" s="20">
        <v>35282</v>
      </c>
      <c r="I377" s="21">
        <f t="shared" ca="1" si="5"/>
        <v>20</v>
      </c>
      <c r="J377" s="22" t="s">
        <v>67</v>
      </c>
      <c r="K377" s="23">
        <v>49770</v>
      </c>
      <c r="L377" s="24">
        <v>1</v>
      </c>
    </row>
    <row r="378" spans="1:12" x14ac:dyDescent="0.3">
      <c r="A378" s="7">
        <f t="array" ref="A378">COUNTIF(B:E,B378:E378)</f>
        <v>1</v>
      </c>
      <c r="B378" s="7" t="s">
        <v>432</v>
      </c>
      <c r="C378" s="17" t="s">
        <v>37</v>
      </c>
      <c r="D378" s="7" t="s">
        <v>406</v>
      </c>
      <c r="E378" s="18">
        <v>499124019</v>
      </c>
      <c r="F378" s="19">
        <v>9195978858</v>
      </c>
      <c r="G378" s="7" t="s">
        <v>47</v>
      </c>
      <c r="H378" s="20">
        <v>37497</v>
      </c>
      <c r="I378" s="21">
        <f t="shared" ca="1" si="5"/>
        <v>14</v>
      </c>
      <c r="J378" s="22" t="s">
        <v>62</v>
      </c>
      <c r="K378" s="23">
        <v>28880</v>
      </c>
      <c r="L378" s="24">
        <v>3</v>
      </c>
    </row>
    <row r="379" spans="1:12" x14ac:dyDescent="0.3">
      <c r="A379" s="7">
        <f t="array" ref="A379">COUNTIF(B:E,B379:E379)</f>
        <v>1</v>
      </c>
      <c r="B379" s="7" t="s">
        <v>433</v>
      </c>
      <c r="C379" s="17" t="s">
        <v>37</v>
      </c>
      <c r="D379" s="7" t="s">
        <v>406</v>
      </c>
      <c r="E379" s="18">
        <v>259330447</v>
      </c>
      <c r="F379" s="19">
        <v>9195252544</v>
      </c>
      <c r="G379" s="7" t="s">
        <v>42</v>
      </c>
      <c r="H379" s="20">
        <v>38278</v>
      </c>
      <c r="I379" s="21">
        <f t="shared" ca="1" si="5"/>
        <v>12</v>
      </c>
      <c r="J379" s="22"/>
      <c r="K379" s="23">
        <v>47620</v>
      </c>
      <c r="L379" s="24">
        <v>5</v>
      </c>
    </row>
    <row r="380" spans="1:12" x14ac:dyDescent="0.3">
      <c r="A380" s="7">
        <f t="array" ref="A380">COUNTIF(B:E,B380:E380)</f>
        <v>1</v>
      </c>
      <c r="B380" s="7" t="s">
        <v>434</v>
      </c>
      <c r="C380" s="17" t="s">
        <v>50</v>
      </c>
      <c r="D380" s="7" t="s">
        <v>406</v>
      </c>
      <c r="E380" s="18">
        <v>345817459</v>
      </c>
      <c r="F380" s="19">
        <v>9195594427</v>
      </c>
      <c r="G380" s="7" t="s">
        <v>42</v>
      </c>
      <c r="H380" s="20">
        <v>39627</v>
      </c>
      <c r="I380" s="21">
        <f t="shared" ca="1" si="5"/>
        <v>8</v>
      </c>
      <c r="J380" s="22"/>
      <c r="K380" s="23">
        <v>31270</v>
      </c>
      <c r="L380" s="24">
        <v>5</v>
      </c>
    </row>
    <row r="381" spans="1:12" x14ac:dyDescent="0.3">
      <c r="A381" s="7">
        <f t="array" ref="A381">COUNTIF(B:E,B381:E381)</f>
        <v>1</v>
      </c>
      <c r="B381" s="7" t="s">
        <v>435</v>
      </c>
      <c r="C381" s="17" t="s">
        <v>44</v>
      </c>
      <c r="D381" s="7" t="s">
        <v>406</v>
      </c>
      <c r="E381" s="18">
        <v>355985853</v>
      </c>
      <c r="F381" s="19">
        <v>2525478716</v>
      </c>
      <c r="G381" s="7" t="s">
        <v>39</v>
      </c>
      <c r="H381" s="20">
        <v>37592</v>
      </c>
      <c r="I381" s="21">
        <f t="shared" ca="1" si="5"/>
        <v>13</v>
      </c>
      <c r="J381" s="22" t="s">
        <v>40</v>
      </c>
      <c r="K381" s="23">
        <v>46030</v>
      </c>
      <c r="L381" s="24">
        <v>2</v>
      </c>
    </row>
    <row r="382" spans="1:12" x14ac:dyDescent="0.3">
      <c r="A382" s="7">
        <f t="array" ref="A382">COUNTIF(B:E,B382:E382)</f>
        <v>1</v>
      </c>
      <c r="B382" s="7" t="s">
        <v>436</v>
      </c>
      <c r="C382" s="17" t="s">
        <v>56</v>
      </c>
      <c r="D382" s="7" t="s">
        <v>406</v>
      </c>
      <c r="E382" s="18">
        <v>357081517</v>
      </c>
      <c r="F382" s="19">
        <v>2527660273</v>
      </c>
      <c r="G382" s="7" t="s">
        <v>47</v>
      </c>
      <c r="H382" s="20">
        <v>35614</v>
      </c>
      <c r="I382" s="21">
        <f t="shared" ca="1" si="5"/>
        <v>19</v>
      </c>
      <c r="J382" s="22" t="s">
        <v>62</v>
      </c>
      <c r="K382" s="23">
        <v>26790</v>
      </c>
      <c r="L382" s="24">
        <v>2</v>
      </c>
    </row>
    <row r="383" spans="1:12" x14ac:dyDescent="0.3">
      <c r="A383" s="7">
        <f t="array" ref="A383">COUNTIF(B:E,B383:E383)</f>
        <v>1</v>
      </c>
      <c r="B383" s="7" t="s">
        <v>437</v>
      </c>
      <c r="C383" s="17" t="s">
        <v>50</v>
      </c>
      <c r="D383" s="7" t="s">
        <v>406</v>
      </c>
      <c r="E383" s="18">
        <v>662974752</v>
      </c>
      <c r="F383" s="19">
        <v>2526040465</v>
      </c>
      <c r="G383" s="7" t="s">
        <v>39</v>
      </c>
      <c r="H383" s="20">
        <v>40320</v>
      </c>
      <c r="I383" s="21">
        <f t="shared" ca="1" si="5"/>
        <v>6</v>
      </c>
      <c r="J383" s="22" t="s">
        <v>62</v>
      </c>
      <c r="K383" s="23">
        <v>51410</v>
      </c>
      <c r="L383" s="24">
        <v>4</v>
      </c>
    </row>
    <row r="384" spans="1:12" x14ac:dyDescent="0.3">
      <c r="A384" s="7">
        <f t="array" ref="A384">COUNTIF(B:E,B384:E384)</f>
        <v>1</v>
      </c>
      <c r="B384" s="7" t="s">
        <v>438</v>
      </c>
      <c r="C384" s="17" t="s">
        <v>53</v>
      </c>
      <c r="D384" s="7" t="s">
        <v>406</v>
      </c>
      <c r="E384" s="18">
        <v>796685092</v>
      </c>
      <c r="F384" s="19">
        <v>2527469217</v>
      </c>
      <c r="G384" s="7" t="s">
        <v>39</v>
      </c>
      <c r="H384" s="20">
        <v>34851</v>
      </c>
      <c r="I384" s="21">
        <f t="shared" ca="1" si="5"/>
        <v>21</v>
      </c>
      <c r="J384" s="22" t="s">
        <v>62</v>
      </c>
      <c r="K384" s="23">
        <v>43460</v>
      </c>
      <c r="L384" s="24">
        <v>5</v>
      </c>
    </row>
    <row r="385" spans="1:12" x14ac:dyDescent="0.3">
      <c r="A385" s="7">
        <f t="array" ref="A385">COUNTIF(B:E,B385:E385)</f>
        <v>1</v>
      </c>
      <c r="B385" s="7" t="s">
        <v>439</v>
      </c>
      <c r="C385" s="17" t="s">
        <v>58</v>
      </c>
      <c r="D385" s="7" t="s">
        <v>406</v>
      </c>
      <c r="E385" s="18">
        <v>424800509</v>
      </c>
      <c r="F385" s="19">
        <v>2523986051</v>
      </c>
      <c r="G385" s="7" t="s">
        <v>39</v>
      </c>
      <c r="H385" s="20">
        <v>36770</v>
      </c>
      <c r="I385" s="21">
        <f t="shared" ca="1" si="5"/>
        <v>16</v>
      </c>
      <c r="J385" s="22" t="s">
        <v>40</v>
      </c>
      <c r="K385" s="23">
        <v>44220</v>
      </c>
      <c r="L385" s="24">
        <v>3</v>
      </c>
    </row>
    <row r="386" spans="1:12" x14ac:dyDescent="0.3">
      <c r="A386" s="7">
        <f t="array" ref="A386">COUNTIF(B:E,B386:E386)</f>
        <v>1</v>
      </c>
      <c r="B386" s="7" t="s">
        <v>440</v>
      </c>
      <c r="C386" s="17" t="s">
        <v>37</v>
      </c>
      <c r="D386" s="7" t="s">
        <v>406</v>
      </c>
      <c r="E386" s="18">
        <v>422929693</v>
      </c>
      <c r="F386" s="19">
        <v>9191487375</v>
      </c>
      <c r="G386" s="7" t="s">
        <v>39</v>
      </c>
      <c r="H386" s="20">
        <v>37767</v>
      </c>
      <c r="I386" s="21">
        <f t="shared" ca="1" si="5"/>
        <v>13</v>
      </c>
      <c r="J386" s="22" t="s">
        <v>62</v>
      </c>
      <c r="K386" s="23">
        <v>52490</v>
      </c>
      <c r="L386" s="24">
        <v>4</v>
      </c>
    </row>
    <row r="387" spans="1:12" x14ac:dyDescent="0.3">
      <c r="A387" s="7">
        <f t="array" ref="A387">COUNTIF(B:E,B387:E387)</f>
        <v>1</v>
      </c>
      <c r="B387" s="7" t="s">
        <v>441</v>
      </c>
      <c r="C387" s="17" t="s">
        <v>58</v>
      </c>
      <c r="D387" s="7" t="s">
        <v>406</v>
      </c>
      <c r="E387" s="18">
        <v>157257652</v>
      </c>
      <c r="F387" s="19">
        <v>9193262077</v>
      </c>
      <c r="G387" s="7" t="s">
        <v>42</v>
      </c>
      <c r="H387" s="20">
        <v>34222</v>
      </c>
      <c r="I387" s="21">
        <f t="shared" ref="I387:I450" ca="1" si="6">DATEDIF(H387,TODAY(),"Y")</f>
        <v>23</v>
      </c>
      <c r="J387" s="22"/>
      <c r="K387" s="23">
        <v>50200</v>
      </c>
      <c r="L387" s="24">
        <v>4</v>
      </c>
    </row>
    <row r="388" spans="1:12" x14ac:dyDescent="0.3">
      <c r="A388" s="7">
        <f t="array" ref="A388">COUNTIF(B:E,B388:E388)</f>
        <v>1</v>
      </c>
      <c r="B388" s="7" t="s">
        <v>442</v>
      </c>
      <c r="C388" s="17" t="s">
        <v>37</v>
      </c>
      <c r="D388" s="7" t="s">
        <v>406</v>
      </c>
      <c r="E388" s="18">
        <v>662247915</v>
      </c>
      <c r="F388" s="19">
        <v>9194378387</v>
      </c>
      <c r="G388" s="7" t="s">
        <v>39</v>
      </c>
      <c r="H388" s="20">
        <v>37639</v>
      </c>
      <c r="I388" s="21">
        <f t="shared" ca="1" si="6"/>
        <v>13</v>
      </c>
      <c r="J388" s="22" t="s">
        <v>40</v>
      </c>
      <c r="K388" s="23">
        <v>48990</v>
      </c>
      <c r="L388" s="24">
        <v>5</v>
      </c>
    </row>
    <row r="389" spans="1:12" x14ac:dyDescent="0.3">
      <c r="A389" s="7">
        <f t="array" ref="A389">COUNTIF(B:E,B389:E389)</f>
        <v>1</v>
      </c>
      <c r="B389" s="7" t="s">
        <v>443</v>
      </c>
      <c r="C389" s="17" t="s">
        <v>37</v>
      </c>
      <c r="D389" s="7" t="s">
        <v>406</v>
      </c>
      <c r="E389" s="18">
        <v>372693786</v>
      </c>
      <c r="F389" s="19">
        <v>9198211050</v>
      </c>
      <c r="G389" s="7" t="s">
        <v>47</v>
      </c>
      <c r="H389" s="20">
        <v>36839</v>
      </c>
      <c r="I389" s="21">
        <f t="shared" ca="1" si="6"/>
        <v>15</v>
      </c>
      <c r="J389" s="22" t="s">
        <v>48</v>
      </c>
      <c r="K389" s="23">
        <v>31110</v>
      </c>
      <c r="L389" s="24">
        <v>1</v>
      </c>
    </row>
    <row r="390" spans="1:12" x14ac:dyDescent="0.3">
      <c r="A390" s="7">
        <f t="array" ref="A390">COUNTIF(B:E,B390:E390)</f>
        <v>1</v>
      </c>
      <c r="B390" s="7" t="s">
        <v>444</v>
      </c>
      <c r="C390" s="17" t="s">
        <v>56</v>
      </c>
      <c r="D390" s="7" t="s">
        <v>406</v>
      </c>
      <c r="E390" s="18">
        <v>168147877</v>
      </c>
      <c r="F390" s="19">
        <v>9196530760</v>
      </c>
      <c r="G390" s="7" t="s">
        <v>47</v>
      </c>
      <c r="H390" s="20">
        <v>35014</v>
      </c>
      <c r="I390" s="21">
        <f t="shared" ca="1" si="6"/>
        <v>20</v>
      </c>
      <c r="J390" s="22" t="s">
        <v>67</v>
      </c>
      <c r="K390" s="23">
        <v>15910</v>
      </c>
      <c r="L390" s="24">
        <v>3</v>
      </c>
    </row>
    <row r="391" spans="1:12" x14ac:dyDescent="0.3">
      <c r="A391" s="7">
        <f t="array" ref="A391">COUNTIF(B:E,B391:E391)</f>
        <v>1</v>
      </c>
      <c r="B391" s="7" t="s">
        <v>445</v>
      </c>
      <c r="C391" s="17" t="s">
        <v>53</v>
      </c>
      <c r="D391" s="7" t="s">
        <v>406</v>
      </c>
      <c r="E391" s="18">
        <v>393290045</v>
      </c>
      <c r="F391" s="19">
        <v>2525268508</v>
      </c>
      <c r="G391" s="7" t="s">
        <v>47</v>
      </c>
      <c r="H391" s="20">
        <v>40063</v>
      </c>
      <c r="I391" s="21">
        <f t="shared" ca="1" si="6"/>
        <v>7</v>
      </c>
      <c r="J391" s="22" t="s">
        <v>48</v>
      </c>
      <c r="K391" s="23">
        <v>47295</v>
      </c>
      <c r="L391" s="24">
        <v>4</v>
      </c>
    </row>
    <row r="392" spans="1:12" x14ac:dyDescent="0.3">
      <c r="A392" s="7">
        <f t="array" ref="A392">COUNTIF(B:E,B392:E392)</f>
        <v>1</v>
      </c>
      <c r="B392" s="7" t="s">
        <v>446</v>
      </c>
      <c r="C392" s="17" t="s">
        <v>58</v>
      </c>
      <c r="D392" s="7" t="s">
        <v>406</v>
      </c>
      <c r="E392" s="18">
        <v>364404060</v>
      </c>
      <c r="F392" s="19">
        <v>2527722509</v>
      </c>
      <c r="G392" s="7" t="s">
        <v>47</v>
      </c>
      <c r="H392" s="20">
        <v>41109</v>
      </c>
      <c r="I392" s="21">
        <f t="shared" ca="1" si="6"/>
        <v>4</v>
      </c>
      <c r="J392" s="22" t="s">
        <v>40</v>
      </c>
      <c r="K392" s="23">
        <v>31255</v>
      </c>
      <c r="L392" s="24">
        <v>5</v>
      </c>
    </row>
    <row r="393" spans="1:12" x14ac:dyDescent="0.3">
      <c r="A393" s="7">
        <f t="array" ref="A393">COUNTIF(B:E,B393:E393)</f>
        <v>1</v>
      </c>
      <c r="B393" s="7" t="s">
        <v>447</v>
      </c>
      <c r="C393" s="17" t="s">
        <v>50</v>
      </c>
      <c r="D393" s="7" t="s">
        <v>406</v>
      </c>
      <c r="E393" s="18">
        <v>788451186</v>
      </c>
      <c r="F393" s="19">
        <v>9191682521</v>
      </c>
      <c r="G393" s="7" t="s">
        <v>42</v>
      </c>
      <c r="H393" s="20">
        <v>37010</v>
      </c>
      <c r="I393" s="21">
        <f t="shared" ca="1" si="6"/>
        <v>15</v>
      </c>
      <c r="J393" s="22"/>
      <c r="K393" s="23">
        <v>57520</v>
      </c>
      <c r="L393" s="24">
        <v>3</v>
      </c>
    </row>
    <row r="394" spans="1:12" x14ac:dyDescent="0.3">
      <c r="A394" s="7">
        <f t="array" ref="A394">COUNTIF(B:E,B394:E394)</f>
        <v>2</v>
      </c>
      <c r="B394" s="7" t="s">
        <v>448</v>
      </c>
      <c r="C394" s="17" t="s">
        <v>37</v>
      </c>
      <c r="D394" s="7" t="s">
        <v>406</v>
      </c>
      <c r="E394" s="18">
        <v>980960186</v>
      </c>
      <c r="F394" s="19">
        <v>9191517218</v>
      </c>
      <c r="G394" s="7" t="s">
        <v>47</v>
      </c>
      <c r="H394" s="20">
        <v>34510</v>
      </c>
      <c r="I394" s="21">
        <f t="shared" ca="1" si="6"/>
        <v>22</v>
      </c>
      <c r="J394" s="22" t="s">
        <v>62</v>
      </c>
      <c r="K394" s="23">
        <v>47705</v>
      </c>
      <c r="L394" s="24">
        <v>5</v>
      </c>
    </row>
    <row r="395" spans="1:12" x14ac:dyDescent="0.3">
      <c r="A395" s="7">
        <f t="array" ref="A395">COUNTIF(B:E,B395:E395)</f>
        <v>2</v>
      </c>
      <c r="B395" s="7" t="s">
        <v>448</v>
      </c>
      <c r="C395" s="17" t="s">
        <v>37</v>
      </c>
      <c r="D395" s="7" t="s">
        <v>406</v>
      </c>
      <c r="E395" s="18">
        <v>980960186</v>
      </c>
      <c r="F395" s="19">
        <v>9191517218</v>
      </c>
      <c r="G395" s="7" t="s">
        <v>47</v>
      </c>
      <c r="H395" s="20">
        <v>34510</v>
      </c>
      <c r="I395" s="21">
        <f t="shared" ca="1" si="6"/>
        <v>22</v>
      </c>
      <c r="J395" s="22" t="s">
        <v>62</v>
      </c>
      <c r="K395" s="23">
        <v>47705</v>
      </c>
      <c r="L395" s="24">
        <v>5</v>
      </c>
    </row>
    <row r="396" spans="1:12" x14ac:dyDescent="0.3">
      <c r="A396" s="7">
        <f t="array" ref="A396">COUNTIF(B:E,B396:E396)</f>
        <v>1</v>
      </c>
      <c r="B396" s="7" t="s">
        <v>449</v>
      </c>
      <c r="C396" s="17" t="s">
        <v>37</v>
      </c>
      <c r="D396" s="7" t="s">
        <v>406</v>
      </c>
      <c r="E396" s="18">
        <v>895408697</v>
      </c>
      <c r="F396" s="19">
        <v>2523383207</v>
      </c>
      <c r="G396" s="7" t="s">
        <v>39</v>
      </c>
      <c r="H396" s="20">
        <v>34853</v>
      </c>
      <c r="I396" s="21">
        <f t="shared" ca="1" si="6"/>
        <v>21</v>
      </c>
      <c r="J396" s="22" t="s">
        <v>62</v>
      </c>
      <c r="K396" s="23">
        <v>47610</v>
      </c>
      <c r="L396" s="24">
        <v>4</v>
      </c>
    </row>
    <row r="397" spans="1:12" x14ac:dyDescent="0.3">
      <c r="A397" s="7">
        <f t="array" ref="A397">COUNTIF(B:E,B397:E397)</f>
        <v>1</v>
      </c>
      <c r="B397" s="7" t="s">
        <v>450</v>
      </c>
      <c r="C397" s="17" t="s">
        <v>53</v>
      </c>
      <c r="D397" s="7" t="s">
        <v>406</v>
      </c>
      <c r="E397" s="18">
        <v>400260342</v>
      </c>
      <c r="F397" s="19">
        <v>9196798743</v>
      </c>
      <c r="G397" s="7" t="s">
        <v>42</v>
      </c>
      <c r="H397" s="20">
        <v>34648</v>
      </c>
      <c r="I397" s="21">
        <f t="shared" ca="1" si="6"/>
        <v>21</v>
      </c>
      <c r="J397" s="22"/>
      <c r="K397" s="23">
        <v>74470</v>
      </c>
      <c r="L397" s="24">
        <v>3</v>
      </c>
    </row>
    <row r="398" spans="1:12" x14ac:dyDescent="0.3">
      <c r="A398" s="7">
        <f t="array" ref="A398">COUNTIF(B:E,B398:E398)</f>
        <v>1</v>
      </c>
      <c r="B398" s="7" t="s">
        <v>451</v>
      </c>
      <c r="C398" s="17" t="s">
        <v>37</v>
      </c>
      <c r="D398" s="7" t="s">
        <v>406</v>
      </c>
      <c r="E398" s="18">
        <v>132016163</v>
      </c>
      <c r="F398" s="19">
        <v>2527726916</v>
      </c>
      <c r="G398" s="7" t="s">
        <v>47</v>
      </c>
      <c r="H398" s="20">
        <v>37017</v>
      </c>
      <c r="I398" s="21">
        <f t="shared" ca="1" si="6"/>
        <v>15</v>
      </c>
      <c r="J398" s="22" t="s">
        <v>45</v>
      </c>
      <c r="K398" s="23">
        <v>38575</v>
      </c>
      <c r="L398" s="24">
        <v>2</v>
      </c>
    </row>
    <row r="399" spans="1:12" x14ac:dyDescent="0.3">
      <c r="A399" s="7">
        <f t="array" ref="A399">COUNTIF(B:E,B399:E399)</f>
        <v>1</v>
      </c>
      <c r="B399" s="7" t="s">
        <v>452</v>
      </c>
      <c r="C399" s="17" t="s">
        <v>44</v>
      </c>
      <c r="D399" s="7" t="s">
        <v>406</v>
      </c>
      <c r="E399" s="18">
        <v>506165137</v>
      </c>
      <c r="F399" s="19">
        <v>9193613417</v>
      </c>
      <c r="G399" s="7" t="s">
        <v>39</v>
      </c>
      <c r="H399" s="20">
        <v>34755</v>
      </c>
      <c r="I399" s="21">
        <f t="shared" ca="1" si="6"/>
        <v>21</v>
      </c>
      <c r="J399" s="22" t="s">
        <v>62</v>
      </c>
      <c r="K399" s="23">
        <v>44150</v>
      </c>
      <c r="L399" s="24">
        <v>4</v>
      </c>
    </row>
    <row r="400" spans="1:12" x14ac:dyDescent="0.3">
      <c r="A400" s="7">
        <f t="array" ref="A400">COUNTIF(B:E,B400:E400)</f>
        <v>1</v>
      </c>
      <c r="B400" s="7" t="s">
        <v>453</v>
      </c>
      <c r="C400" s="17" t="s">
        <v>53</v>
      </c>
      <c r="D400" s="7" t="s">
        <v>406</v>
      </c>
      <c r="E400" s="18">
        <v>649234799</v>
      </c>
      <c r="F400" s="19">
        <v>2521588597</v>
      </c>
      <c r="G400" s="7" t="s">
        <v>39</v>
      </c>
      <c r="H400" s="20">
        <v>41455</v>
      </c>
      <c r="I400" s="21">
        <f t="shared" ca="1" si="6"/>
        <v>3</v>
      </c>
      <c r="J400" s="22" t="s">
        <v>62</v>
      </c>
      <c r="K400" s="23">
        <v>45260</v>
      </c>
      <c r="L400" s="24">
        <v>4</v>
      </c>
    </row>
    <row r="401" spans="1:12" x14ac:dyDescent="0.3">
      <c r="A401" s="7">
        <f t="array" ref="A401">COUNTIF(B:E,B401:E401)</f>
        <v>1</v>
      </c>
      <c r="B401" s="7" t="s">
        <v>454</v>
      </c>
      <c r="C401" s="17" t="s">
        <v>53</v>
      </c>
      <c r="D401" s="7" t="s">
        <v>406</v>
      </c>
      <c r="E401" s="18">
        <v>247406371</v>
      </c>
      <c r="F401" s="19">
        <v>9195299873</v>
      </c>
      <c r="G401" s="7" t="s">
        <v>47</v>
      </c>
      <c r="H401" s="20">
        <v>36255</v>
      </c>
      <c r="I401" s="21">
        <f t="shared" ca="1" si="6"/>
        <v>17</v>
      </c>
      <c r="J401" s="22" t="s">
        <v>62</v>
      </c>
      <c r="K401" s="23">
        <v>20040</v>
      </c>
      <c r="L401" s="24">
        <v>3</v>
      </c>
    </row>
    <row r="402" spans="1:12" x14ac:dyDescent="0.3">
      <c r="A402" s="7">
        <f t="array" ref="A402">COUNTIF(B:E,B402:E402)</f>
        <v>1</v>
      </c>
      <c r="B402" s="7" t="s">
        <v>455</v>
      </c>
      <c r="C402" s="17" t="s">
        <v>53</v>
      </c>
      <c r="D402" s="7" t="s">
        <v>406</v>
      </c>
      <c r="E402" s="18">
        <v>168791562</v>
      </c>
      <c r="F402" s="19">
        <v>9194161772</v>
      </c>
      <c r="G402" s="7" t="s">
        <v>39</v>
      </c>
      <c r="H402" s="20">
        <v>34384</v>
      </c>
      <c r="I402" s="21">
        <f t="shared" ca="1" si="6"/>
        <v>22</v>
      </c>
      <c r="J402" s="22" t="s">
        <v>45</v>
      </c>
      <c r="K402" s="23">
        <v>75780</v>
      </c>
      <c r="L402" s="24">
        <v>2</v>
      </c>
    </row>
    <row r="403" spans="1:12" x14ac:dyDescent="0.3">
      <c r="A403" s="7">
        <f t="array" ref="A403">COUNTIF(B:E,B403:E403)</f>
        <v>2</v>
      </c>
      <c r="B403" s="7" t="s">
        <v>456</v>
      </c>
      <c r="C403" s="17" t="s">
        <v>53</v>
      </c>
      <c r="D403" s="7" t="s">
        <v>406</v>
      </c>
      <c r="E403" s="18">
        <v>999156829</v>
      </c>
      <c r="F403" s="19">
        <v>2521401774</v>
      </c>
      <c r="G403" s="7" t="s">
        <v>39</v>
      </c>
      <c r="H403" s="20">
        <v>41258</v>
      </c>
      <c r="I403" s="21">
        <f t="shared" ca="1" si="6"/>
        <v>3</v>
      </c>
      <c r="J403" s="22" t="s">
        <v>40</v>
      </c>
      <c r="K403" s="23">
        <v>33970</v>
      </c>
      <c r="L403" s="24">
        <v>4</v>
      </c>
    </row>
    <row r="404" spans="1:12" x14ac:dyDescent="0.3">
      <c r="A404" s="7">
        <f t="array" ref="A404">COUNTIF(B:E,B404:E404)</f>
        <v>2</v>
      </c>
      <c r="B404" s="7" t="s">
        <v>456</v>
      </c>
      <c r="C404" s="17" t="s">
        <v>53</v>
      </c>
      <c r="D404" s="7" t="s">
        <v>406</v>
      </c>
      <c r="E404" s="18">
        <v>999156829</v>
      </c>
      <c r="F404" s="19">
        <v>2521401774</v>
      </c>
      <c r="G404" s="7" t="s">
        <v>39</v>
      </c>
      <c r="H404" s="20">
        <v>41258</v>
      </c>
      <c r="I404" s="21">
        <f t="shared" ca="1" si="6"/>
        <v>3</v>
      </c>
      <c r="J404" s="22" t="s">
        <v>40</v>
      </c>
      <c r="K404" s="23">
        <v>33970</v>
      </c>
      <c r="L404" s="24">
        <v>4</v>
      </c>
    </row>
    <row r="405" spans="1:12" x14ac:dyDescent="0.3">
      <c r="A405" s="7">
        <f t="array" ref="A405">COUNTIF(B:E,B405:E405)</f>
        <v>1</v>
      </c>
      <c r="B405" s="7" t="s">
        <v>457</v>
      </c>
      <c r="C405" s="17" t="s">
        <v>56</v>
      </c>
      <c r="D405" s="7" t="s">
        <v>458</v>
      </c>
      <c r="E405" s="18">
        <v>247555666</v>
      </c>
      <c r="F405" s="19">
        <v>2528183445</v>
      </c>
      <c r="G405" s="7" t="s">
        <v>39</v>
      </c>
      <c r="H405" s="20">
        <v>33953</v>
      </c>
      <c r="I405" s="21">
        <f t="shared" ca="1" si="6"/>
        <v>23</v>
      </c>
      <c r="J405" s="22" t="s">
        <v>40</v>
      </c>
      <c r="K405" s="23">
        <v>39110</v>
      </c>
      <c r="L405" s="24">
        <v>5</v>
      </c>
    </row>
    <row r="406" spans="1:12" x14ac:dyDescent="0.3">
      <c r="A406" s="7">
        <f t="array" ref="A406">COUNTIF(B:E,B406:E406)</f>
        <v>1</v>
      </c>
      <c r="B406" s="7" t="s">
        <v>459</v>
      </c>
      <c r="C406" s="17" t="s">
        <v>58</v>
      </c>
      <c r="D406" s="7" t="s">
        <v>458</v>
      </c>
      <c r="E406" s="18">
        <v>468953266</v>
      </c>
      <c r="F406" s="19">
        <v>9192126707</v>
      </c>
      <c r="G406" s="7" t="s">
        <v>39</v>
      </c>
      <c r="H406" s="20">
        <v>40928</v>
      </c>
      <c r="I406" s="21">
        <f t="shared" ca="1" si="6"/>
        <v>4</v>
      </c>
      <c r="J406" s="22" t="s">
        <v>40</v>
      </c>
      <c r="K406" s="23">
        <v>48550</v>
      </c>
      <c r="L406" s="24">
        <v>5</v>
      </c>
    </row>
    <row r="407" spans="1:12" x14ac:dyDescent="0.3">
      <c r="A407" s="7">
        <f t="array" ref="A407">COUNTIF(B:E,B407:E407)</f>
        <v>1</v>
      </c>
      <c r="B407" s="7" t="s">
        <v>460</v>
      </c>
      <c r="C407" s="17" t="s">
        <v>58</v>
      </c>
      <c r="D407" s="7" t="s">
        <v>458</v>
      </c>
      <c r="E407" s="18">
        <v>802700229</v>
      </c>
      <c r="F407" s="19">
        <v>2524264889</v>
      </c>
      <c r="G407" s="7" t="s">
        <v>39</v>
      </c>
      <c r="H407" s="20">
        <v>34314</v>
      </c>
      <c r="I407" s="21">
        <f t="shared" ca="1" si="6"/>
        <v>22</v>
      </c>
      <c r="J407" s="22" t="s">
        <v>48</v>
      </c>
      <c r="K407" s="23">
        <v>87980</v>
      </c>
      <c r="L407" s="24">
        <v>1</v>
      </c>
    </row>
    <row r="408" spans="1:12" x14ac:dyDescent="0.3">
      <c r="A408" s="7">
        <f t="array" ref="A408">COUNTIF(B:E,B408:E408)</f>
        <v>1</v>
      </c>
      <c r="B408" s="7" t="s">
        <v>461</v>
      </c>
      <c r="C408" s="17" t="s">
        <v>58</v>
      </c>
      <c r="D408" s="7" t="s">
        <v>458</v>
      </c>
      <c r="E408" s="18">
        <v>414905182</v>
      </c>
      <c r="F408" s="19">
        <v>9193820411</v>
      </c>
      <c r="G408" s="7" t="s">
        <v>39</v>
      </c>
      <c r="H408" s="20">
        <v>39597</v>
      </c>
      <c r="I408" s="21">
        <f t="shared" ca="1" si="6"/>
        <v>8</v>
      </c>
      <c r="J408" s="22" t="s">
        <v>62</v>
      </c>
      <c r="K408" s="23">
        <v>22860</v>
      </c>
      <c r="L408" s="24">
        <v>5</v>
      </c>
    </row>
    <row r="409" spans="1:12" x14ac:dyDescent="0.3">
      <c r="A409" s="7">
        <f t="array" ref="A409">COUNTIF(B:E,B409:E409)</f>
        <v>1</v>
      </c>
      <c r="B409" s="7" t="s">
        <v>462</v>
      </c>
      <c r="C409" s="17" t="s">
        <v>56</v>
      </c>
      <c r="D409" s="7" t="s">
        <v>458</v>
      </c>
      <c r="E409" s="18">
        <v>303641529</v>
      </c>
      <c r="F409" s="19">
        <v>9196753698</v>
      </c>
      <c r="G409" s="7" t="s">
        <v>47</v>
      </c>
      <c r="H409" s="20">
        <v>41470</v>
      </c>
      <c r="I409" s="21">
        <f t="shared" ca="1" si="6"/>
        <v>3</v>
      </c>
      <c r="J409" s="22" t="s">
        <v>40</v>
      </c>
      <c r="K409" s="23">
        <v>49405</v>
      </c>
      <c r="L409" s="24">
        <v>4</v>
      </c>
    </row>
    <row r="410" spans="1:12" x14ac:dyDescent="0.3">
      <c r="A410" s="7">
        <f t="array" ref="A410">COUNTIF(B:E,B410:E410)</f>
        <v>1</v>
      </c>
      <c r="B410" s="7" t="s">
        <v>463</v>
      </c>
      <c r="C410" s="17" t="s">
        <v>53</v>
      </c>
      <c r="D410" s="7" t="s">
        <v>458</v>
      </c>
      <c r="E410" s="18">
        <v>788832967</v>
      </c>
      <c r="F410" s="19">
        <v>2521919147</v>
      </c>
      <c r="G410" s="7" t="s">
        <v>51</v>
      </c>
      <c r="H410" s="20">
        <v>35491</v>
      </c>
      <c r="I410" s="21">
        <f t="shared" ca="1" si="6"/>
        <v>19</v>
      </c>
      <c r="J410" s="22"/>
      <c r="K410" s="23">
        <v>35312</v>
      </c>
      <c r="L410" s="24">
        <v>3</v>
      </c>
    </row>
    <row r="411" spans="1:12" x14ac:dyDescent="0.3">
      <c r="A411" s="7">
        <f t="array" ref="A411">COUNTIF(B:E,B411:E411)</f>
        <v>1</v>
      </c>
      <c r="B411" s="7" t="s">
        <v>464</v>
      </c>
      <c r="C411" s="17" t="s">
        <v>58</v>
      </c>
      <c r="D411" s="7" t="s">
        <v>458</v>
      </c>
      <c r="E411" s="18">
        <v>557568959</v>
      </c>
      <c r="F411" s="19">
        <v>9192783818</v>
      </c>
      <c r="G411" s="7" t="s">
        <v>42</v>
      </c>
      <c r="H411" s="20">
        <v>37051</v>
      </c>
      <c r="I411" s="21">
        <f t="shared" ca="1" si="6"/>
        <v>15</v>
      </c>
      <c r="J411" s="22"/>
      <c r="K411" s="23">
        <v>54190</v>
      </c>
      <c r="L411" s="24">
        <v>4</v>
      </c>
    </row>
    <row r="412" spans="1:12" x14ac:dyDescent="0.3">
      <c r="A412" s="7">
        <f t="array" ref="A412">COUNTIF(B:E,B412:E412)</f>
        <v>1</v>
      </c>
      <c r="B412" s="7" t="s">
        <v>465</v>
      </c>
      <c r="C412" s="17" t="s">
        <v>50</v>
      </c>
      <c r="D412" s="7" t="s">
        <v>458</v>
      </c>
      <c r="E412" s="18">
        <v>859204644</v>
      </c>
      <c r="F412" s="19">
        <v>9191617913</v>
      </c>
      <c r="G412" s="7" t="s">
        <v>42</v>
      </c>
      <c r="H412" s="20">
        <v>36160</v>
      </c>
      <c r="I412" s="21">
        <f t="shared" ca="1" si="6"/>
        <v>17</v>
      </c>
      <c r="J412" s="22"/>
      <c r="K412" s="23">
        <v>86470</v>
      </c>
      <c r="L412" s="24">
        <v>4</v>
      </c>
    </row>
    <row r="413" spans="1:12" x14ac:dyDescent="0.3">
      <c r="A413" s="7">
        <f t="array" ref="A413">COUNTIF(B:E,B413:E413)</f>
        <v>1</v>
      </c>
      <c r="B413" s="7" t="s">
        <v>466</v>
      </c>
      <c r="C413" s="17" t="s">
        <v>53</v>
      </c>
      <c r="D413" s="7" t="s">
        <v>458</v>
      </c>
      <c r="E413" s="18">
        <v>122440839</v>
      </c>
      <c r="F413" s="19">
        <v>2526525807</v>
      </c>
      <c r="G413" s="7" t="s">
        <v>47</v>
      </c>
      <c r="H413" s="20">
        <v>36213</v>
      </c>
      <c r="I413" s="21">
        <f t="shared" ca="1" si="6"/>
        <v>17</v>
      </c>
      <c r="J413" s="22" t="s">
        <v>40</v>
      </c>
      <c r="K413" s="23">
        <v>20500</v>
      </c>
      <c r="L413" s="24">
        <v>3</v>
      </c>
    </row>
    <row r="414" spans="1:12" x14ac:dyDescent="0.3">
      <c r="A414" s="7">
        <f t="array" ref="A414">COUNTIF(B:E,B414:E414)</f>
        <v>1</v>
      </c>
      <c r="B414" s="7" t="s">
        <v>467</v>
      </c>
      <c r="C414" s="17" t="s">
        <v>37</v>
      </c>
      <c r="D414" s="7" t="s">
        <v>458</v>
      </c>
      <c r="E414" s="18">
        <v>550291321</v>
      </c>
      <c r="F414" s="19">
        <v>9192529195</v>
      </c>
      <c r="G414" s="7" t="s">
        <v>42</v>
      </c>
      <c r="H414" s="20">
        <v>34594</v>
      </c>
      <c r="I414" s="21">
        <f t="shared" ca="1" si="6"/>
        <v>22</v>
      </c>
      <c r="J414" s="22"/>
      <c r="K414" s="23">
        <v>72480</v>
      </c>
      <c r="L414" s="24">
        <v>2</v>
      </c>
    </row>
    <row r="415" spans="1:12" x14ac:dyDescent="0.3">
      <c r="A415" s="7">
        <f t="array" ref="A415">COUNTIF(B:E,B415:E415)</f>
        <v>1</v>
      </c>
      <c r="B415" s="7" t="s">
        <v>468</v>
      </c>
      <c r="C415" s="17" t="s">
        <v>53</v>
      </c>
      <c r="D415" s="7" t="s">
        <v>458</v>
      </c>
      <c r="E415" s="18">
        <v>797431044</v>
      </c>
      <c r="F415" s="19">
        <v>2523820613</v>
      </c>
      <c r="G415" s="7" t="s">
        <v>51</v>
      </c>
      <c r="H415" s="20">
        <v>38515</v>
      </c>
      <c r="I415" s="21">
        <f t="shared" ca="1" si="6"/>
        <v>11</v>
      </c>
      <c r="J415" s="22"/>
      <c r="K415" s="23">
        <v>21668</v>
      </c>
      <c r="L415" s="24">
        <v>4</v>
      </c>
    </row>
    <row r="416" spans="1:12" x14ac:dyDescent="0.3">
      <c r="A416" s="7">
        <f t="array" ref="A416">COUNTIF(B:E,B416:E416)</f>
        <v>1</v>
      </c>
      <c r="B416" s="7" t="s">
        <v>469</v>
      </c>
      <c r="C416" s="17" t="s">
        <v>53</v>
      </c>
      <c r="D416" s="7" t="s">
        <v>458</v>
      </c>
      <c r="E416" s="18">
        <v>332302868</v>
      </c>
      <c r="F416" s="19">
        <v>9196109756</v>
      </c>
      <c r="G416" s="7" t="s">
        <v>39</v>
      </c>
      <c r="H416" s="20">
        <v>36611</v>
      </c>
      <c r="I416" s="21">
        <f t="shared" ca="1" si="6"/>
        <v>16</v>
      </c>
      <c r="J416" s="22" t="s">
        <v>62</v>
      </c>
      <c r="K416" s="23">
        <v>23520</v>
      </c>
      <c r="L416" s="24">
        <v>2</v>
      </c>
    </row>
    <row r="417" spans="1:12" x14ac:dyDescent="0.3">
      <c r="A417" s="7">
        <f t="array" ref="A417">COUNTIF(B:E,B417:E417)</f>
        <v>1</v>
      </c>
      <c r="B417" s="7" t="s">
        <v>470</v>
      </c>
      <c r="C417" s="17" t="s">
        <v>44</v>
      </c>
      <c r="D417" s="7" t="s">
        <v>458</v>
      </c>
      <c r="E417" s="18">
        <v>113377726</v>
      </c>
      <c r="F417" s="19">
        <v>9197494648</v>
      </c>
      <c r="G417" s="7" t="s">
        <v>39</v>
      </c>
      <c r="H417" s="20">
        <v>41278</v>
      </c>
      <c r="I417" s="21">
        <f t="shared" ca="1" si="6"/>
        <v>3</v>
      </c>
      <c r="J417" s="22" t="s">
        <v>62</v>
      </c>
      <c r="K417" s="23">
        <v>68410</v>
      </c>
      <c r="L417" s="24">
        <v>5</v>
      </c>
    </row>
    <row r="418" spans="1:12" x14ac:dyDescent="0.3">
      <c r="A418" s="7">
        <f t="array" ref="A418">COUNTIF(B:E,B418:E418)</f>
        <v>1</v>
      </c>
      <c r="B418" s="7" t="s">
        <v>471</v>
      </c>
      <c r="C418" s="17" t="s">
        <v>56</v>
      </c>
      <c r="D418" s="7" t="s">
        <v>458</v>
      </c>
      <c r="E418" s="18">
        <v>665006199</v>
      </c>
      <c r="F418" s="19">
        <v>2525555817</v>
      </c>
      <c r="G418" s="7" t="s">
        <v>39</v>
      </c>
      <c r="H418" s="20">
        <v>39972</v>
      </c>
      <c r="I418" s="21">
        <f t="shared" ca="1" si="6"/>
        <v>7</v>
      </c>
      <c r="J418" s="22" t="s">
        <v>67</v>
      </c>
      <c r="K418" s="23">
        <v>45450</v>
      </c>
      <c r="L418" s="24">
        <v>5</v>
      </c>
    </row>
    <row r="419" spans="1:12" x14ac:dyDescent="0.3">
      <c r="A419" s="7">
        <f t="array" ref="A419">COUNTIF(B:E,B419:E419)</f>
        <v>1</v>
      </c>
      <c r="B419" s="7" t="s">
        <v>472</v>
      </c>
      <c r="C419" s="17" t="s">
        <v>53</v>
      </c>
      <c r="D419" s="7" t="s">
        <v>458</v>
      </c>
      <c r="E419" s="18">
        <v>221364716</v>
      </c>
      <c r="F419" s="19">
        <v>2521389906</v>
      </c>
      <c r="G419" s="7" t="s">
        <v>39</v>
      </c>
      <c r="H419" s="20">
        <v>41344</v>
      </c>
      <c r="I419" s="21">
        <f t="shared" ca="1" si="6"/>
        <v>3</v>
      </c>
      <c r="J419" s="22" t="s">
        <v>40</v>
      </c>
      <c r="K419" s="23">
        <v>71820</v>
      </c>
      <c r="L419" s="24">
        <v>2</v>
      </c>
    </row>
    <row r="420" spans="1:12" x14ac:dyDescent="0.3">
      <c r="A420" s="7">
        <f t="array" ref="A420">COUNTIF(B:E,B420:E420)</f>
        <v>1</v>
      </c>
      <c r="B420" s="7" t="s">
        <v>473</v>
      </c>
      <c r="C420" s="17" t="s">
        <v>37</v>
      </c>
      <c r="D420" s="7" t="s">
        <v>458</v>
      </c>
      <c r="E420" s="18">
        <v>261486180</v>
      </c>
      <c r="F420" s="19">
        <v>2522523567</v>
      </c>
      <c r="G420" s="7" t="s">
        <v>42</v>
      </c>
      <c r="H420" s="20">
        <v>40980</v>
      </c>
      <c r="I420" s="21">
        <f t="shared" ca="1" si="6"/>
        <v>4</v>
      </c>
      <c r="J420" s="22"/>
      <c r="K420" s="23">
        <v>29540</v>
      </c>
      <c r="L420" s="24">
        <v>3</v>
      </c>
    </row>
    <row r="421" spans="1:12" x14ac:dyDescent="0.3">
      <c r="A421" s="7">
        <f t="array" ref="A421">COUNTIF(B:E,B421:E421)</f>
        <v>1</v>
      </c>
      <c r="B421" s="7" t="s">
        <v>474</v>
      </c>
      <c r="C421" s="17" t="s">
        <v>58</v>
      </c>
      <c r="D421" s="7" t="s">
        <v>458</v>
      </c>
      <c r="E421" s="18">
        <v>167646549</v>
      </c>
      <c r="F421" s="19">
        <v>9197187041</v>
      </c>
      <c r="G421" s="7" t="s">
        <v>42</v>
      </c>
      <c r="H421" s="20">
        <v>39943</v>
      </c>
      <c r="I421" s="21">
        <f t="shared" ca="1" si="6"/>
        <v>7</v>
      </c>
      <c r="J421" s="22"/>
      <c r="K421" s="23">
        <v>78100</v>
      </c>
      <c r="L421" s="24">
        <v>3</v>
      </c>
    </row>
    <row r="422" spans="1:12" x14ac:dyDescent="0.3">
      <c r="A422" s="7">
        <f t="array" ref="A422">COUNTIF(B:E,B422:E422)</f>
        <v>1</v>
      </c>
      <c r="B422" s="7" t="s">
        <v>475</v>
      </c>
      <c r="C422" s="17" t="s">
        <v>44</v>
      </c>
      <c r="D422" s="7" t="s">
        <v>458</v>
      </c>
      <c r="E422" s="18">
        <v>917195248</v>
      </c>
      <c r="F422" s="19">
        <v>9194605984</v>
      </c>
      <c r="G422" s="7" t="s">
        <v>51</v>
      </c>
      <c r="H422" s="20">
        <v>35706</v>
      </c>
      <c r="I422" s="21">
        <f t="shared" ca="1" si="6"/>
        <v>19</v>
      </c>
      <c r="J422" s="22"/>
      <c r="K422" s="23">
        <v>11044</v>
      </c>
      <c r="L422" s="24">
        <v>2</v>
      </c>
    </row>
    <row r="423" spans="1:12" x14ac:dyDescent="0.3">
      <c r="A423" s="7">
        <f t="array" ref="A423">COUNTIF(B:E,B423:E423)</f>
        <v>1</v>
      </c>
      <c r="B423" s="7" t="s">
        <v>476</v>
      </c>
      <c r="C423" s="17" t="s">
        <v>50</v>
      </c>
      <c r="D423" s="7" t="s">
        <v>458</v>
      </c>
      <c r="E423" s="18">
        <v>755945415</v>
      </c>
      <c r="F423" s="19">
        <v>2524373324</v>
      </c>
      <c r="G423" s="7" t="s">
        <v>42</v>
      </c>
      <c r="H423" s="20">
        <v>35348</v>
      </c>
      <c r="I423" s="21">
        <f t="shared" ca="1" si="6"/>
        <v>20</v>
      </c>
      <c r="J423" s="22"/>
      <c r="K423" s="23">
        <v>74020</v>
      </c>
      <c r="L423" s="24">
        <v>2</v>
      </c>
    </row>
    <row r="424" spans="1:12" x14ac:dyDescent="0.3">
      <c r="A424" s="7">
        <f t="array" ref="A424">COUNTIF(B:E,B424:E424)</f>
        <v>1</v>
      </c>
      <c r="B424" s="7" t="s">
        <v>477</v>
      </c>
      <c r="C424" s="17" t="s">
        <v>53</v>
      </c>
      <c r="D424" s="7" t="s">
        <v>458</v>
      </c>
      <c r="E424" s="18">
        <v>397835298</v>
      </c>
      <c r="F424" s="19">
        <v>9196795200</v>
      </c>
      <c r="G424" s="7" t="s">
        <v>42</v>
      </c>
      <c r="H424" s="20">
        <v>34449</v>
      </c>
      <c r="I424" s="21">
        <f t="shared" ca="1" si="6"/>
        <v>22</v>
      </c>
      <c r="J424" s="22"/>
      <c r="K424" s="23">
        <v>75100</v>
      </c>
      <c r="L424" s="24">
        <v>4</v>
      </c>
    </row>
    <row r="425" spans="1:12" x14ac:dyDescent="0.3">
      <c r="A425" s="7">
        <f t="array" ref="A425">COUNTIF(B:E,B425:E425)</f>
        <v>1</v>
      </c>
      <c r="B425" s="7" t="s">
        <v>478</v>
      </c>
      <c r="C425" s="17" t="s">
        <v>56</v>
      </c>
      <c r="D425" s="7" t="s">
        <v>458</v>
      </c>
      <c r="E425" s="18">
        <v>478004556</v>
      </c>
      <c r="F425" s="19">
        <v>9193891189</v>
      </c>
      <c r="G425" s="7" t="s">
        <v>39</v>
      </c>
      <c r="H425" s="20">
        <v>34884</v>
      </c>
      <c r="I425" s="21">
        <f t="shared" ca="1" si="6"/>
        <v>21</v>
      </c>
      <c r="J425" s="22" t="s">
        <v>67</v>
      </c>
      <c r="K425" s="23">
        <v>62180</v>
      </c>
      <c r="L425" s="24">
        <v>2</v>
      </c>
    </row>
    <row r="426" spans="1:12" x14ac:dyDescent="0.3">
      <c r="A426" s="7">
        <f t="array" ref="A426">COUNTIF(B:E,B426:E426)</f>
        <v>1</v>
      </c>
      <c r="B426" s="7" t="s">
        <v>479</v>
      </c>
      <c r="C426" s="17" t="s">
        <v>37</v>
      </c>
      <c r="D426" s="7" t="s">
        <v>480</v>
      </c>
      <c r="E426" s="18">
        <v>425943144</v>
      </c>
      <c r="F426" s="19">
        <v>2522911046</v>
      </c>
      <c r="G426" s="7" t="s">
        <v>42</v>
      </c>
      <c r="H426" s="20">
        <v>36081</v>
      </c>
      <c r="I426" s="21">
        <f t="shared" ca="1" si="6"/>
        <v>18</v>
      </c>
      <c r="J426" s="22"/>
      <c r="K426" s="23">
        <v>71700</v>
      </c>
      <c r="L426" s="24">
        <v>2</v>
      </c>
    </row>
    <row r="427" spans="1:12" x14ac:dyDescent="0.3">
      <c r="A427" s="7">
        <f t="array" ref="A427">COUNTIF(B:E,B427:E427)</f>
        <v>1</v>
      </c>
      <c r="B427" s="7" t="s">
        <v>481</v>
      </c>
      <c r="C427" s="17" t="s">
        <v>58</v>
      </c>
      <c r="D427" s="7" t="s">
        <v>480</v>
      </c>
      <c r="E427" s="18">
        <v>974912089</v>
      </c>
      <c r="F427" s="19">
        <v>9192601200</v>
      </c>
      <c r="G427" s="7" t="s">
        <v>39</v>
      </c>
      <c r="H427" s="20">
        <v>41187</v>
      </c>
      <c r="I427" s="21">
        <f t="shared" ca="1" si="6"/>
        <v>4</v>
      </c>
      <c r="J427" s="22" t="s">
        <v>40</v>
      </c>
      <c r="K427" s="23">
        <v>63190</v>
      </c>
      <c r="L427" s="24">
        <v>1</v>
      </c>
    </row>
    <row r="428" spans="1:12" x14ac:dyDescent="0.3">
      <c r="A428" s="7">
        <f t="array" ref="A428">COUNTIF(B:E,B428:E428)</f>
        <v>1</v>
      </c>
      <c r="B428" s="7" t="s">
        <v>482</v>
      </c>
      <c r="C428" s="17" t="s">
        <v>37</v>
      </c>
      <c r="D428" s="7" t="s">
        <v>480</v>
      </c>
      <c r="E428" s="18">
        <v>252582122</v>
      </c>
      <c r="F428" s="19">
        <v>9197764351</v>
      </c>
      <c r="G428" s="7" t="s">
        <v>42</v>
      </c>
      <c r="H428" s="20">
        <v>40552</v>
      </c>
      <c r="I428" s="21">
        <f t="shared" ca="1" si="6"/>
        <v>5</v>
      </c>
      <c r="J428" s="22"/>
      <c r="K428" s="23">
        <v>25120</v>
      </c>
      <c r="L428" s="24">
        <v>2</v>
      </c>
    </row>
    <row r="429" spans="1:12" x14ac:dyDescent="0.3">
      <c r="A429" s="7">
        <f t="array" ref="A429">COUNTIF(B:E,B429:E429)</f>
        <v>1</v>
      </c>
      <c r="B429" s="7" t="s">
        <v>483</v>
      </c>
      <c r="C429" s="17" t="s">
        <v>53</v>
      </c>
      <c r="D429" s="7" t="s">
        <v>480</v>
      </c>
      <c r="E429" s="18">
        <v>121688720</v>
      </c>
      <c r="F429" s="19">
        <v>9194794769</v>
      </c>
      <c r="G429" s="7" t="s">
        <v>42</v>
      </c>
      <c r="H429" s="20">
        <v>37772</v>
      </c>
      <c r="I429" s="21">
        <f t="shared" ca="1" si="6"/>
        <v>13</v>
      </c>
      <c r="J429" s="22"/>
      <c r="K429" s="23">
        <v>44820</v>
      </c>
      <c r="L429" s="24">
        <v>4</v>
      </c>
    </row>
    <row r="430" spans="1:12" x14ac:dyDescent="0.3">
      <c r="A430" s="7">
        <f t="array" ref="A430">COUNTIF(B:E,B430:E430)</f>
        <v>1</v>
      </c>
      <c r="B430" s="7" t="s">
        <v>484</v>
      </c>
      <c r="C430" s="17" t="s">
        <v>58</v>
      </c>
      <c r="D430" s="7" t="s">
        <v>485</v>
      </c>
      <c r="E430" s="18">
        <v>959568761</v>
      </c>
      <c r="F430" s="19">
        <v>9194744493</v>
      </c>
      <c r="G430" s="7" t="s">
        <v>39</v>
      </c>
      <c r="H430" s="20">
        <v>41208</v>
      </c>
      <c r="I430" s="21">
        <f t="shared" ca="1" si="6"/>
        <v>4</v>
      </c>
      <c r="J430" s="22" t="s">
        <v>45</v>
      </c>
      <c r="K430" s="23">
        <v>61470</v>
      </c>
      <c r="L430" s="24">
        <v>5</v>
      </c>
    </row>
    <row r="431" spans="1:12" x14ac:dyDescent="0.3">
      <c r="A431" s="7">
        <f t="array" ref="A431">COUNTIF(B:E,B431:E431)</f>
        <v>1</v>
      </c>
      <c r="B431" s="7" t="s">
        <v>486</v>
      </c>
      <c r="C431" s="17" t="s">
        <v>53</v>
      </c>
      <c r="D431" s="7" t="s">
        <v>485</v>
      </c>
      <c r="E431" s="18">
        <v>290385638</v>
      </c>
      <c r="F431" s="19">
        <v>9194518022</v>
      </c>
      <c r="G431" s="7" t="s">
        <v>47</v>
      </c>
      <c r="H431" s="20">
        <v>37266</v>
      </c>
      <c r="I431" s="21">
        <f t="shared" ca="1" si="6"/>
        <v>14</v>
      </c>
      <c r="J431" s="22" t="s">
        <v>48</v>
      </c>
      <c r="K431" s="23">
        <v>35045</v>
      </c>
      <c r="L431" s="24">
        <v>4</v>
      </c>
    </row>
    <row r="432" spans="1:12" x14ac:dyDescent="0.3">
      <c r="A432" s="7">
        <f t="array" ref="A432">COUNTIF(B:E,B432:E432)</f>
        <v>1</v>
      </c>
      <c r="B432" s="7" t="s">
        <v>487</v>
      </c>
      <c r="C432" s="17" t="s">
        <v>53</v>
      </c>
      <c r="D432" s="7" t="s">
        <v>485</v>
      </c>
      <c r="E432" s="18">
        <v>617795992</v>
      </c>
      <c r="F432" s="19">
        <v>2526345909</v>
      </c>
      <c r="G432" s="7" t="s">
        <v>39</v>
      </c>
      <c r="H432" s="20">
        <v>36011</v>
      </c>
      <c r="I432" s="21">
        <f t="shared" ca="1" si="6"/>
        <v>18</v>
      </c>
      <c r="J432" s="22" t="s">
        <v>40</v>
      </c>
      <c r="K432" s="23">
        <v>43580</v>
      </c>
      <c r="L432" s="24">
        <v>5</v>
      </c>
    </row>
    <row r="433" spans="1:12" x14ac:dyDescent="0.3">
      <c r="A433" s="7">
        <f t="array" ref="A433">COUNTIF(B:E,B433:E433)</f>
        <v>1</v>
      </c>
      <c r="B433" s="7" t="s">
        <v>488</v>
      </c>
      <c r="C433" s="17" t="s">
        <v>37</v>
      </c>
      <c r="D433" s="7" t="s">
        <v>485</v>
      </c>
      <c r="E433" s="18">
        <v>724193735</v>
      </c>
      <c r="F433" s="19">
        <v>2528627048</v>
      </c>
      <c r="G433" s="7" t="s">
        <v>39</v>
      </c>
      <c r="H433" s="20">
        <v>36731</v>
      </c>
      <c r="I433" s="21">
        <f t="shared" ca="1" si="6"/>
        <v>16</v>
      </c>
      <c r="J433" s="22" t="s">
        <v>62</v>
      </c>
      <c r="K433" s="23">
        <v>43190</v>
      </c>
      <c r="L433" s="24">
        <v>2</v>
      </c>
    </row>
    <row r="434" spans="1:12" x14ac:dyDescent="0.3">
      <c r="A434" s="7">
        <f t="array" ref="A434">COUNTIF(B:E,B434:E434)</f>
        <v>1</v>
      </c>
      <c r="B434" s="7" t="s">
        <v>489</v>
      </c>
      <c r="C434" s="17" t="s">
        <v>37</v>
      </c>
      <c r="D434" s="7" t="s">
        <v>485</v>
      </c>
      <c r="E434" s="18">
        <v>294130565</v>
      </c>
      <c r="F434" s="19">
        <v>9193744359</v>
      </c>
      <c r="G434" s="7" t="s">
        <v>39</v>
      </c>
      <c r="H434" s="20">
        <v>37332</v>
      </c>
      <c r="I434" s="21">
        <f t="shared" ca="1" si="6"/>
        <v>14</v>
      </c>
      <c r="J434" s="22" t="s">
        <v>40</v>
      </c>
      <c r="K434" s="23">
        <v>26360</v>
      </c>
      <c r="L434" s="24">
        <v>1</v>
      </c>
    </row>
    <row r="435" spans="1:12" x14ac:dyDescent="0.3">
      <c r="A435" s="7">
        <f t="array" ref="A435">COUNTIF(B:E,B435:E435)</f>
        <v>1</v>
      </c>
      <c r="B435" s="7" t="s">
        <v>490</v>
      </c>
      <c r="C435" s="17" t="s">
        <v>58</v>
      </c>
      <c r="D435" s="7" t="s">
        <v>485</v>
      </c>
      <c r="E435" s="18">
        <v>474117484</v>
      </c>
      <c r="F435" s="19">
        <v>9196132408</v>
      </c>
      <c r="G435" s="7" t="s">
        <v>39</v>
      </c>
      <c r="H435" s="20">
        <v>41321</v>
      </c>
      <c r="I435" s="21">
        <f t="shared" ca="1" si="6"/>
        <v>3</v>
      </c>
      <c r="J435" s="22" t="s">
        <v>40</v>
      </c>
      <c r="K435" s="23">
        <v>79770</v>
      </c>
      <c r="L435" s="24">
        <v>4</v>
      </c>
    </row>
    <row r="436" spans="1:12" x14ac:dyDescent="0.3">
      <c r="A436" s="7">
        <f t="array" ref="A436">COUNTIF(B:E,B436:E436)</f>
        <v>1</v>
      </c>
      <c r="B436" s="7" t="s">
        <v>491</v>
      </c>
      <c r="C436" s="17" t="s">
        <v>58</v>
      </c>
      <c r="D436" s="7" t="s">
        <v>485</v>
      </c>
      <c r="E436" s="18">
        <v>210173249</v>
      </c>
      <c r="F436" s="19">
        <v>2525780571</v>
      </c>
      <c r="G436" s="7" t="s">
        <v>42</v>
      </c>
      <c r="H436" s="20">
        <v>36730</v>
      </c>
      <c r="I436" s="21">
        <f t="shared" ca="1" si="6"/>
        <v>16</v>
      </c>
      <c r="J436" s="22"/>
      <c r="K436" s="23">
        <v>32650</v>
      </c>
      <c r="L436" s="24">
        <v>1</v>
      </c>
    </row>
    <row r="437" spans="1:12" x14ac:dyDescent="0.3">
      <c r="A437" s="7">
        <f t="array" ref="A437">COUNTIF(B:E,B437:E437)</f>
        <v>1</v>
      </c>
      <c r="B437" s="7" t="s">
        <v>492</v>
      </c>
      <c r="C437" s="17" t="s">
        <v>58</v>
      </c>
      <c r="D437" s="7" t="s">
        <v>485</v>
      </c>
      <c r="E437" s="18">
        <v>868128171</v>
      </c>
      <c r="F437" s="19">
        <v>2525048978</v>
      </c>
      <c r="G437" s="7" t="s">
        <v>39</v>
      </c>
      <c r="H437" s="20">
        <v>37443</v>
      </c>
      <c r="I437" s="21">
        <f t="shared" ca="1" si="6"/>
        <v>14</v>
      </c>
      <c r="J437" s="22" t="s">
        <v>67</v>
      </c>
      <c r="K437" s="23">
        <v>75370</v>
      </c>
      <c r="L437" s="24">
        <v>2</v>
      </c>
    </row>
    <row r="438" spans="1:12" x14ac:dyDescent="0.3">
      <c r="A438" s="7">
        <f t="array" ref="A438">COUNTIF(B:E,B438:E438)</f>
        <v>1</v>
      </c>
      <c r="B438" s="7" t="s">
        <v>493</v>
      </c>
      <c r="C438" s="17" t="s">
        <v>53</v>
      </c>
      <c r="D438" s="7" t="s">
        <v>485</v>
      </c>
      <c r="E438" s="18">
        <v>150132247</v>
      </c>
      <c r="F438" s="19">
        <v>9198561612</v>
      </c>
      <c r="G438" s="7" t="s">
        <v>39</v>
      </c>
      <c r="H438" s="20">
        <v>36812</v>
      </c>
      <c r="I438" s="21">
        <f t="shared" ca="1" si="6"/>
        <v>16</v>
      </c>
      <c r="J438" s="22" t="s">
        <v>67</v>
      </c>
      <c r="K438" s="23">
        <v>46910</v>
      </c>
      <c r="L438" s="24">
        <v>3</v>
      </c>
    </row>
    <row r="439" spans="1:12" x14ac:dyDescent="0.3">
      <c r="A439" s="7">
        <f t="array" ref="A439">COUNTIF(B:E,B439:E439)</f>
        <v>1</v>
      </c>
      <c r="B439" s="7" t="s">
        <v>494</v>
      </c>
      <c r="C439" s="17" t="s">
        <v>58</v>
      </c>
      <c r="D439" s="7" t="s">
        <v>485</v>
      </c>
      <c r="E439" s="18">
        <v>881242432</v>
      </c>
      <c r="F439" s="19">
        <v>9193957018</v>
      </c>
      <c r="G439" s="7" t="s">
        <v>39</v>
      </c>
      <c r="H439" s="20">
        <v>38656</v>
      </c>
      <c r="I439" s="21">
        <f t="shared" ca="1" si="6"/>
        <v>11</v>
      </c>
      <c r="J439" s="22" t="s">
        <v>48</v>
      </c>
      <c r="K439" s="23">
        <v>68010</v>
      </c>
      <c r="L439" s="24">
        <v>1</v>
      </c>
    </row>
    <row r="440" spans="1:12" x14ac:dyDescent="0.3">
      <c r="A440" s="7">
        <f t="array" ref="A440">COUNTIF(B:E,B440:E440)</f>
        <v>1</v>
      </c>
      <c r="B440" s="7" t="s">
        <v>495</v>
      </c>
      <c r="C440" s="17" t="s">
        <v>53</v>
      </c>
      <c r="D440" s="7" t="s">
        <v>485</v>
      </c>
      <c r="E440" s="18">
        <v>934447306</v>
      </c>
      <c r="F440" s="19">
        <v>2525981242</v>
      </c>
      <c r="G440" s="7" t="s">
        <v>39</v>
      </c>
      <c r="H440" s="20">
        <v>39664</v>
      </c>
      <c r="I440" s="21">
        <f t="shared" ca="1" si="6"/>
        <v>8</v>
      </c>
      <c r="J440" s="22" t="s">
        <v>62</v>
      </c>
      <c r="K440" s="23">
        <v>73030</v>
      </c>
      <c r="L440" s="24">
        <v>5</v>
      </c>
    </row>
    <row r="441" spans="1:12" x14ac:dyDescent="0.3">
      <c r="A441" s="7">
        <f t="array" ref="A441">COUNTIF(B:E,B441:E441)</f>
        <v>1</v>
      </c>
      <c r="B441" s="7" t="s">
        <v>496</v>
      </c>
      <c r="C441" s="17" t="s">
        <v>50</v>
      </c>
      <c r="D441" s="7" t="s">
        <v>485</v>
      </c>
      <c r="E441" s="18">
        <v>761337848</v>
      </c>
      <c r="F441" s="19">
        <v>9193967339</v>
      </c>
      <c r="G441" s="7" t="s">
        <v>42</v>
      </c>
      <c r="H441" s="20">
        <v>36071</v>
      </c>
      <c r="I441" s="21">
        <f t="shared" ca="1" si="6"/>
        <v>18</v>
      </c>
      <c r="J441" s="22"/>
      <c r="K441" s="23">
        <v>66710</v>
      </c>
      <c r="L441" s="24">
        <v>2</v>
      </c>
    </row>
    <row r="442" spans="1:12" x14ac:dyDescent="0.3">
      <c r="A442" s="7">
        <f t="array" ref="A442">COUNTIF(B:E,B442:E442)</f>
        <v>1</v>
      </c>
      <c r="B442" s="7" t="s">
        <v>497</v>
      </c>
      <c r="C442" s="17" t="s">
        <v>50</v>
      </c>
      <c r="D442" s="7" t="s">
        <v>485</v>
      </c>
      <c r="E442" s="18">
        <v>302854692</v>
      </c>
      <c r="F442" s="19">
        <v>2528651774</v>
      </c>
      <c r="G442" s="7" t="s">
        <v>47</v>
      </c>
      <c r="H442" s="20">
        <v>38810</v>
      </c>
      <c r="I442" s="21">
        <f t="shared" ca="1" si="6"/>
        <v>10</v>
      </c>
      <c r="J442" s="22" t="s">
        <v>40</v>
      </c>
      <c r="K442" s="23">
        <v>13435</v>
      </c>
      <c r="L442" s="24">
        <v>1</v>
      </c>
    </row>
    <row r="443" spans="1:12" x14ac:dyDescent="0.3">
      <c r="A443" s="7">
        <f t="array" ref="A443">COUNTIF(B:E,B443:E443)</f>
        <v>1</v>
      </c>
      <c r="B443" s="7" t="s">
        <v>498</v>
      </c>
      <c r="C443" s="17" t="s">
        <v>56</v>
      </c>
      <c r="D443" s="7" t="s">
        <v>485</v>
      </c>
      <c r="E443" s="18">
        <v>542214575</v>
      </c>
      <c r="F443" s="19">
        <v>2522172913</v>
      </c>
      <c r="G443" s="7" t="s">
        <v>39</v>
      </c>
      <c r="H443" s="20">
        <v>38508</v>
      </c>
      <c r="I443" s="21">
        <f t="shared" ca="1" si="6"/>
        <v>11</v>
      </c>
      <c r="J443" s="22" t="s">
        <v>40</v>
      </c>
      <c r="K443" s="23">
        <v>87030</v>
      </c>
      <c r="L443" s="24">
        <v>3</v>
      </c>
    </row>
    <row r="444" spans="1:12" x14ac:dyDescent="0.3">
      <c r="A444" s="7">
        <f t="array" ref="A444">COUNTIF(B:E,B444:E444)</f>
        <v>1</v>
      </c>
      <c r="B444" s="7" t="s">
        <v>499</v>
      </c>
      <c r="C444" s="17" t="s">
        <v>58</v>
      </c>
      <c r="D444" s="7" t="s">
        <v>485</v>
      </c>
      <c r="E444" s="18">
        <v>555718765</v>
      </c>
      <c r="F444" s="19">
        <v>2524618773</v>
      </c>
      <c r="G444" s="7" t="s">
        <v>39</v>
      </c>
      <c r="H444" s="20">
        <v>38268</v>
      </c>
      <c r="I444" s="21">
        <f t="shared" ca="1" si="6"/>
        <v>12</v>
      </c>
      <c r="J444" s="22" t="s">
        <v>40</v>
      </c>
      <c r="K444" s="23">
        <v>88850</v>
      </c>
      <c r="L444" s="24">
        <v>3</v>
      </c>
    </row>
    <row r="445" spans="1:12" x14ac:dyDescent="0.3">
      <c r="A445" s="7">
        <f t="array" ref="A445">COUNTIF(B:E,B445:E445)</f>
        <v>1</v>
      </c>
      <c r="B445" s="7" t="s">
        <v>500</v>
      </c>
      <c r="C445" s="17" t="s">
        <v>44</v>
      </c>
      <c r="D445" s="7" t="s">
        <v>485</v>
      </c>
      <c r="E445" s="18">
        <v>297806507</v>
      </c>
      <c r="F445" s="19">
        <v>9197312659</v>
      </c>
      <c r="G445" s="7" t="s">
        <v>39</v>
      </c>
      <c r="H445" s="20">
        <v>35399</v>
      </c>
      <c r="I445" s="21">
        <f t="shared" ca="1" si="6"/>
        <v>19</v>
      </c>
      <c r="J445" s="22" t="s">
        <v>45</v>
      </c>
      <c r="K445" s="23">
        <v>77840</v>
      </c>
      <c r="L445" s="24">
        <v>2</v>
      </c>
    </row>
    <row r="446" spans="1:12" x14ac:dyDescent="0.3">
      <c r="A446" s="7">
        <f t="array" ref="A446">COUNTIF(B:E,B446:E446)</f>
        <v>1</v>
      </c>
      <c r="B446" s="7" t="s">
        <v>501</v>
      </c>
      <c r="C446" s="17" t="s">
        <v>53</v>
      </c>
      <c r="D446" s="7" t="s">
        <v>485</v>
      </c>
      <c r="E446" s="18">
        <v>931977751</v>
      </c>
      <c r="F446" s="19">
        <v>9194471952</v>
      </c>
      <c r="G446" s="7" t="s">
        <v>39</v>
      </c>
      <c r="H446" s="20">
        <v>36421</v>
      </c>
      <c r="I446" s="21">
        <f t="shared" ca="1" si="6"/>
        <v>17</v>
      </c>
      <c r="J446" s="22" t="s">
        <v>40</v>
      </c>
      <c r="K446" s="23">
        <v>25830</v>
      </c>
      <c r="L446" s="24">
        <v>5</v>
      </c>
    </row>
    <row r="447" spans="1:12" x14ac:dyDescent="0.3">
      <c r="A447" s="7">
        <f t="array" ref="A447">COUNTIF(B:E,B447:E447)</f>
        <v>1</v>
      </c>
      <c r="B447" s="7" t="s">
        <v>502</v>
      </c>
      <c r="C447" s="17" t="s">
        <v>56</v>
      </c>
      <c r="D447" s="7" t="s">
        <v>485</v>
      </c>
      <c r="E447" s="18">
        <v>577239513</v>
      </c>
      <c r="F447" s="19">
        <v>9193199265</v>
      </c>
      <c r="G447" s="7" t="s">
        <v>39</v>
      </c>
      <c r="H447" s="20">
        <v>34018</v>
      </c>
      <c r="I447" s="21">
        <f t="shared" ca="1" si="6"/>
        <v>23</v>
      </c>
      <c r="J447" s="22" t="s">
        <v>62</v>
      </c>
      <c r="K447" s="23">
        <v>63080</v>
      </c>
      <c r="L447" s="24">
        <v>5</v>
      </c>
    </row>
    <row r="448" spans="1:12" x14ac:dyDescent="0.3">
      <c r="A448" s="7">
        <f t="array" ref="A448">COUNTIF(B:E,B448:E448)</f>
        <v>1</v>
      </c>
      <c r="B448" s="7" t="s">
        <v>503</v>
      </c>
      <c r="C448" s="17" t="s">
        <v>37</v>
      </c>
      <c r="D448" s="7" t="s">
        <v>485</v>
      </c>
      <c r="E448" s="18">
        <v>869524136</v>
      </c>
      <c r="F448" s="19">
        <v>9193640748</v>
      </c>
      <c r="G448" s="7" t="s">
        <v>39</v>
      </c>
      <c r="H448" s="20">
        <v>38012</v>
      </c>
      <c r="I448" s="21">
        <f t="shared" ca="1" si="6"/>
        <v>12</v>
      </c>
      <c r="J448" s="22" t="s">
        <v>62</v>
      </c>
      <c r="K448" s="23">
        <v>43410</v>
      </c>
      <c r="L448" s="24">
        <v>1</v>
      </c>
    </row>
    <row r="449" spans="1:12" x14ac:dyDescent="0.3">
      <c r="A449" s="7">
        <f t="array" ref="A449">COUNTIF(B:E,B449:E449)</f>
        <v>1</v>
      </c>
      <c r="B449" s="7" t="s">
        <v>504</v>
      </c>
      <c r="C449" s="17" t="s">
        <v>58</v>
      </c>
      <c r="D449" s="7" t="s">
        <v>485</v>
      </c>
      <c r="E449" s="18">
        <v>824046378</v>
      </c>
      <c r="F449" s="19">
        <v>9196335284</v>
      </c>
      <c r="G449" s="7" t="s">
        <v>39</v>
      </c>
      <c r="H449" s="20">
        <v>35926</v>
      </c>
      <c r="I449" s="21">
        <f t="shared" ca="1" si="6"/>
        <v>18</v>
      </c>
      <c r="J449" s="22" t="s">
        <v>67</v>
      </c>
      <c r="K449" s="23">
        <v>67230</v>
      </c>
      <c r="L449" s="24">
        <v>4</v>
      </c>
    </row>
    <row r="450" spans="1:12" x14ac:dyDescent="0.3">
      <c r="A450" s="7">
        <f t="array" ref="A450">COUNTIF(B:E,B450:E450)</f>
        <v>1</v>
      </c>
      <c r="B450" s="7" t="s">
        <v>505</v>
      </c>
      <c r="C450" s="17" t="s">
        <v>53</v>
      </c>
      <c r="D450" s="7" t="s">
        <v>485</v>
      </c>
      <c r="E450" s="18">
        <v>803776506</v>
      </c>
      <c r="F450" s="19">
        <v>2526920236</v>
      </c>
      <c r="G450" s="7" t="s">
        <v>39</v>
      </c>
      <c r="H450" s="20">
        <v>35275</v>
      </c>
      <c r="I450" s="21">
        <f t="shared" ca="1" si="6"/>
        <v>20</v>
      </c>
      <c r="J450" s="22" t="s">
        <v>48</v>
      </c>
      <c r="K450" s="23">
        <v>77950</v>
      </c>
      <c r="L450" s="24">
        <v>4</v>
      </c>
    </row>
    <row r="451" spans="1:12" x14ac:dyDescent="0.3">
      <c r="A451" s="7">
        <f t="array" ref="A451">COUNTIF(B:E,B451:E451)</f>
        <v>1</v>
      </c>
      <c r="B451" s="7" t="s">
        <v>506</v>
      </c>
      <c r="C451" s="17" t="s">
        <v>58</v>
      </c>
      <c r="D451" s="7" t="s">
        <v>485</v>
      </c>
      <c r="E451" s="18">
        <v>248820119</v>
      </c>
      <c r="F451" s="19">
        <v>2521711684</v>
      </c>
      <c r="G451" s="7" t="s">
        <v>39</v>
      </c>
      <c r="H451" s="20">
        <v>36385</v>
      </c>
      <c r="I451" s="21">
        <f t="shared" ref="I451:I514" ca="1" si="7">DATEDIF(H451,TODAY(),"Y")</f>
        <v>17</v>
      </c>
      <c r="J451" s="22" t="s">
        <v>40</v>
      </c>
      <c r="K451" s="23">
        <v>68520</v>
      </c>
      <c r="L451" s="24">
        <v>5</v>
      </c>
    </row>
    <row r="452" spans="1:12" x14ac:dyDescent="0.3">
      <c r="A452" s="7">
        <f t="array" ref="A452">COUNTIF(B:E,B452:E452)</f>
        <v>1</v>
      </c>
      <c r="B452" s="7" t="s">
        <v>507</v>
      </c>
      <c r="C452" s="17" t="s">
        <v>56</v>
      </c>
      <c r="D452" s="7" t="s">
        <v>485</v>
      </c>
      <c r="E452" s="18">
        <v>213741822</v>
      </c>
      <c r="F452" s="19">
        <v>2521780498</v>
      </c>
      <c r="G452" s="7" t="s">
        <v>42</v>
      </c>
      <c r="H452" s="20">
        <v>36024</v>
      </c>
      <c r="I452" s="21">
        <f t="shared" ca="1" si="7"/>
        <v>18</v>
      </c>
      <c r="J452" s="22"/>
      <c r="K452" s="23">
        <v>63330</v>
      </c>
      <c r="L452" s="24">
        <v>4</v>
      </c>
    </row>
    <row r="453" spans="1:12" x14ac:dyDescent="0.3">
      <c r="A453" s="7">
        <f t="array" ref="A453">COUNTIF(B:E,B453:E453)</f>
        <v>1</v>
      </c>
      <c r="B453" s="7" t="s">
        <v>508</v>
      </c>
      <c r="C453" s="17" t="s">
        <v>53</v>
      </c>
      <c r="D453" s="7" t="s">
        <v>485</v>
      </c>
      <c r="E453" s="18">
        <v>839899522</v>
      </c>
      <c r="F453" s="19">
        <v>9195512521</v>
      </c>
      <c r="G453" s="7" t="s">
        <v>39</v>
      </c>
      <c r="H453" s="20">
        <v>34121</v>
      </c>
      <c r="I453" s="21">
        <f t="shared" ca="1" si="7"/>
        <v>23</v>
      </c>
      <c r="J453" s="22" t="s">
        <v>40</v>
      </c>
      <c r="K453" s="23">
        <v>74530</v>
      </c>
      <c r="L453" s="24">
        <v>5</v>
      </c>
    </row>
    <row r="454" spans="1:12" x14ac:dyDescent="0.3">
      <c r="A454" s="7">
        <f t="array" ref="A454">COUNTIF(B:E,B454:E454)</f>
        <v>1</v>
      </c>
      <c r="B454" s="7" t="s">
        <v>509</v>
      </c>
      <c r="C454" s="17" t="s">
        <v>53</v>
      </c>
      <c r="D454" s="7" t="s">
        <v>485</v>
      </c>
      <c r="E454" s="18">
        <v>948252103</v>
      </c>
      <c r="F454" s="19">
        <v>9197430732</v>
      </c>
      <c r="G454" s="7" t="s">
        <v>51</v>
      </c>
      <c r="H454" s="20">
        <v>38442</v>
      </c>
      <c r="I454" s="21">
        <f t="shared" ca="1" si="7"/>
        <v>11</v>
      </c>
      <c r="J454" s="22"/>
      <c r="K454" s="23">
        <v>39764</v>
      </c>
      <c r="L454" s="24">
        <v>1</v>
      </c>
    </row>
    <row r="455" spans="1:12" x14ac:dyDescent="0.3">
      <c r="A455" s="7">
        <f t="array" ref="A455">COUNTIF(B:E,B455:E455)</f>
        <v>1</v>
      </c>
      <c r="B455" s="7" t="s">
        <v>510</v>
      </c>
      <c r="C455" s="17" t="s">
        <v>53</v>
      </c>
      <c r="D455" s="7" t="s">
        <v>485</v>
      </c>
      <c r="E455" s="18">
        <v>960967007</v>
      </c>
      <c r="F455" s="19">
        <v>9194694995</v>
      </c>
      <c r="G455" s="7" t="s">
        <v>42</v>
      </c>
      <c r="H455" s="20">
        <v>36175</v>
      </c>
      <c r="I455" s="21">
        <f t="shared" ca="1" si="7"/>
        <v>17</v>
      </c>
      <c r="J455" s="22"/>
      <c r="K455" s="23">
        <v>30300</v>
      </c>
      <c r="L455" s="24">
        <v>1</v>
      </c>
    </row>
    <row r="456" spans="1:12" x14ac:dyDescent="0.3">
      <c r="A456" s="7">
        <f t="array" ref="A456">COUNTIF(B:E,B456:E456)</f>
        <v>1</v>
      </c>
      <c r="B456" s="7" t="s">
        <v>511</v>
      </c>
      <c r="C456" s="17" t="s">
        <v>58</v>
      </c>
      <c r="D456" s="7" t="s">
        <v>485</v>
      </c>
      <c r="E456" s="18">
        <v>489013842</v>
      </c>
      <c r="F456" s="19">
        <v>2521658481</v>
      </c>
      <c r="G456" s="7" t="s">
        <v>47</v>
      </c>
      <c r="H456" s="20">
        <v>41166</v>
      </c>
      <c r="I456" s="21">
        <f t="shared" ca="1" si="7"/>
        <v>4</v>
      </c>
      <c r="J456" s="22" t="s">
        <v>62</v>
      </c>
      <c r="K456" s="23">
        <v>29005</v>
      </c>
      <c r="L456" s="24">
        <v>1</v>
      </c>
    </row>
    <row r="457" spans="1:12" x14ac:dyDescent="0.3">
      <c r="A457" s="7">
        <f t="array" ref="A457">COUNTIF(B:E,B457:E457)</f>
        <v>1</v>
      </c>
      <c r="B457" s="7" t="s">
        <v>512</v>
      </c>
      <c r="C457" s="17" t="s">
        <v>37</v>
      </c>
      <c r="D457" s="7" t="s">
        <v>485</v>
      </c>
      <c r="E457" s="18">
        <v>972791650</v>
      </c>
      <c r="F457" s="19">
        <v>2525236892</v>
      </c>
      <c r="G457" s="7" t="s">
        <v>47</v>
      </c>
      <c r="H457" s="20">
        <v>36846</v>
      </c>
      <c r="I457" s="21">
        <f t="shared" ca="1" si="7"/>
        <v>15</v>
      </c>
      <c r="J457" s="22" t="s">
        <v>40</v>
      </c>
      <c r="K457" s="23">
        <v>33810</v>
      </c>
      <c r="L457" s="24">
        <v>5</v>
      </c>
    </row>
    <row r="458" spans="1:12" x14ac:dyDescent="0.3">
      <c r="A458" s="7">
        <f t="array" ref="A458">COUNTIF(B:E,B458:E458)</f>
        <v>1</v>
      </c>
      <c r="B458" s="7" t="s">
        <v>513</v>
      </c>
      <c r="C458" s="17" t="s">
        <v>53</v>
      </c>
      <c r="D458" s="7" t="s">
        <v>485</v>
      </c>
      <c r="E458" s="18">
        <v>272714784</v>
      </c>
      <c r="F458" s="19">
        <v>9191162663</v>
      </c>
      <c r="G458" s="7" t="s">
        <v>51</v>
      </c>
      <c r="H458" s="20">
        <v>36681</v>
      </c>
      <c r="I458" s="21">
        <f t="shared" ca="1" si="7"/>
        <v>16</v>
      </c>
      <c r="J458" s="22"/>
      <c r="K458" s="23">
        <v>21648</v>
      </c>
      <c r="L458" s="24">
        <v>2</v>
      </c>
    </row>
    <row r="459" spans="1:12" x14ac:dyDescent="0.3">
      <c r="A459" s="7">
        <f t="array" ref="A459">COUNTIF(B:E,B459:E459)</f>
        <v>1</v>
      </c>
      <c r="B459" s="7" t="s">
        <v>514</v>
      </c>
      <c r="C459" s="17" t="s">
        <v>58</v>
      </c>
      <c r="D459" s="7" t="s">
        <v>485</v>
      </c>
      <c r="E459" s="18">
        <v>842774592</v>
      </c>
      <c r="F459" s="19">
        <v>2527345539</v>
      </c>
      <c r="G459" s="7" t="s">
        <v>51</v>
      </c>
      <c r="H459" s="20">
        <v>35009</v>
      </c>
      <c r="I459" s="21">
        <f t="shared" ca="1" si="7"/>
        <v>20</v>
      </c>
      <c r="J459" s="22"/>
      <c r="K459" s="23">
        <v>33512</v>
      </c>
      <c r="L459" s="24">
        <v>4</v>
      </c>
    </row>
    <row r="460" spans="1:12" x14ac:dyDescent="0.3">
      <c r="A460" s="7">
        <f t="array" ref="A460">COUNTIF(B:E,B460:E460)</f>
        <v>1</v>
      </c>
      <c r="B460" s="7" t="s">
        <v>515</v>
      </c>
      <c r="C460" s="17" t="s">
        <v>53</v>
      </c>
      <c r="D460" s="7" t="s">
        <v>485</v>
      </c>
      <c r="E460" s="18">
        <v>972086665</v>
      </c>
      <c r="F460" s="19">
        <v>2526007063</v>
      </c>
      <c r="G460" s="7" t="s">
        <v>39</v>
      </c>
      <c r="H460" s="20">
        <v>36547</v>
      </c>
      <c r="I460" s="21">
        <f t="shared" ca="1" si="7"/>
        <v>16</v>
      </c>
      <c r="J460" s="22" t="s">
        <v>62</v>
      </c>
      <c r="K460" s="23">
        <v>86200</v>
      </c>
      <c r="L460" s="24">
        <v>3</v>
      </c>
    </row>
    <row r="461" spans="1:12" x14ac:dyDescent="0.3">
      <c r="A461" s="7">
        <f t="array" ref="A461">COUNTIF(B:E,B461:E461)</f>
        <v>1</v>
      </c>
      <c r="B461" s="7" t="s">
        <v>516</v>
      </c>
      <c r="C461" s="17" t="s">
        <v>58</v>
      </c>
      <c r="D461" s="7" t="s">
        <v>485</v>
      </c>
      <c r="E461" s="18">
        <v>365499498</v>
      </c>
      <c r="F461" s="19">
        <v>2523575849</v>
      </c>
      <c r="G461" s="7" t="s">
        <v>39</v>
      </c>
      <c r="H461" s="20">
        <v>40892</v>
      </c>
      <c r="I461" s="21">
        <f t="shared" ca="1" si="7"/>
        <v>4</v>
      </c>
      <c r="J461" s="22" t="s">
        <v>40</v>
      </c>
      <c r="K461" s="23">
        <v>47060</v>
      </c>
      <c r="L461" s="24">
        <v>4</v>
      </c>
    </row>
    <row r="462" spans="1:12" x14ac:dyDescent="0.3">
      <c r="A462" s="7">
        <f t="array" ref="A462">COUNTIF(B:E,B462:E462)</f>
        <v>1</v>
      </c>
      <c r="B462" s="7" t="s">
        <v>517</v>
      </c>
      <c r="C462" s="17" t="s">
        <v>58</v>
      </c>
      <c r="D462" s="7" t="s">
        <v>485</v>
      </c>
      <c r="E462" s="18">
        <v>619465100</v>
      </c>
      <c r="F462" s="19">
        <v>9194629606</v>
      </c>
      <c r="G462" s="7" t="s">
        <v>39</v>
      </c>
      <c r="H462" s="20">
        <v>39251</v>
      </c>
      <c r="I462" s="21">
        <f t="shared" ca="1" si="7"/>
        <v>9</v>
      </c>
      <c r="J462" s="22" t="s">
        <v>48</v>
      </c>
      <c r="K462" s="23">
        <v>27560</v>
      </c>
      <c r="L462" s="24">
        <v>2</v>
      </c>
    </row>
    <row r="463" spans="1:12" x14ac:dyDescent="0.3">
      <c r="A463" s="7">
        <f t="array" ref="A463">COUNTIF(B:E,B463:E463)</f>
        <v>1</v>
      </c>
      <c r="B463" s="7" t="s">
        <v>518</v>
      </c>
      <c r="C463" s="17" t="s">
        <v>50</v>
      </c>
      <c r="D463" s="7" t="s">
        <v>485</v>
      </c>
      <c r="E463" s="18">
        <v>120479503</v>
      </c>
      <c r="F463" s="19">
        <v>9196069116</v>
      </c>
      <c r="G463" s="7" t="s">
        <v>47</v>
      </c>
      <c r="H463" s="20">
        <v>34512</v>
      </c>
      <c r="I463" s="21">
        <f t="shared" ca="1" si="7"/>
        <v>22</v>
      </c>
      <c r="J463" s="22" t="s">
        <v>67</v>
      </c>
      <c r="K463" s="23">
        <v>47760</v>
      </c>
      <c r="L463" s="24">
        <v>3</v>
      </c>
    </row>
    <row r="464" spans="1:12" x14ac:dyDescent="0.3">
      <c r="A464" s="7">
        <f t="array" ref="A464">COUNTIF(B:E,B464:E464)</f>
        <v>1</v>
      </c>
      <c r="B464" s="7" t="s">
        <v>519</v>
      </c>
      <c r="C464" s="17" t="s">
        <v>58</v>
      </c>
      <c r="D464" s="7" t="s">
        <v>485</v>
      </c>
      <c r="E464" s="18">
        <v>145240921</v>
      </c>
      <c r="F464" s="19">
        <v>2525227751</v>
      </c>
      <c r="G464" s="7" t="s">
        <v>39</v>
      </c>
      <c r="H464" s="20">
        <v>37067</v>
      </c>
      <c r="I464" s="21">
        <f t="shared" ca="1" si="7"/>
        <v>15</v>
      </c>
      <c r="J464" s="22" t="s">
        <v>45</v>
      </c>
      <c r="K464" s="23">
        <v>50990</v>
      </c>
      <c r="L464" s="24">
        <v>4</v>
      </c>
    </row>
    <row r="465" spans="1:12" x14ac:dyDescent="0.3">
      <c r="A465" s="7">
        <f t="array" ref="A465">COUNTIF(B:E,B465:E465)</f>
        <v>1</v>
      </c>
      <c r="B465" s="7" t="s">
        <v>520</v>
      </c>
      <c r="C465" s="17" t="s">
        <v>37</v>
      </c>
      <c r="D465" s="7" t="s">
        <v>485</v>
      </c>
      <c r="E465" s="18">
        <v>847051774</v>
      </c>
      <c r="F465" s="19">
        <v>2522881600</v>
      </c>
      <c r="G465" s="7" t="s">
        <v>39</v>
      </c>
      <c r="H465" s="20">
        <v>37547</v>
      </c>
      <c r="I465" s="21">
        <f t="shared" ca="1" si="7"/>
        <v>14</v>
      </c>
      <c r="J465" s="22" t="s">
        <v>67</v>
      </c>
      <c r="K465" s="23">
        <v>80880</v>
      </c>
      <c r="L465" s="24">
        <v>1</v>
      </c>
    </row>
    <row r="466" spans="1:12" x14ac:dyDescent="0.3">
      <c r="A466" s="7">
        <f t="array" ref="A466">COUNTIF(B:E,B466:E466)</f>
        <v>1</v>
      </c>
      <c r="B466" s="7" t="s">
        <v>521</v>
      </c>
      <c r="C466" s="17" t="s">
        <v>44</v>
      </c>
      <c r="D466" s="7" t="s">
        <v>485</v>
      </c>
      <c r="E466" s="18">
        <v>443238477</v>
      </c>
      <c r="F466" s="19">
        <v>9198624601</v>
      </c>
      <c r="G466" s="7" t="s">
        <v>39</v>
      </c>
      <c r="H466" s="20">
        <v>34041</v>
      </c>
      <c r="I466" s="21">
        <f t="shared" ca="1" si="7"/>
        <v>23</v>
      </c>
      <c r="J466" s="22" t="s">
        <v>62</v>
      </c>
      <c r="K466" s="23">
        <v>80090</v>
      </c>
      <c r="L466" s="24">
        <v>2</v>
      </c>
    </row>
    <row r="467" spans="1:12" x14ac:dyDescent="0.3">
      <c r="A467" s="7">
        <f t="array" ref="A467">COUNTIF(B:E,B467:E467)</f>
        <v>1</v>
      </c>
      <c r="B467" s="7" t="s">
        <v>522</v>
      </c>
      <c r="C467" s="17" t="s">
        <v>56</v>
      </c>
      <c r="D467" s="7" t="s">
        <v>485</v>
      </c>
      <c r="E467" s="18">
        <v>291803431</v>
      </c>
      <c r="F467" s="19">
        <v>2525866679</v>
      </c>
      <c r="G467" s="7" t="s">
        <v>42</v>
      </c>
      <c r="H467" s="20">
        <v>36863</v>
      </c>
      <c r="I467" s="21">
        <f t="shared" ca="1" si="7"/>
        <v>15</v>
      </c>
      <c r="J467" s="22"/>
      <c r="K467" s="23">
        <v>54000</v>
      </c>
      <c r="L467" s="24">
        <v>3</v>
      </c>
    </row>
    <row r="468" spans="1:12" x14ac:dyDescent="0.3">
      <c r="A468" s="7">
        <f t="array" ref="A468">COUNTIF(B:E,B468:E468)</f>
        <v>1</v>
      </c>
      <c r="B468" s="7" t="s">
        <v>523</v>
      </c>
      <c r="C468" s="17" t="s">
        <v>50</v>
      </c>
      <c r="D468" s="7" t="s">
        <v>485</v>
      </c>
      <c r="E468" s="18">
        <v>551132018</v>
      </c>
      <c r="F468" s="19">
        <v>2525796953</v>
      </c>
      <c r="G468" s="7" t="s">
        <v>39</v>
      </c>
      <c r="H468" s="20">
        <v>36616</v>
      </c>
      <c r="I468" s="21">
        <f t="shared" ca="1" si="7"/>
        <v>16</v>
      </c>
      <c r="J468" s="22" t="s">
        <v>40</v>
      </c>
      <c r="K468" s="23">
        <v>66840</v>
      </c>
      <c r="L468" s="24">
        <v>4</v>
      </c>
    </row>
    <row r="469" spans="1:12" x14ac:dyDescent="0.3">
      <c r="A469" s="7">
        <f t="array" ref="A469">COUNTIF(B:E,B469:E469)</f>
        <v>1</v>
      </c>
      <c r="B469" s="7" t="s">
        <v>524</v>
      </c>
      <c r="C469" s="17" t="s">
        <v>44</v>
      </c>
      <c r="D469" s="7" t="s">
        <v>485</v>
      </c>
      <c r="E469" s="18">
        <v>851400058</v>
      </c>
      <c r="F469" s="19">
        <v>9196012031</v>
      </c>
      <c r="G469" s="7" t="s">
        <v>47</v>
      </c>
      <c r="H469" s="20">
        <v>35749</v>
      </c>
      <c r="I469" s="21">
        <f t="shared" ca="1" si="7"/>
        <v>18</v>
      </c>
      <c r="J469" s="22" t="s">
        <v>40</v>
      </c>
      <c r="K469" s="23">
        <v>16925</v>
      </c>
      <c r="L469" s="24">
        <v>1</v>
      </c>
    </row>
    <row r="470" spans="1:12" x14ac:dyDescent="0.3">
      <c r="A470" s="7">
        <f t="array" ref="A470">COUNTIF(B:E,B470:E470)</f>
        <v>1</v>
      </c>
      <c r="B470" s="7" t="s">
        <v>525</v>
      </c>
      <c r="C470" s="17" t="s">
        <v>37</v>
      </c>
      <c r="D470" s="7" t="s">
        <v>485</v>
      </c>
      <c r="E470" s="18">
        <v>623823805</v>
      </c>
      <c r="F470" s="19">
        <v>9192602559</v>
      </c>
      <c r="G470" s="7" t="s">
        <v>51</v>
      </c>
      <c r="H470" s="20">
        <v>41128</v>
      </c>
      <c r="I470" s="21">
        <f t="shared" ca="1" si="7"/>
        <v>4</v>
      </c>
      <c r="J470" s="22"/>
      <c r="K470" s="23">
        <v>15056</v>
      </c>
      <c r="L470" s="24">
        <v>5</v>
      </c>
    </row>
    <row r="471" spans="1:12" x14ac:dyDescent="0.3">
      <c r="A471" s="7">
        <f t="array" ref="A471">COUNTIF(B:E,B471:E471)</f>
        <v>1</v>
      </c>
      <c r="B471" s="7" t="s">
        <v>526</v>
      </c>
      <c r="C471" s="17" t="s">
        <v>53</v>
      </c>
      <c r="D471" s="7" t="s">
        <v>485</v>
      </c>
      <c r="E471" s="18">
        <v>816607187</v>
      </c>
      <c r="F471" s="19">
        <v>9195520461</v>
      </c>
      <c r="G471" s="7" t="s">
        <v>51</v>
      </c>
      <c r="H471" s="20">
        <v>34660</v>
      </c>
      <c r="I471" s="21">
        <f t="shared" ca="1" si="7"/>
        <v>21</v>
      </c>
      <c r="J471" s="22"/>
      <c r="K471" s="23">
        <v>9180</v>
      </c>
      <c r="L471" s="24">
        <v>3</v>
      </c>
    </row>
    <row r="472" spans="1:12" x14ac:dyDescent="0.3">
      <c r="A472" s="7">
        <f t="array" ref="A472">COUNTIF(B:E,B472:E472)</f>
        <v>1</v>
      </c>
      <c r="B472" s="7" t="s">
        <v>527</v>
      </c>
      <c r="C472" s="17" t="s">
        <v>50</v>
      </c>
      <c r="D472" s="7" t="s">
        <v>485</v>
      </c>
      <c r="E472" s="18">
        <v>719165738</v>
      </c>
      <c r="F472" s="19">
        <v>9195750692</v>
      </c>
      <c r="G472" s="7" t="s">
        <v>42</v>
      </c>
      <c r="H472" s="20">
        <v>36704</v>
      </c>
      <c r="I472" s="21">
        <f t="shared" ca="1" si="7"/>
        <v>16</v>
      </c>
      <c r="J472" s="22"/>
      <c r="K472" s="23">
        <v>39440</v>
      </c>
      <c r="L472" s="24">
        <v>4</v>
      </c>
    </row>
    <row r="473" spans="1:12" x14ac:dyDescent="0.3">
      <c r="A473" s="7">
        <f t="array" ref="A473">COUNTIF(B:E,B473:E473)</f>
        <v>1</v>
      </c>
      <c r="B473" s="7" t="s">
        <v>528</v>
      </c>
      <c r="C473" s="17" t="s">
        <v>50</v>
      </c>
      <c r="D473" s="7" t="s">
        <v>485</v>
      </c>
      <c r="E473" s="18">
        <v>711445298</v>
      </c>
      <c r="F473" s="19">
        <v>2528359862</v>
      </c>
      <c r="G473" s="7" t="s">
        <v>42</v>
      </c>
      <c r="H473" s="20">
        <v>35096</v>
      </c>
      <c r="I473" s="21">
        <f t="shared" ca="1" si="7"/>
        <v>20</v>
      </c>
      <c r="J473" s="22"/>
      <c r="K473" s="23">
        <v>84300</v>
      </c>
      <c r="L473" s="24">
        <v>1</v>
      </c>
    </row>
    <row r="474" spans="1:12" x14ac:dyDescent="0.3">
      <c r="A474" s="7">
        <f t="array" ref="A474">COUNTIF(B:E,B474:E474)</f>
        <v>1</v>
      </c>
      <c r="B474" s="7" t="s">
        <v>529</v>
      </c>
      <c r="C474" s="17" t="s">
        <v>58</v>
      </c>
      <c r="D474" s="7" t="s">
        <v>530</v>
      </c>
      <c r="E474" s="18">
        <v>852430023</v>
      </c>
      <c r="F474" s="19">
        <v>9195506190</v>
      </c>
      <c r="G474" s="7" t="s">
        <v>47</v>
      </c>
      <c r="H474" s="20">
        <v>34462</v>
      </c>
      <c r="I474" s="21">
        <f t="shared" ca="1" si="7"/>
        <v>22</v>
      </c>
      <c r="J474" s="22" t="s">
        <v>45</v>
      </c>
      <c r="K474" s="23">
        <v>24815</v>
      </c>
      <c r="L474" s="24">
        <v>1</v>
      </c>
    </row>
    <row r="475" spans="1:12" x14ac:dyDescent="0.3">
      <c r="A475" s="7">
        <f t="array" ref="A475">COUNTIF(B:E,B475:E475)</f>
        <v>1</v>
      </c>
      <c r="B475" s="7" t="s">
        <v>531</v>
      </c>
      <c r="C475" s="17" t="s">
        <v>53</v>
      </c>
      <c r="D475" s="7" t="s">
        <v>530</v>
      </c>
      <c r="E475" s="18">
        <v>134557291</v>
      </c>
      <c r="F475" s="19">
        <v>2525536623</v>
      </c>
      <c r="G475" s="7" t="s">
        <v>39</v>
      </c>
      <c r="H475" s="20">
        <v>35863</v>
      </c>
      <c r="I475" s="21">
        <f t="shared" ca="1" si="7"/>
        <v>18</v>
      </c>
      <c r="J475" s="22" t="s">
        <v>40</v>
      </c>
      <c r="K475" s="23">
        <v>32600</v>
      </c>
      <c r="L475" s="24">
        <v>5</v>
      </c>
    </row>
    <row r="476" spans="1:12" x14ac:dyDescent="0.3">
      <c r="A476" s="7">
        <f t="array" ref="A476">COUNTIF(B:E,B476:E476)</f>
        <v>1</v>
      </c>
      <c r="B476" s="7" t="s">
        <v>532</v>
      </c>
      <c r="C476" s="17" t="s">
        <v>58</v>
      </c>
      <c r="D476" s="7" t="s">
        <v>530</v>
      </c>
      <c r="E476" s="18">
        <v>285295419</v>
      </c>
      <c r="F476" s="19">
        <v>9197904981</v>
      </c>
      <c r="G476" s="7" t="s">
        <v>51</v>
      </c>
      <c r="H476" s="20">
        <v>36323</v>
      </c>
      <c r="I476" s="21">
        <f t="shared" ca="1" si="7"/>
        <v>17</v>
      </c>
      <c r="J476" s="22"/>
      <c r="K476" s="23">
        <v>33232</v>
      </c>
      <c r="L476" s="24">
        <v>4</v>
      </c>
    </row>
    <row r="477" spans="1:12" x14ac:dyDescent="0.3">
      <c r="A477" s="7">
        <f t="array" ref="A477">COUNTIF(B:E,B477:E477)</f>
        <v>1</v>
      </c>
      <c r="B477" s="7" t="s">
        <v>533</v>
      </c>
      <c r="C477" s="17" t="s">
        <v>37</v>
      </c>
      <c r="D477" s="7" t="s">
        <v>530</v>
      </c>
      <c r="E477" s="18">
        <v>671360508</v>
      </c>
      <c r="F477" s="19">
        <v>2528385730</v>
      </c>
      <c r="G477" s="7" t="s">
        <v>47</v>
      </c>
      <c r="H477" s="20">
        <v>41224</v>
      </c>
      <c r="I477" s="21">
        <f t="shared" ca="1" si="7"/>
        <v>3</v>
      </c>
      <c r="J477" s="22" t="s">
        <v>48</v>
      </c>
      <c r="K477" s="23">
        <v>39620</v>
      </c>
      <c r="L477" s="24">
        <v>5</v>
      </c>
    </row>
    <row r="478" spans="1:12" x14ac:dyDescent="0.3">
      <c r="A478" s="7">
        <f t="array" ref="A478">COUNTIF(B:E,B478:E478)</f>
        <v>1</v>
      </c>
      <c r="B478" s="7" t="s">
        <v>534</v>
      </c>
      <c r="C478" s="17" t="s">
        <v>44</v>
      </c>
      <c r="D478" s="7" t="s">
        <v>530</v>
      </c>
      <c r="E478" s="18">
        <v>710460589</v>
      </c>
      <c r="F478" s="19">
        <v>2526104400</v>
      </c>
      <c r="G478" s="7" t="s">
        <v>39</v>
      </c>
      <c r="H478" s="20">
        <v>37070</v>
      </c>
      <c r="I478" s="21">
        <f t="shared" ca="1" si="7"/>
        <v>15</v>
      </c>
      <c r="J478" s="22" t="s">
        <v>62</v>
      </c>
      <c r="K478" s="23">
        <v>43110</v>
      </c>
      <c r="L478" s="24">
        <v>2</v>
      </c>
    </row>
    <row r="479" spans="1:12" x14ac:dyDescent="0.3">
      <c r="A479" s="7">
        <f t="array" ref="A479">COUNTIF(B:E,B479:E479)</f>
        <v>1</v>
      </c>
      <c r="B479" s="7" t="s">
        <v>535</v>
      </c>
      <c r="C479" s="17" t="s">
        <v>58</v>
      </c>
      <c r="D479" s="7" t="s">
        <v>530</v>
      </c>
      <c r="E479" s="18">
        <v>174483231</v>
      </c>
      <c r="F479" s="19">
        <v>9196733291</v>
      </c>
      <c r="G479" s="7" t="s">
        <v>39</v>
      </c>
      <c r="H479" s="20">
        <v>34400</v>
      </c>
      <c r="I479" s="21">
        <f t="shared" ca="1" si="7"/>
        <v>22</v>
      </c>
      <c r="J479" s="22" t="s">
        <v>40</v>
      </c>
      <c r="K479" s="23">
        <v>40940</v>
      </c>
      <c r="L479" s="24">
        <v>3</v>
      </c>
    </row>
    <row r="480" spans="1:12" x14ac:dyDescent="0.3">
      <c r="A480" s="7">
        <f t="array" ref="A480">COUNTIF(B:E,B480:E480)</f>
        <v>1</v>
      </c>
      <c r="B480" s="7" t="s">
        <v>536</v>
      </c>
      <c r="C480" s="17" t="s">
        <v>58</v>
      </c>
      <c r="D480" s="7" t="s">
        <v>530</v>
      </c>
      <c r="E480" s="18">
        <v>198564686</v>
      </c>
      <c r="F480" s="19">
        <v>2523355100</v>
      </c>
      <c r="G480" s="7" t="s">
        <v>39</v>
      </c>
      <c r="H480" s="20">
        <v>41133</v>
      </c>
      <c r="I480" s="21">
        <f t="shared" ca="1" si="7"/>
        <v>4</v>
      </c>
      <c r="J480" s="22" t="s">
        <v>40</v>
      </c>
      <c r="K480" s="23">
        <v>71730</v>
      </c>
      <c r="L480" s="24">
        <v>1</v>
      </c>
    </row>
    <row r="481" spans="1:12" x14ac:dyDescent="0.3">
      <c r="A481" s="7">
        <f t="array" ref="A481">COUNTIF(B:E,B481:E481)</f>
        <v>1</v>
      </c>
      <c r="B481" s="7" t="s">
        <v>537</v>
      </c>
      <c r="C481" s="17" t="s">
        <v>58</v>
      </c>
      <c r="D481" s="7" t="s">
        <v>530</v>
      </c>
      <c r="E481" s="18">
        <v>292693795</v>
      </c>
      <c r="F481" s="19">
        <v>9195990139</v>
      </c>
      <c r="G481" s="7" t="s">
        <v>39</v>
      </c>
      <c r="H481" s="20">
        <v>36238</v>
      </c>
      <c r="I481" s="21">
        <f t="shared" ca="1" si="7"/>
        <v>17</v>
      </c>
      <c r="J481" s="22" t="s">
        <v>40</v>
      </c>
      <c r="K481" s="23">
        <v>87950</v>
      </c>
      <c r="L481" s="24">
        <v>4</v>
      </c>
    </row>
    <row r="482" spans="1:12" x14ac:dyDescent="0.3">
      <c r="A482" s="7">
        <f t="array" ref="A482">COUNTIF(B:E,B482:E482)</f>
        <v>1</v>
      </c>
      <c r="B482" s="7" t="s">
        <v>538</v>
      </c>
      <c r="C482" s="17" t="s">
        <v>50</v>
      </c>
      <c r="D482" s="7" t="s">
        <v>530</v>
      </c>
      <c r="E482" s="18">
        <v>264960848</v>
      </c>
      <c r="F482" s="19">
        <v>9195012757</v>
      </c>
      <c r="G482" s="7" t="s">
        <v>42</v>
      </c>
      <c r="H482" s="20">
        <v>37287</v>
      </c>
      <c r="I482" s="21">
        <f t="shared" ca="1" si="7"/>
        <v>14</v>
      </c>
      <c r="J482" s="22"/>
      <c r="K482" s="23">
        <v>49070</v>
      </c>
      <c r="L482" s="24">
        <v>3</v>
      </c>
    </row>
    <row r="483" spans="1:12" x14ac:dyDescent="0.3">
      <c r="A483" s="7">
        <f t="array" ref="A483">COUNTIF(B:E,B483:E483)</f>
        <v>1</v>
      </c>
      <c r="B483" s="7" t="s">
        <v>539</v>
      </c>
      <c r="C483" s="17" t="s">
        <v>53</v>
      </c>
      <c r="D483" s="7" t="s">
        <v>530</v>
      </c>
      <c r="E483" s="18">
        <v>967826310</v>
      </c>
      <c r="F483" s="19">
        <v>9196100410</v>
      </c>
      <c r="G483" s="7" t="s">
        <v>39</v>
      </c>
      <c r="H483" s="20">
        <v>35908</v>
      </c>
      <c r="I483" s="21">
        <f t="shared" ca="1" si="7"/>
        <v>18</v>
      </c>
      <c r="J483" s="22" t="s">
        <v>67</v>
      </c>
      <c r="K483" s="23">
        <v>35320</v>
      </c>
      <c r="L483" s="24">
        <v>3</v>
      </c>
    </row>
    <row r="484" spans="1:12" x14ac:dyDescent="0.3">
      <c r="A484" s="7">
        <f t="array" ref="A484">COUNTIF(B:E,B484:E484)</f>
        <v>1</v>
      </c>
      <c r="B484" s="7" t="s">
        <v>540</v>
      </c>
      <c r="C484" s="17" t="s">
        <v>58</v>
      </c>
      <c r="D484" s="7" t="s">
        <v>530</v>
      </c>
      <c r="E484" s="18">
        <v>219740602</v>
      </c>
      <c r="F484" s="19">
        <v>9197429525</v>
      </c>
      <c r="G484" s="7" t="s">
        <v>47</v>
      </c>
      <c r="H484" s="20">
        <v>35457</v>
      </c>
      <c r="I484" s="21">
        <f t="shared" ca="1" si="7"/>
        <v>19</v>
      </c>
      <c r="J484" s="22" t="s">
        <v>67</v>
      </c>
      <c r="K484" s="23">
        <v>16015</v>
      </c>
      <c r="L484" s="24">
        <v>3</v>
      </c>
    </row>
    <row r="485" spans="1:12" x14ac:dyDescent="0.3">
      <c r="A485" s="7">
        <f t="array" ref="A485">COUNTIF(B:E,B485:E485)</f>
        <v>1</v>
      </c>
      <c r="B485" s="7" t="s">
        <v>541</v>
      </c>
      <c r="C485" s="17" t="s">
        <v>53</v>
      </c>
      <c r="D485" s="7" t="s">
        <v>530</v>
      </c>
      <c r="E485" s="18">
        <v>763518183</v>
      </c>
      <c r="F485" s="19">
        <v>2522581491</v>
      </c>
      <c r="G485" s="7" t="s">
        <v>39</v>
      </c>
      <c r="H485" s="20">
        <v>40222</v>
      </c>
      <c r="I485" s="21">
        <f t="shared" ca="1" si="7"/>
        <v>6</v>
      </c>
      <c r="J485" s="22" t="s">
        <v>40</v>
      </c>
      <c r="K485" s="23">
        <v>69400</v>
      </c>
      <c r="L485" s="24">
        <v>5</v>
      </c>
    </row>
    <row r="486" spans="1:12" x14ac:dyDescent="0.3">
      <c r="A486" s="7">
        <f t="array" ref="A486">COUNTIF(B:E,B486:E486)</f>
        <v>1</v>
      </c>
      <c r="B486" s="7" t="s">
        <v>542</v>
      </c>
      <c r="C486" s="17" t="s">
        <v>53</v>
      </c>
      <c r="D486" s="7" t="s">
        <v>530</v>
      </c>
      <c r="E486" s="18">
        <v>904790184</v>
      </c>
      <c r="F486" s="19">
        <v>9191876990</v>
      </c>
      <c r="G486" s="7" t="s">
        <v>39</v>
      </c>
      <c r="H486" s="20">
        <v>36247</v>
      </c>
      <c r="I486" s="21">
        <f t="shared" ca="1" si="7"/>
        <v>17</v>
      </c>
      <c r="J486" s="22" t="s">
        <v>62</v>
      </c>
      <c r="K486" s="23">
        <v>77720</v>
      </c>
      <c r="L486" s="24">
        <v>3</v>
      </c>
    </row>
    <row r="487" spans="1:12" x14ac:dyDescent="0.3">
      <c r="A487" s="7">
        <f t="array" ref="A487">COUNTIF(B:E,B487:E487)</f>
        <v>1</v>
      </c>
      <c r="B487" s="7" t="s">
        <v>543</v>
      </c>
      <c r="C487" s="17" t="s">
        <v>44</v>
      </c>
      <c r="D487" s="7" t="s">
        <v>530</v>
      </c>
      <c r="E487" s="18">
        <v>834061135</v>
      </c>
      <c r="F487" s="19">
        <v>9198472270</v>
      </c>
      <c r="G487" s="7" t="s">
        <v>39</v>
      </c>
      <c r="H487" s="20">
        <v>34941</v>
      </c>
      <c r="I487" s="21">
        <f t="shared" ca="1" si="7"/>
        <v>21</v>
      </c>
      <c r="J487" s="22" t="s">
        <v>45</v>
      </c>
      <c r="K487" s="23">
        <v>44560</v>
      </c>
      <c r="L487" s="24">
        <v>2</v>
      </c>
    </row>
    <row r="488" spans="1:12" x14ac:dyDescent="0.3">
      <c r="A488" s="7">
        <f t="array" ref="A488">COUNTIF(B:E,B488:E488)</f>
        <v>1</v>
      </c>
      <c r="B488" s="7" t="s">
        <v>544</v>
      </c>
      <c r="C488" s="17" t="s">
        <v>53</v>
      </c>
      <c r="D488" s="7" t="s">
        <v>530</v>
      </c>
      <c r="E488" s="18">
        <v>444159297</v>
      </c>
      <c r="F488" s="19">
        <v>2522456406</v>
      </c>
      <c r="G488" s="7" t="s">
        <v>39</v>
      </c>
      <c r="H488" s="20">
        <v>39520</v>
      </c>
      <c r="I488" s="21">
        <f t="shared" ca="1" si="7"/>
        <v>8</v>
      </c>
      <c r="J488" s="22" t="s">
        <v>40</v>
      </c>
      <c r="K488" s="23">
        <v>81530</v>
      </c>
      <c r="L488" s="24">
        <v>5</v>
      </c>
    </row>
    <row r="489" spans="1:12" x14ac:dyDescent="0.3">
      <c r="A489" s="7">
        <f t="array" ref="A489">COUNTIF(B:E,B489:E489)</f>
        <v>1</v>
      </c>
      <c r="B489" s="7" t="s">
        <v>545</v>
      </c>
      <c r="C489" s="17" t="s">
        <v>37</v>
      </c>
      <c r="D489" s="7" t="s">
        <v>530</v>
      </c>
      <c r="E489" s="18">
        <v>360904659</v>
      </c>
      <c r="F489" s="19">
        <v>2523766803</v>
      </c>
      <c r="G489" s="7" t="s">
        <v>39</v>
      </c>
      <c r="H489" s="20">
        <v>35576</v>
      </c>
      <c r="I489" s="21">
        <f t="shared" ca="1" si="7"/>
        <v>19</v>
      </c>
      <c r="J489" s="22" t="s">
        <v>62</v>
      </c>
      <c r="K489" s="23">
        <v>44620</v>
      </c>
      <c r="L489" s="24">
        <v>5</v>
      </c>
    </row>
    <row r="490" spans="1:12" x14ac:dyDescent="0.3">
      <c r="A490" s="7">
        <f t="array" ref="A490">COUNTIF(B:E,B490:E490)</f>
        <v>1</v>
      </c>
      <c r="B490" s="7" t="s">
        <v>546</v>
      </c>
      <c r="C490" s="17" t="s">
        <v>53</v>
      </c>
      <c r="D490" s="7" t="s">
        <v>547</v>
      </c>
      <c r="E490" s="18">
        <v>456809622</v>
      </c>
      <c r="F490" s="19">
        <v>2523046338</v>
      </c>
      <c r="G490" s="7" t="s">
        <v>39</v>
      </c>
      <c r="H490" s="20">
        <v>36562</v>
      </c>
      <c r="I490" s="21">
        <f t="shared" ca="1" si="7"/>
        <v>16</v>
      </c>
      <c r="J490" s="22" t="s">
        <v>40</v>
      </c>
      <c r="K490" s="23">
        <v>48080</v>
      </c>
      <c r="L490" s="24">
        <v>2</v>
      </c>
    </row>
    <row r="491" spans="1:12" x14ac:dyDescent="0.3">
      <c r="A491" s="7">
        <f t="array" ref="A491">COUNTIF(B:E,B491:E491)</f>
        <v>1</v>
      </c>
      <c r="B491" s="7" t="s">
        <v>548</v>
      </c>
      <c r="C491" s="17" t="s">
        <v>58</v>
      </c>
      <c r="D491" s="7" t="s">
        <v>547</v>
      </c>
      <c r="E491" s="18">
        <v>528258211</v>
      </c>
      <c r="F491" s="19">
        <v>9194727385</v>
      </c>
      <c r="G491" s="7" t="s">
        <v>39</v>
      </c>
      <c r="H491" s="20">
        <v>39790</v>
      </c>
      <c r="I491" s="21">
        <f t="shared" ca="1" si="7"/>
        <v>7</v>
      </c>
      <c r="J491" s="22" t="s">
        <v>45</v>
      </c>
      <c r="K491" s="23">
        <v>46110</v>
      </c>
      <c r="L491" s="24">
        <v>4</v>
      </c>
    </row>
    <row r="492" spans="1:12" x14ac:dyDescent="0.3">
      <c r="A492" s="7">
        <f t="array" ref="A492">COUNTIF(B:E,B492:E492)</f>
        <v>1</v>
      </c>
      <c r="B492" s="7" t="s">
        <v>549</v>
      </c>
      <c r="C492" s="17" t="s">
        <v>37</v>
      </c>
      <c r="D492" s="7" t="s">
        <v>547</v>
      </c>
      <c r="E492" s="18">
        <v>484442635</v>
      </c>
      <c r="F492" s="19">
        <v>2527194901</v>
      </c>
      <c r="G492" s="7" t="s">
        <v>42</v>
      </c>
      <c r="H492" s="20">
        <v>34478</v>
      </c>
      <c r="I492" s="21">
        <f t="shared" ca="1" si="7"/>
        <v>22</v>
      </c>
      <c r="J492" s="22"/>
      <c r="K492" s="23">
        <v>23020</v>
      </c>
      <c r="L492" s="24">
        <v>4</v>
      </c>
    </row>
    <row r="493" spans="1:12" x14ac:dyDescent="0.3">
      <c r="A493" s="7">
        <f t="array" ref="A493">COUNTIF(B:E,B493:E493)</f>
        <v>1</v>
      </c>
      <c r="B493" s="7" t="s">
        <v>550</v>
      </c>
      <c r="C493" s="17" t="s">
        <v>53</v>
      </c>
      <c r="D493" s="7" t="s">
        <v>547</v>
      </c>
      <c r="E493" s="18">
        <v>554029540</v>
      </c>
      <c r="F493" s="19">
        <v>2521544288</v>
      </c>
      <c r="G493" s="7" t="s">
        <v>42</v>
      </c>
      <c r="H493" s="20">
        <v>37603</v>
      </c>
      <c r="I493" s="21">
        <f t="shared" ca="1" si="7"/>
        <v>13</v>
      </c>
      <c r="J493" s="22"/>
      <c r="K493" s="23">
        <v>58650</v>
      </c>
      <c r="L493" s="24">
        <v>4</v>
      </c>
    </row>
    <row r="494" spans="1:12" x14ac:dyDescent="0.3">
      <c r="A494" s="7">
        <f t="array" ref="A494">COUNTIF(B:E,B494:E494)</f>
        <v>1</v>
      </c>
      <c r="B494" s="7" t="s">
        <v>551</v>
      </c>
      <c r="C494" s="17" t="s">
        <v>53</v>
      </c>
      <c r="D494" s="7" t="s">
        <v>547</v>
      </c>
      <c r="E494" s="18">
        <v>191359642</v>
      </c>
      <c r="F494" s="19">
        <v>2528687353</v>
      </c>
      <c r="G494" s="7" t="s">
        <v>39</v>
      </c>
      <c r="H494" s="20">
        <v>36960</v>
      </c>
      <c r="I494" s="21">
        <f t="shared" ca="1" si="7"/>
        <v>15</v>
      </c>
      <c r="J494" s="22" t="s">
        <v>40</v>
      </c>
      <c r="K494" s="23">
        <v>24090</v>
      </c>
      <c r="L494" s="24">
        <v>4</v>
      </c>
    </row>
    <row r="495" spans="1:12" x14ac:dyDescent="0.3">
      <c r="A495" s="7">
        <f t="array" ref="A495">COUNTIF(B:E,B495:E495)</f>
        <v>1</v>
      </c>
      <c r="B495" s="7" t="s">
        <v>552</v>
      </c>
      <c r="C495" s="17" t="s">
        <v>53</v>
      </c>
      <c r="D495" s="7" t="s">
        <v>547</v>
      </c>
      <c r="E495" s="18">
        <v>462650472</v>
      </c>
      <c r="F495" s="19">
        <v>2521276517</v>
      </c>
      <c r="G495" s="7" t="s">
        <v>42</v>
      </c>
      <c r="H495" s="20">
        <v>36379</v>
      </c>
      <c r="I495" s="21">
        <f t="shared" ca="1" si="7"/>
        <v>17</v>
      </c>
      <c r="J495" s="22"/>
      <c r="K495" s="23">
        <v>79380</v>
      </c>
      <c r="L495" s="24">
        <v>1</v>
      </c>
    </row>
    <row r="496" spans="1:12" x14ac:dyDescent="0.3">
      <c r="A496" s="7">
        <f t="array" ref="A496">COUNTIF(B:E,B496:E496)</f>
        <v>1</v>
      </c>
      <c r="B496" s="7" t="s">
        <v>553</v>
      </c>
      <c r="C496" s="17" t="s">
        <v>53</v>
      </c>
      <c r="D496" s="7" t="s">
        <v>547</v>
      </c>
      <c r="E496" s="18">
        <v>503036433</v>
      </c>
      <c r="F496" s="19">
        <v>9192453666</v>
      </c>
      <c r="G496" s="7" t="s">
        <v>39</v>
      </c>
      <c r="H496" s="20">
        <v>37841</v>
      </c>
      <c r="I496" s="21">
        <f t="shared" ca="1" si="7"/>
        <v>13</v>
      </c>
      <c r="J496" s="22" t="s">
        <v>45</v>
      </c>
      <c r="K496" s="23">
        <v>77740</v>
      </c>
      <c r="L496" s="24">
        <v>1</v>
      </c>
    </row>
    <row r="497" spans="1:12" x14ac:dyDescent="0.3">
      <c r="A497" s="7">
        <f t="array" ref="A497">COUNTIF(B:E,B497:E497)</f>
        <v>1</v>
      </c>
      <c r="B497" s="7" t="s">
        <v>554</v>
      </c>
      <c r="C497" s="17" t="s">
        <v>53</v>
      </c>
      <c r="D497" s="7" t="s">
        <v>547</v>
      </c>
      <c r="E497" s="18">
        <v>561530671</v>
      </c>
      <c r="F497" s="19">
        <v>9192999652</v>
      </c>
      <c r="G497" s="7" t="s">
        <v>39</v>
      </c>
      <c r="H497" s="20">
        <v>40278</v>
      </c>
      <c r="I497" s="21">
        <f t="shared" ca="1" si="7"/>
        <v>6</v>
      </c>
      <c r="J497" s="22" t="s">
        <v>48</v>
      </c>
      <c r="K497" s="23">
        <v>54500</v>
      </c>
      <c r="L497" s="24">
        <v>5</v>
      </c>
    </row>
    <row r="498" spans="1:12" x14ac:dyDescent="0.3">
      <c r="A498" s="7">
        <f t="array" ref="A498">COUNTIF(B:E,B498:E498)</f>
        <v>1</v>
      </c>
      <c r="B498" s="7" t="s">
        <v>555</v>
      </c>
      <c r="C498" s="17" t="s">
        <v>53</v>
      </c>
      <c r="D498" s="7" t="s">
        <v>547</v>
      </c>
      <c r="E498" s="18">
        <v>387131597</v>
      </c>
      <c r="F498" s="19">
        <v>9191963194</v>
      </c>
      <c r="G498" s="7" t="s">
        <v>42</v>
      </c>
      <c r="H498" s="20">
        <v>37361</v>
      </c>
      <c r="I498" s="21">
        <f t="shared" ca="1" si="7"/>
        <v>14</v>
      </c>
      <c r="J498" s="22"/>
      <c r="K498" s="23">
        <v>52750</v>
      </c>
      <c r="L498" s="24">
        <v>1</v>
      </c>
    </row>
    <row r="499" spans="1:12" x14ac:dyDescent="0.3">
      <c r="A499" s="7">
        <f t="array" ref="A499">COUNTIF(B:E,B499:E499)</f>
        <v>1</v>
      </c>
      <c r="B499" s="7" t="s">
        <v>556</v>
      </c>
      <c r="C499" s="17" t="s">
        <v>53</v>
      </c>
      <c r="D499" s="7" t="s">
        <v>547</v>
      </c>
      <c r="E499" s="18">
        <v>880747384</v>
      </c>
      <c r="F499" s="19">
        <v>9195220001</v>
      </c>
      <c r="G499" s="7" t="s">
        <v>39</v>
      </c>
      <c r="H499" s="20">
        <v>39607</v>
      </c>
      <c r="I499" s="21">
        <f t="shared" ca="1" si="7"/>
        <v>8</v>
      </c>
      <c r="J499" s="22" t="s">
        <v>45</v>
      </c>
      <c r="K499" s="23">
        <v>79400</v>
      </c>
      <c r="L499" s="24">
        <v>4</v>
      </c>
    </row>
    <row r="500" spans="1:12" x14ac:dyDescent="0.3">
      <c r="A500" s="7">
        <f t="array" ref="A500">COUNTIF(B:E,B500:E500)</f>
        <v>1</v>
      </c>
      <c r="B500" s="7" t="s">
        <v>557</v>
      </c>
      <c r="C500" s="17" t="s">
        <v>58</v>
      </c>
      <c r="D500" s="7" t="s">
        <v>547</v>
      </c>
      <c r="E500" s="18">
        <v>828395582</v>
      </c>
      <c r="F500" s="19">
        <v>9198591986</v>
      </c>
      <c r="G500" s="7" t="s">
        <v>39</v>
      </c>
      <c r="H500" s="20">
        <v>37234</v>
      </c>
      <c r="I500" s="21">
        <f t="shared" ca="1" si="7"/>
        <v>14</v>
      </c>
      <c r="J500" s="22" t="s">
        <v>67</v>
      </c>
      <c r="K500" s="23">
        <v>71680</v>
      </c>
      <c r="L500" s="24">
        <v>4</v>
      </c>
    </row>
    <row r="501" spans="1:12" x14ac:dyDescent="0.3">
      <c r="A501" s="7">
        <f t="array" ref="A501">COUNTIF(B:E,B501:E501)</f>
        <v>1</v>
      </c>
      <c r="B501" s="7" t="s">
        <v>558</v>
      </c>
      <c r="C501" s="17" t="s">
        <v>37</v>
      </c>
      <c r="D501" s="7" t="s">
        <v>547</v>
      </c>
      <c r="E501" s="18">
        <v>452255054</v>
      </c>
      <c r="F501" s="19">
        <v>9196114005</v>
      </c>
      <c r="G501" s="7" t="s">
        <v>42</v>
      </c>
      <c r="H501" s="20">
        <v>36856</v>
      </c>
      <c r="I501" s="21">
        <f t="shared" ca="1" si="7"/>
        <v>15</v>
      </c>
      <c r="J501" s="22"/>
      <c r="K501" s="23">
        <v>50840</v>
      </c>
      <c r="L501" s="24">
        <v>4</v>
      </c>
    </row>
    <row r="502" spans="1:12" x14ac:dyDescent="0.3">
      <c r="A502" s="7">
        <f t="array" ref="A502">COUNTIF(B:E,B502:E502)</f>
        <v>1</v>
      </c>
      <c r="B502" s="7" t="s">
        <v>559</v>
      </c>
      <c r="C502" s="17" t="s">
        <v>37</v>
      </c>
      <c r="D502" s="7" t="s">
        <v>547</v>
      </c>
      <c r="E502" s="18">
        <v>433314045</v>
      </c>
      <c r="F502" s="19">
        <v>2522543210</v>
      </c>
      <c r="G502" s="7" t="s">
        <v>42</v>
      </c>
      <c r="H502" s="20">
        <v>41187</v>
      </c>
      <c r="I502" s="21">
        <f t="shared" ca="1" si="7"/>
        <v>4</v>
      </c>
      <c r="J502" s="22"/>
      <c r="K502" s="23">
        <v>47590</v>
      </c>
      <c r="L502" s="24">
        <v>3</v>
      </c>
    </row>
    <row r="503" spans="1:12" x14ac:dyDescent="0.3">
      <c r="A503" s="7">
        <f t="array" ref="A503">COUNTIF(B:E,B503:E503)</f>
        <v>1</v>
      </c>
      <c r="B503" s="7" t="s">
        <v>560</v>
      </c>
      <c r="C503" s="17" t="s">
        <v>37</v>
      </c>
      <c r="D503" s="7" t="s">
        <v>547</v>
      </c>
      <c r="E503" s="18">
        <v>808012612</v>
      </c>
      <c r="F503" s="19">
        <v>9193717553</v>
      </c>
      <c r="G503" s="7" t="s">
        <v>42</v>
      </c>
      <c r="H503" s="20">
        <v>41511</v>
      </c>
      <c r="I503" s="21">
        <f t="shared" ca="1" si="7"/>
        <v>3</v>
      </c>
      <c r="J503" s="22"/>
      <c r="K503" s="23">
        <v>60550</v>
      </c>
      <c r="L503" s="24">
        <v>2</v>
      </c>
    </row>
    <row r="504" spans="1:12" x14ac:dyDescent="0.3">
      <c r="A504" s="7">
        <f t="array" ref="A504">COUNTIF(B:E,B504:E504)</f>
        <v>1</v>
      </c>
      <c r="B504" s="7" t="s">
        <v>561</v>
      </c>
      <c r="C504" s="17" t="s">
        <v>37</v>
      </c>
      <c r="D504" s="7" t="s">
        <v>547</v>
      </c>
      <c r="E504" s="18">
        <v>378882665</v>
      </c>
      <c r="F504" s="19">
        <v>2526079829</v>
      </c>
      <c r="G504" s="7" t="s">
        <v>47</v>
      </c>
      <c r="H504" s="20">
        <v>36990</v>
      </c>
      <c r="I504" s="21">
        <f t="shared" ca="1" si="7"/>
        <v>15</v>
      </c>
      <c r="J504" s="22" t="s">
        <v>40</v>
      </c>
      <c r="K504" s="23">
        <v>46380</v>
      </c>
      <c r="L504" s="24">
        <v>3</v>
      </c>
    </row>
    <row r="505" spans="1:12" x14ac:dyDescent="0.3">
      <c r="A505" s="7">
        <f t="array" ref="A505">COUNTIF(B:E,B505:E505)</f>
        <v>1</v>
      </c>
      <c r="B505" s="7" t="s">
        <v>562</v>
      </c>
      <c r="C505" s="17" t="s">
        <v>53</v>
      </c>
      <c r="D505" s="7" t="s">
        <v>547</v>
      </c>
      <c r="E505" s="18">
        <v>638495756</v>
      </c>
      <c r="F505" s="19">
        <v>2528922252</v>
      </c>
      <c r="G505" s="7" t="s">
        <v>42</v>
      </c>
      <c r="H505" s="20">
        <v>40091</v>
      </c>
      <c r="I505" s="21">
        <f t="shared" ca="1" si="7"/>
        <v>7</v>
      </c>
      <c r="J505" s="22"/>
      <c r="K505" s="23">
        <v>44720</v>
      </c>
      <c r="L505" s="24">
        <v>2</v>
      </c>
    </row>
    <row r="506" spans="1:12" x14ac:dyDescent="0.3">
      <c r="A506" s="7">
        <f t="array" ref="A506">COUNTIF(B:E,B506:E506)</f>
        <v>1</v>
      </c>
      <c r="B506" s="7" t="s">
        <v>563</v>
      </c>
      <c r="C506" s="17" t="s">
        <v>53</v>
      </c>
      <c r="D506" s="7" t="s">
        <v>547</v>
      </c>
      <c r="E506" s="18">
        <v>558903229</v>
      </c>
      <c r="F506" s="19">
        <v>9195699651</v>
      </c>
      <c r="G506" s="7" t="s">
        <v>39</v>
      </c>
      <c r="H506" s="20">
        <v>37288</v>
      </c>
      <c r="I506" s="21">
        <f t="shared" ca="1" si="7"/>
        <v>14</v>
      </c>
      <c r="J506" s="22" t="s">
        <v>40</v>
      </c>
      <c r="K506" s="23">
        <v>23320</v>
      </c>
      <c r="L506" s="24">
        <v>4</v>
      </c>
    </row>
    <row r="507" spans="1:12" x14ac:dyDescent="0.3">
      <c r="A507" s="7">
        <f t="array" ref="A507">COUNTIF(B:E,B507:E507)</f>
        <v>1</v>
      </c>
      <c r="B507" s="7" t="s">
        <v>564</v>
      </c>
      <c r="C507" s="17" t="s">
        <v>58</v>
      </c>
      <c r="D507" s="7" t="s">
        <v>547</v>
      </c>
      <c r="E507" s="18">
        <v>967035612</v>
      </c>
      <c r="F507" s="19">
        <v>2528842613</v>
      </c>
      <c r="G507" s="7" t="s">
        <v>39</v>
      </c>
      <c r="H507" s="20">
        <v>40602</v>
      </c>
      <c r="I507" s="21">
        <f t="shared" ca="1" si="7"/>
        <v>5</v>
      </c>
      <c r="J507" s="22" t="s">
        <v>67</v>
      </c>
      <c r="K507" s="23">
        <v>63440</v>
      </c>
      <c r="L507" s="24">
        <v>3</v>
      </c>
    </row>
    <row r="508" spans="1:12" x14ac:dyDescent="0.3">
      <c r="A508" s="7">
        <f t="array" ref="A508">COUNTIF(B:E,B508:E508)</f>
        <v>1</v>
      </c>
      <c r="B508" s="7" t="s">
        <v>565</v>
      </c>
      <c r="C508" s="17" t="s">
        <v>53</v>
      </c>
      <c r="D508" s="7" t="s">
        <v>547</v>
      </c>
      <c r="E508" s="18">
        <v>317193890</v>
      </c>
      <c r="F508" s="19">
        <v>9192350434</v>
      </c>
      <c r="G508" s="7" t="s">
        <v>39</v>
      </c>
      <c r="H508" s="20">
        <v>40419</v>
      </c>
      <c r="I508" s="21">
        <f t="shared" ca="1" si="7"/>
        <v>6</v>
      </c>
      <c r="J508" s="22" t="s">
        <v>45</v>
      </c>
      <c r="K508" s="23">
        <v>69420</v>
      </c>
      <c r="L508" s="24">
        <v>2</v>
      </c>
    </row>
    <row r="509" spans="1:12" x14ac:dyDescent="0.3">
      <c r="A509" s="7">
        <f t="array" ref="A509">COUNTIF(B:E,B509:E509)</f>
        <v>1</v>
      </c>
      <c r="B509" s="7" t="s">
        <v>566</v>
      </c>
      <c r="C509" s="17" t="s">
        <v>53</v>
      </c>
      <c r="D509" s="7" t="s">
        <v>547</v>
      </c>
      <c r="E509" s="18">
        <v>313358310</v>
      </c>
      <c r="F509" s="19">
        <v>9195442791</v>
      </c>
      <c r="G509" s="7" t="s">
        <v>39</v>
      </c>
      <c r="H509" s="20">
        <v>36025</v>
      </c>
      <c r="I509" s="21">
        <f t="shared" ca="1" si="7"/>
        <v>18</v>
      </c>
      <c r="J509" s="22" t="s">
        <v>40</v>
      </c>
      <c r="K509" s="23">
        <v>62688</v>
      </c>
      <c r="L509" s="24">
        <v>2</v>
      </c>
    </row>
    <row r="510" spans="1:12" x14ac:dyDescent="0.3">
      <c r="A510" s="7">
        <f t="array" ref="A510">COUNTIF(B:E,B510:E510)</f>
        <v>1</v>
      </c>
      <c r="B510" s="7" t="s">
        <v>567</v>
      </c>
      <c r="C510" s="17" t="s">
        <v>53</v>
      </c>
      <c r="D510" s="7" t="s">
        <v>547</v>
      </c>
      <c r="E510" s="18">
        <v>336025451</v>
      </c>
      <c r="F510" s="19">
        <v>2522344526</v>
      </c>
      <c r="G510" s="7" t="s">
        <v>42</v>
      </c>
      <c r="H510" s="20">
        <v>35278</v>
      </c>
      <c r="I510" s="21">
        <f t="shared" ca="1" si="7"/>
        <v>20</v>
      </c>
      <c r="J510" s="22"/>
      <c r="K510" s="23">
        <v>56650</v>
      </c>
      <c r="L510" s="24">
        <v>1</v>
      </c>
    </row>
    <row r="511" spans="1:12" x14ac:dyDescent="0.3">
      <c r="A511" s="7">
        <f t="array" ref="A511">COUNTIF(B:E,B511:E511)</f>
        <v>1</v>
      </c>
      <c r="B511" s="7" t="s">
        <v>568</v>
      </c>
      <c r="C511" s="17" t="s">
        <v>58</v>
      </c>
      <c r="D511" s="7" t="s">
        <v>547</v>
      </c>
      <c r="E511" s="18">
        <v>933883118</v>
      </c>
      <c r="F511" s="19">
        <v>2523294956</v>
      </c>
      <c r="G511" s="7" t="s">
        <v>42</v>
      </c>
      <c r="H511" s="20">
        <v>34852</v>
      </c>
      <c r="I511" s="21">
        <f t="shared" ca="1" si="7"/>
        <v>21</v>
      </c>
      <c r="J511" s="22"/>
      <c r="K511" s="23">
        <v>85980</v>
      </c>
      <c r="L511" s="24">
        <v>2</v>
      </c>
    </row>
    <row r="512" spans="1:12" x14ac:dyDescent="0.3">
      <c r="A512" s="7">
        <f t="array" ref="A512">COUNTIF(B:E,B512:E512)</f>
        <v>1</v>
      </c>
      <c r="B512" s="7" t="s">
        <v>569</v>
      </c>
      <c r="C512" s="17" t="s">
        <v>56</v>
      </c>
      <c r="D512" s="7" t="s">
        <v>547</v>
      </c>
      <c r="E512" s="18">
        <v>422463024</v>
      </c>
      <c r="F512" s="19">
        <v>9193876146</v>
      </c>
      <c r="G512" s="7" t="s">
        <v>39</v>
      </c>
      <c r="H512" s="20">
        <v>36843</v>
      </c>
      <c r="I512" s="21">
        <f t="shared" ca="1" si="7"/>
        <v>15</v>
      </c>
      <c r="J512" s="22" t="s">
        <v>48</v>
      </c>
      <c r="K512" s="23">
        <v>88820</v>
      </c>
      <c r="L512" s="24">
        <v>2</v>
      </c>
    </row>
    <row r="513" spans="1:12" x14ac:dyDescent="0.3">
      <c r="A513" s="7">
        <f t="array" ref="A513">COUNTIF(B:E,B513:E513)</f>
        <v>1</v>
      </c>
      <c r="B513" s="7" t="s">
        <v>570</v>
      </c>
      <c r="C513" s="17" t="s">
        <v>53</v>
      </c>
      <c r="D513" s="7" t="s">
        <v>547</v>
      </c>
      <c r="E513" s="18">
        <v>494754997</v>
      </c>
      <c r="F513" s="19">
        <v>9195617115</v>
      </c>
      <c r="G513" s="7" t="s">
        <v>42</v>
      </c>
      <c r="H513" s="20">
        <v>38901</v>
      </c>
      <c r="I513" s="21">
        <f t="shared" ca="1" si="7"/>
        <v>10</v>
      </c>
      <c r="J513" s="22"/>
      <c r="K513" s="23">
        <v>33120</v>
      </c>
      <c r="L513" s="24">
        <v>2</v>
      </c>
    </row>
    <row r="514" spans="1:12" x14ac:dyDescent="0.3">
      <c r="A514" s="7">
        <f t="array" ref="A514">COUNTIF(B:E,B514:E514)</f>
        <v>1</v>
      </c>
      <c r="B514" s="7" t="s">
        <v>571</v>
      </c>
      <c r="C514" s="17" t="s">
        <v>37</v>
      </c>
      <c r="D514" s="7" t="s">
        <v>547</v>
      </c>
      <c r="E514" s="18">
        <v>160184934</v>
      </c>
      <c r="F514" s="19">
        <v>9191191599</v>
      </c>
      <c r="G514" s="7" t="s">
        <v>47</v>
      </c>
      <c r="H514" s="20">
        <v>36203</v>
      </c>
      <c r="I514" s="21">
        <f t="shared" ca="1" si="7"/>
        <v>17</v>
      </c>
      <c r="J514" s="22" t="s">
        <v>62</v>
      </c>
      <c r="K514" s="23">
        <v>10700</v>
      </c>
      <c r="L514" s="24">
        <v>4</v>
      </c>
    </row>
    <row r="515" spans="1:12" x14ac:dyDescent="0.3">
      <c r="A515" s="7">
        <f t="array" ref="A515">COUNTIF(B:E,B515:E515)</f>
        <v>1</v>
      </c>
      <c r="B515" s="7" t="s">
        <v>572</v>
      </c>
      <c r="C515" s="17" t="s">
        <v>56</v>
      </c>
      <c r="D515" s="7" t="s">
        <v>547</v>
      </c>
      <c r="E515" s="18">
        <v>445693854</v>
      </c>
      <c r="F515" s="19">
        <v>9192891217</v>
      </c>
      <c r="G515" s="7" t="s">
        <v>42</v>
      </c>
      <c r="H515" s="20">
        <v>41554</v>
      </c>
      <c r="I515" s="21">
        <f t="shared" ref="I515:I578" ca="1" si="8">DATEDIF(H515,TODAY(),"Y")</f>
        <v>3</v>
      </c>
      <c r="J515" s="22"/>
      <c r="K515" s="23">
        <v>76870</v>
      </c>
      <c r="L515" s="24">
        <v>5</v>
      </c>
    </row>
    <row r="516" spans="1:12" x14ac:dyDescent="0.3">
      <c r="A516" s="7">
        <f t="array" ref="A516">COUNTIF(B:E,B516:E516)</f>
        <v>1</v>
      </c>
      <c r="B516" s="7" t="s">
        <v>573</v>
      </c>
      <c r="C516" s="17" t="s">
        <v>37</v>
      </c>
      <c r="D516" s="7" t="s">
        <v>547</v>
      </c>
      <c r="E516" s="18">
        <v>476243591</v>
      </c>
      <c r="F516" s="19">
        <v>9197188067</v>
      </c>
      <c r="G516" s="7" t="s">
        <v>39</v>
      </c>
      <c r="H516" s="20">
        <v>35845</v>
      </c>
      <c r="I516" s="21">
        <f t="shared" ca="1" si="8"/>
        <v>18</v>
      </c>
      <c r="J516" s="22" t="s">
        <v>40</v>
      </c>
      <c r="K516" s="23">
        <v>50570</v>
      </c>
      <c r="L516" s="24">
        <v>4</v>
      </c>
    </row>
    <row r="517" spans="1:12" x14ac:dyDescent="0.3">
      <c r="A517" s="7">
        <f t="array" ref="A517">COUNTIF(B:E,B517:E517)</f>
        <v>1</v>
      </c>
      <c r="B517" s="7" t="s">
        <v>574</v>
      </c>
      <c r="C517" s="17" t="s">
        <v>37</v>
      </c>
      <c r="D517" s="7" t="s">
        <v>547</v>
      </c>
      <c r="E517" s="18">
        <v>828715080</v>
      </c>
      <c r="F517" s="19">
        <v>2523613559</v>
      </c>
      <c r="G517" s="7" t="s">
        <v>39</v>
      </c>
      <c r="H517" s="20">
        <v>39227</v>
      </c>
      <c r="I517" s="21">
        <f t="shared" ca="1" si="8"/>
        <v>9</v>
      </c>
      <c r="J517" s="22" t="s">
        <v>48</v>
      </c>
      <c r="K517" s="23">
        <v>61148</v>
      </c>
      <c r="L517" s="24">
        <v>2</v>
      </c>
    </row>
    <row r="518" spans="1:12" x14ac:dyDescent="0.3">
      <c r="A518" s="7">
        <f t="array" ref="A518">COUNTIF(B:E,B518:E518)</f>
        <v>1</v>
      </c>
      <c r="B518" s="7" t="s">
        <v>575</v>
      </c>
      <c r="C518" s="17" t="s">
        <v>58</v>
      </c>
      <c r="D518" s="7" t="s">
        <v>547</v>
      </c>
      <c r="E518" s="18">
        <v>963000861</v>
      </c>
      <c r="F518" s="19">
        <v>2522792063</v>
      </c>
      <c r="G518" s="7" t="s">
        <v>42</v>
      </c>
      <c r="H518" s="20">
        <v>39236</v>
      </c>
      <c r="I518" s="21">
        <f t="shared" ca="1" si="8"/>
        <v>9</v>
      </c>
      <c r="J518" s="22"/>
      <c r="K518" s="23">
        <v>73190</v>
      </c>
      <c r="L518" s="24">
        <v>1</v>
      </c>
    </row>
    <row r="519" spans="1:12" x14ac:dyDescent="0.3">
      <c r="A519" s="7">
        <f t="array" ref="A519">COUNTIF(B:E,B519:E519)</f>
        <v>2</v>
      </c>
      <c r="B519" s="7" t="s">
        <v>576</v>
      </c>
      <c r="C519" s="17" t="s">
        <v>37</v>
      </c>
      <c r="D519" s="7" t="s">
        <v>547</v>
      </c>
      <c r="E519" s="18">
        <v>991221095</v>
      </c>
      <c r="F519" s="19">
        <v>9194630903</v>
      </c>
      <c r="G519" s="7" t="s">
        <v>39</v>
      </c>
      <c r="H519" s="20">
        <v>34097</v>
      </c>
      <c r="I519" s="21">
        <f t="shared" ca="1" si="8"/>
        <v>23</v>
      </c>
      <c r="J519" s="22" t="s">
        <v>67</v>
      </c>
      <c r="K519" s="23">
        <v>29760</v>
      </c>
      <c r="L519" s="24">
        <v>2</v>
      </c>
    </row>
    <row r="520" spans="1:12" x14ac:dyDescent="0.3">
      <c r="A520" s="7">
        <f t="array" ref="A520">COUNTIF(B:E,B520:E520)</f>
        <v>2</v>
      </c>
      <c r="B520" s="7" t="s">
        <v>576</v>
      </c>
      <c r="C520" s="17" t="s">
        <v>37</v>
      </c>
      <c r="D520" s="7" t="s">
        <v>547</v>
      </c>
      <c r="E520" s="18">
        <v>991221095</v>
      </c>
      <c r="F520" s="19">
        <v>9194630903</v>
      </c>
      <c r="G520" s="7" t="s">
        <v>39</v>
      </c>
      <c r="H520" s="20">
        <v>34097</v>
      </c>
      <c r="I520" s="21">
        <f t="shared" ca="1" si="8"/>
        <v>23</v>
      </c>
      <c r="J520" s="22" t="s">
        <v>67</v>
      </c>
      <c r="K520" s="23">
        <v>29760</v>
      </c>
      <c r="L520" s="24">
        <v>2</v>
      </c>
    </row>
    <row r="521" spans="1:12" x14ac:dyDescent="0.3">
      <c r="A521" s="7">
        <f t="array" ref="A521">COUNTIF(B:E,B521:E521)</f>
        <v>1</v>
      </c>
      <c r="B521" s="7" t="s">
        <v>577</v>
      </c>
      <c r="C521" s="17" t="s">
        <v>58</v>
      </c>
      <c r="D521" s="7" t="s">
        <v>547</v>
      </c>
      <c r="E521" s="18">
        <v>468234190</v>
      </c>
      <c r="F521" s="19">
        <v>2521569304</v>
      </c>
      <c r="G521" s="7" t="s">
        <v>39</v>
      </c>
      <c r="H521" s="20">
        <v>38918</v>
      </c>
      <c r="I521" s="21">
        <f t="shared" ca="1" si="8"/>
        <v>10</v>
      </c>
      <c r="J521" s="22" t="s">
        <v>67</v>
      </c>
      <c r="K521" s="23">
        <v>72640</v>
      </c>
      <c r="L521" s="24">
        <v>3</v>
      </c>
    </row>
    <row r="522" spans="1:12" x14ac:dyDescent="0.3">
      <c r="A522" s="7">
        <f t="array" ref="A522">COUNTIF(B:E,B522:E522)</f>
        <v>1</v>
      </c>
      <c r="B522" s="7" t="s">
        <v>578</v>
      </c>
      <c r="C522" s="17" t="s">
        <v>53</v>
      </c>
      <c r="D522" s="7" t="s">
        <v>547</v>
      </c>
      <c r="E522" s="18">
        <v>214291610</v>
      </c>
      <c r="F522" s="19">
        <v>2523858464</v>
      </c>
      <c r="G522" s="7" t="s">
        <v>39</v>
      </c>
      <c r="H522" s="20">
        <v>34916</v>
      </c>
      <c r="I522" s="21">
        <f t="shared" ca="1" si="8"/>
        <v>21</v>
      </c>
      <c r="J522" s="22" t="s">
        <v>40</v>
      </c>
      <c r="K522" s="23">
        <v>47340</v>
      </c>
      <c r="L522" s="24">
        <v>2</v>
      </c>
    </row>
    <row r="523" spans="1:12" x14ac:dyDescent="0.3">
      <c r="A523" s="7">
        <f t="array" ref="A523">COUNTIF(B:E,B523:E523)</f>
        <v>1</v>
      </c>
      <c r="B523" s="7" t="s">
        <v>579</v>
      </c>
      <c r="C523" s="17" t="s">
        <v>37</v>
      </c>
      <c r="D523" s="7" t="s">
        <v>547</v>
      </c>
      <c r="E523" s="18">
        <v>174159111</v>
      </c>
      <c r="F523" s="19">
        <v>9191675237</v>
      </c>
      <c r="G523" s="7" t="s">
        <v>39</v>
      </c>
      <c r="H523" s="20">
        <v>36234</v>
      </c>
      <c r="I523" s="21">
        <f t="shared" ca="1" si="8"/>
        <v>17</v>
      </c>
      <c r="J523" s="22" t="s">
        <v>48</v>
      </c>
      <c r="K523" s="23">
        <v>72700</v>
      </c>
      <c r="L523" s="24">
        <v>5</v>
      </c>
    </row>
    <row r="524" spans="1:12" x14ac:dyDescent="0.3">
      <c r="A524" s="7">
        <f t="array" ref="A524">COUNTIF(B:E,B524:E524)</f>
        <v>1</v>
      </c>
      <c r="B524" s="7" t="s">
        <v>580</v>
      </c>
      <c r="C524" s="17" t="s">
        <v>58</v>
      </c>
      <c r="D524" s="7" t="s">
        <v>547</v>
      </c>
      <c r="E524" s="18">
        <v>556327593</v>
      </c>
      <c r="F524" s="19">
        <v>2523324762</v>
      </c>
      <c r="G524" s="7" t="s">
        <v>42</v>
      </c>
      <c r="H524" s="20">
        <v>37388</v>
      </c>
      <c r="I524" s="21">
        <f t="shared" ca="1" si="8"/>
        <v>14</v>
      </c>
      <c r="J524" s="22"/>
      <c r="K524" s="23">
        <v>60070</v>
      </c>
      <c r="L524" s="24">
        <v>2</v>
      </c>
    </row>
    <row r="525" spans="1:12" x14ac:dyDescent="0.3">
      <c r="A525" s="7">
        <f t="array" ref="A525">COUNTIF(B:E,B525:E525)</f>
        <v>1</v>
      </c>
      <c r="B525" s="7" t="s">
        <v>581</v>
      </c>
      <c r="C525" s="17" t="s">
        <v>58</v>
      </c>
      <c r="D525" s="7" t="s">
        <v>547</v>
      </c>
      <c r="E525" s="18">
        <v>302170290</v>
      </c>
      <c r="F525" s="19">
        <v>9191971988</v>
      </c>
      <c r="G525" s="7" t="s">
        <v>39</v>
      </c>
      <c r="H525" s="20">
        <v>34494</v>
      </c>
      <c r="I525" s="21">
        <f t="shared" ca="1" si="8"/>
        <v>22</v>
      </c>
      <c r="J525" s="22" t="s">
        <v>40</v>
      </c>
      <c r="K525" s="23">
        <v>63270</v>
      </c>
      <c r="L525" s="24">
        <v>1</v>
      </c>
    </row>
    <row r="526" spans="1:12" x14ac:dyDescent="0.3">
      <c r="A526" s="7">
        <f t="array" ref="A526">COUNTIF(B:E,B526:E526)</f>
        <v>1</v>
      </c>
      <c r="B526" s="7" t="s">
        <v>582</v>
      </c>
      <c r="C526" s="17" t="s">
        <v>37</v>
      </c>
      <c r="D526" s="7" t="s">
        <v>547</v>
      </c>
      <c r="E526" s="18">
        <v>643979374</v>
      </c>
      <c r="F526" s="19">
        <v>2521230519</v>
      </c>
      <c r="G526" s="7" t="s">
        <v>42</v>
      </c>
      <c r="H526" s="20">
        <v>36007</v>
      </c>
      <c r="I526" s="21">
        <f t="shared" ca="1" si="8"/>
        <v>18</v>
      </c>
      <c r="J526" s="22"/>
      <c r="K526" s="23">
        <v>49530</v>
      </c>
      <c r="L526" s="24">
        <v>4</v>
      </c>
    </row>
    <row r="527" spans="1:12" x14ac:dyDescent="0.3">
      <c r="A527" s="7">
        <f t="array" ref="A527">COUNTIF(B:E,B527:E527)</f>
        <v>1</v>
      </c>
      <c r="B527" s="7" t="s">
        <v>583</v>
      </c>
      <c r="C527" s="17" t="s">
        <v>58</v>
      </c>
      <c r="D527" s="7" t="s">
        <v>547</v>
      </c>
      <c r="E527" s="18">
        <v>394876677</v>
      </c>
      <c r="F527" s="19">
        <v>2522551469</v>
      </c>
      <c r="G527" s="7" t="s">
        <v>39</v>
      </c>
      <c r="H527" s="20">
        <v>39748</v>
      </c>
      <c r="I527" s="21">
        <f t="shared" ca="1" si="8"/>
        <v>8</v>
      </c>
      <c r="J527" s="22" t="s">
        <v>62</v>
      </c>
      <c r="K527" s="23">
        <v>34060</v>
      </c>
      <c r="L527" s="24">
        <v>2</v>
      </c>
    </row>
    <row r="528" spans="1:12" x14ac:dyDescent="0.3">
      <c r="A528" s="7">
        <f t="array" ref="A528">COUNTIF(B:E,B528:E528)</f>
        <v>1</v>
      </c>
      <c r="B528" s="7" t="s">
        <v>584</v>
      </c>
      <c r="C528" s="17" t="s">
        <v>58</v>
      </c>
      <c r="D528" s="7" t="s">
        <v>547</v>
      </c>
      <c r="E528" s="18">
        <v>965916299</v>
      </c>
      <c r="F528" s="19">
        <v>9193552027</v>
      </c>
      <c r="G528" s="7" t="s">
        <v>39</v>
      </c>
      <c r="H528" s="20">
        <v>36230</v>
      </c>
      <c r="I528" s="21">
        <f t="shared" ca="1" si="8"/>
        <v>17</v>
      </c>
      <c r="J528" s="22" t="s">
        <v>48</v>
      </c>
      <c r="K528" s="23">
        <v>24340</v>
      </c>
      <c r="L528" s="24">
        <v>4</v>
      </c>
    </row>
    <row r="529" spans="1:12" x14ac:dyDescent="0.3">
      <c r="A529" s="7">
        <f t="array" ref="A529">COUNTIF(B:E,B529:E529)</f>
        <v>1</v>
      </c>
      <c r="B529" s="7" t="s">
        <v>585</v>
      </c>
      <c r="C529" s="17" t="s">
        <v>50</v>
      </c>
      <c r="D529" s="7" t="s">
        <v>547</v>
      </c>
      <c r="E529" s="18">
        <v>698472533</v>
      </c>
      <c r="F529" s="19">
        <v>9192917217</v>
      </c>
      <c r="G529" s="7" t="s">
        <v>42</v>
      </c>
      <c r="H529" s="20">
        <v>36391</v>
      </c>
      <c r="I529" s="21">
        <f t="shared" ca="1" si="8"/>
        <v>17</v>
      </c>
      <c r="J529" s="22"/>
      <c r="K529" s="23">
        <v>36230</v>
      </c>
      <c r="L529" s="24">
        <v>2</v>
      </c>
    </row>
    <row r="530" spans="1:12" x14ac:dyDescent="0.3">
      <c r="A530" s="7">
        <f t="array" ref="A530">COUNTIF(B:E,B530:E530)</f>
        <v>1</v>
      </c>
      <c r="B530" s="7" t="s">
        <v>586</v>
      </c>
      <c r="C530" s="17" t="s">
        <v>37</v>
      </c>
      <c r="D530" s="7" t="s">
        <v>547</v>
      </c>
      <c r="E530" s="18">
        <v>217968415</v>
      </c>
      <c r="F530" s="19">
        <v>2522814530</v>
      </c>
      <c r="G530" s="7" t="s">
        <v>39</v>
      </c>
      <c r="H530" s="20">
        <v>40676</v>
      </c>
      <c r="I530" s="21">
        <f t="shared" ca="1" si="8"/>
        <v>5</v>
      </c>
      <c r="J530" s="22" t="s">
        <v>45</v>
      </c>
      <c r="K530" s="23">
        <v>22870</v>
      </c>
      <c r="L530" s="24">
        <v>3</v>
      </c>
    </row>
    <row r="531" spans="1:12" x14ac:dyDescent="0.3">
      <c r="A531" s="7">
        <f t="array" ref="A531">COUNTIF(B:E,B531:E531)</f>
        <v>1</v>
      </c>
      <c r="B531" s="7" t="s">
        <v>587</v>
      </c>
      <c r="C531" s="17" t="s">
        <v>56</v>
      </c>
      <c r="D531" s="7" t="s">
        <v>547</v>
      </c>
      <c r="E531" s="18">
        <v>451159170</v>
      </c>
      <c r="F531" s="19">
        <v>2522604602</v>
      </c>
      <c r="G531" s="7" t="s">
        <v>47</v>
      </c>
      <c r="H531" s="20">
        <v>35667</v>
      </c>
      <c r="I531" s="21">
        <f t="shared" ca="1" si="8"/>
        <v>19</v>
      </c>
      <c r="J531" s="22" t="s">
        <v>40</v>
      </c>
      <c r="K531" s="23">
        <v>31205</v>
      </c>
      <c r="L531" s="24">
        <v>2</v>
      </c>
    </row>
    <row r="532" spans="1:12" x14ac:dyDescent="0.3">
      <c r="A532" s="7">
        <f t="array" ref="A532">COUNTIF(B:E,B532:E532)</f>
        <v>1</v>
      </c>
      <c r="B532" s="7" t="s">
        <v>588</v>
      </c>
      <c r="C532" s="17" t="s">
        <v>50</v>
      </c>
      <c r="D532" s="7" t="s">
        <v>547</v>
      </c>
      <c r="E532" s="18">
        <v>343185481</v>
      </c>
      <c r="F532" s="19">
        <v>9196446519</v>
      </c>
      <c r="G532" s="7" t="s">
        <v>39</v>
      </c>
      <c r="H532" s="20">
        <v>36217</v>
      </c>
      <c r="I532" s="21">
        <f t="shared" ca="1" si="8"/>
        <v>17</v>
      </c>
      <c r="J532" s="22" t="s">
        <v>48</v>
      </c>
      <c r="K532" s="23">
        <v>73740</v>
      </c>
      <c r="L532" s="24">
        <v>4</v>
      </c>
    </row>
    <row r="533" spans="1:12" x14ac:dyDescent="0.3">
      <c r="A533" s="7">
        <f t="array" ref="A533">COUNTIF(B:E,B533:E533)</f>
        <v>1</v>
      </c>
      <c r="B533" s="7" t="s">
        <v>589</v>
      </c>
      <c r="C533" s="17" t="s">
        <v>37</v>
      </c>
      <c r="D533" s="7" t="s">
        <v>547</v>
      </c>
      <c r="E533" s="18">
        <v>525699951</v>
      </c>
      <c r="F533" s="19">
        <v>9198400261</v>
      </c>
      <c r="G533" s="7" t="s">
        <v>51</v>
      </c>
      <c r="H533" s="20">
        <v>36650</v>
      </c>
      <c r="I533" s="21">
        <f t="shared" ca="1" si="8"/>
        <v>16</v>
      </c>
      <c r="J533" s="22"/>
      <c r="K533" s="23">
        <v>14332</v>
      </c>
      <c r="L533" s="24">
        <v>5</v>
      </c>
    </row>
    <row r="534" spans="1:12" x14ac:dyDescent="0.3">
      <c r="A534" s="7">
        <f t="array" ref="A534">COUNTIF(B:E,B534:E534)</f>
        <v>1</v>
      </c>
      <c r="B534" s="7" t="s">
        <v>590</v>
      </c>
      <c r="C534" s="17" t="s">
        <v>58</v>
      </c>
      <c r="D534" s="7" t="s">
        <v>547</v>
      </c>
      <c r="E534" s="18">
        <v>475671127</v>
      </c>
      <c r="F534" s="19">
        <v>9196650531</v>
      </c>
      <c r="G534" s="7" t="s">
        <v>39</v>
      </c>
      <c r="H534" s="20">
        <v>37353</v>
      </c>
      <c r="I534" s="21">
        <f t="shared" ca="1" si="8"/>
        <v>14</v>
      </c>
      <c r="J534" s="22" t="s">
        <v>62</v>
      </c>
      <c r="K534" s="23">
        <v>61420</v>
      </c>
      <c r="L534" s="24">
        <v>4</v>
      </c>
    </row>
    <row r="535" spans="1:12" x14ac:dyDescent="0.3">
      <c r="A535" s="7">
        <f t="array" ref="A535">COUNTIF(B:E,B535:E535)</f>
        <v>1</v>
      </c>
      <c r="B535" s="7" t="s">
        <v>591</v>
      </c>
      <c r="C535" s="17" t="s">
        <v>53</v>
      </c>
      <c r="D535" s="7" t="s">
        <v>547</v>
      </c>
      <c r="E535" s="18">
        <v>379340654</v>
      </c>
      <c r="F535" s="19">
        <v>9198642893</v>
      </c>
      <c r="G535" s="7" t="s">
        <v>39</v>
      </c>
      <c r="H535" s="20">
        <v>38810</v>
      </c>
      <c r="I535" s="21">
        <f t="shared" ca="1" si="8"/>
        <v>10</v>
      </c>
      <c r="J535" s="22" t="s">
        <v>67</v>
      </c>
      <c r="K535" s="23">
        <v>36890</v>
      </c>
      <c r="L535" s="24">
        <v>1</v>
      </c>
    </row>
    <row r="536" spans="1:12" x14ac:dyDescent="0.3">
      <c r="A536" s="7">
        <f t="array" ref="A536">COUNTIF(B:E,B536:E536)</f>
        <v>1</v>
      </c>
      <c r="B536" s="7" t="s">
        <v>592</v>
      </c>
      <c r="C536" s="17" t="s">
        <v>58</v>
      </c>
      <c r="D536" s="7" t="s">
        <v>547</v>
      </c>
      <c r="E536" s="18">
        <v>699386024</v>
      </c>
      <c r="F536" s="19">
        <v>2525842116</v>
      </c>
      <c r="G536" s="7" t="s">
        <v>51</v>
      </c>
      <c r="H536" s="20">
        <v>35645</v>
      </c>
      <c r="I536" s="21">
        <f t="shared" ca="1" si="8"/>
        <v>19</v>
      </c>
      <c r="J536" s="22"/>
      <c r="K536" s="23">
        <v>16688</v>
      </c>
      <c r="L536" s="24">
        <v>3</v>
      </c>
    </row>
    <row r="537" spans="1:12" x14ac:dyDescent="0.3">
      <c r="A537" s="7">
        <f t="array" ref="A537">COUNTIF(B:E,B537:E537)</f>
        <v>1</v>
      </c>
      <c r="B537" s="7" t="s">
        <v>593</v>
      </c>
      <c r="C537" s="17" t="s">
        <v>58</v>
      </c>
      <c r="D537" s="7" t="s">
        <v>547</v>
      </c>
      <c r="E537" s="18">
        <v>349174221</v>
      </c>
      <c r="F537" s="19">
        <v>2521220758</v>
      </c>
      <c r="G537" s="7" t="s">
        <v>47</v>
      </c>
      <c r="H537" s="20">
        <v>34950</v>
      </c>
      <c r="I537" s="21">
        <f t="shared" ca="1" si="8"/>
        <v>21</v>
      </c>
      <c r="J537" s="22" t="s">
        <v>48</v>
      </c>
      <c r="K537" s="23">
        <v>45750</v>
      </c>
      <c r="L537" s="24">
        <v>5</v>
      </c>
    </row>
    <row r="538" spans="1:12" x14ac:dyDescent="0.3">
      <c r="A538" s="7">
        <f t="array" ref="A538">COUNTIF(B:E,B538:E538)</f>
        <v>1</v>
      </c>
      <c r="B538" s="7" t="s">
        <v>594</v>
      </c>
      <c r="C538" s="17" t="s">
        <v>37</v>
      </c>
      <c r="D538" s="7" t="s">
        <v>547</v>
      </c>
      <c r="E538" s="18">
        <v>106686151</v>
      </c>
      <c r="F538" s="19">
        <v>2521246633</v>
      </c>
      <c r="G538" s="7" t="s">
        <v>42</v>
      </c>
      <c r="H538" s="20">
        <v>36883</v>
      </c>
      <c r="I538" s="21">
        <f t="shared" ca="1" si="8"/>
        <v>15</v>
      </c>
      <c r="J538" s="22"/>
      <c r="K538" s="23">
        <v>47520</v>
      </c>
      <c r="L538" s="24">
        <v>1</v>
      </c>
    </row>
    <row r="539" spans="1:12" x14ac:dyDescent="0.3">
      <c r="A539" s="7">
        <f t="array" ref="A539">COUNTIF(B:E,B539:E539)</f>
        <v>1</v>
      </c>
      <c r="B539" s="7" t="s">
        <v>595</v>
      </c>
      <c r="C539" s="17" t="s">
        <v>53</v>
      </c>
      <c r="D539" s="7" t="s">
        <v>547</v>
      </c>
      <c r="E539" s="18">
        <v>330879921</v>
      </c>
      <c r="F539" s="19">
        <v>9195691314</v>
      </c>
      <c r="G539" s="7" t="s">
        <v>39</v>
      </c>
      <c r="H539" s="20">
        <v>35789</v>
      </c>
      <c r="I539" s="21">
        <f t="shared" ca="1" si="8"/>
        <v>18</v>
      </c>
      <c r="J539" s="22" t="s">
        <v>45</v>
      </c>
      <c r="K539" s="23">
        <v>54580</v>
      </c>
      <c r="L539" s="24">
        <v>4</v>
      </c>
    </row>
    <row r="540" spans="1:12" x14ac:dyDescent="0.3">
      <c r="A540" s="7">
        <f t="array" ref="A540">COUNTIF(B:E,B540:E540)</f>
        <v>1</v>
      </c>
      <c r="B540" s="7" t="s">
        <v>596</v>
      </c>
      <c r="C540" s="17" t="s">
        <v>50</v>
      </c>
      <c r="D540" s="7" t="s">
        <v>547</v>
      </c>
      <c r="E540" s="18">
        <v>265323292</v>
      </c>
      <c r="F540" s="19">
        <v>2522939413</v>
      </c>
      <c r="G540" s="7" t="s">
        <v>39</v>
      </c>
      <c r="H540" s="20">
        <v>37056</v>
      </c>
      <c r="I540" s="21">
        <f t="shared" ca="1" si="8"/>
        <v>15</v>
      </c>
      <c r="J540" s="22" t="s">
        <v>62</v>
      </c>
      <c r="K540" s="23">
        <v>45000</v>
      </c>
      <c r="L540" s="24">
        <v>4</v>
      </c>
    </row>
    <row r="541" spans="1:12" x14ac:dyDescent="0.3">
      <c r="A541" s="7">
        <f t="array" ref="A541">COUNTIF(B:E,B541:E541)</f>
        <v>2</v>
      </c>
      <c r="B541" s="7" t="s">
        <v>597</v>
      </c>
      <c r="C541" s="17" t="s">
        <v>53</v>
      </c>
      <c r="D541" s="7" t="s">
        <v>547</v>
      </c>
      <c r="E541" s="18">
        <v>978154935</v>
      </c>
      <c r="F541" s="19">
        <v>2521384592</v>
      </c>
      <c r="G541" s="7" t="s">
        <v>39</v>
      </c>
      <c r="H541" s="20">
        <v>41127</v>
      </c>
      <c r="I541" s="21">
        <f t="shared" ca="1" si="8"/>
        <v>4</v>
      </c>
      <c r="J541" s="22" t="s">
        <v>45</v>
      </c>
      <c r="K541" s="23">
        <v>46360</v>
      </c>
      <c r="L541" s="24">
        <v>5</v>
      </c>
    </row>
    <row r="542" spans="1:12" x14ac:dyDescent="0.3">
      <c r="A542" s="7">
        <f t="array" ref="A542">COUNTIF(B:E,B542:E542)</f>
        <v>2</v>
      </c>
      <c r="B542" s="7" t="s">
        <v>597</v>
      </c>
      <c r="C542" s="17" t="s">
        <v>53</v>
      </c>
      <c r="D542" s="7" t="s">
        <v>547</v>
      </c>
      <c r="E542" s="18">
        <v>978154935</v>
      </c>
      <c r="F542" s="19">
        <v>2521384592</v>
      </c>
      <c r="G542" s="7" t="s">
        <v>39</v>
      </c>
      <c r="H542" s="20">
        <v>41127</v>
      </c>
      <c r="I542" s="21">
        <f t="shared" ca="1" si="8"/>
        <v>4</v>
      </c>
      <c r="J542" s="22" t="s">
        <v>45</v>
      </c>
      <c r="K542" s="23">
        <v>46360</v>
      </c>
      <c r="L542" s="24">
        <v>5</v>
      </c>
    </row>
    <row r="543" spans="1:12" x14ac:dyDescent="0.3">
      <c r="A543" s="7">
        <f t="array" ref="A543">COUNTIF(B:E,B543:E543)</f>
        <v>1</v>
      </c>
      <c r="B543" s="7" t="s">
        <v>598</v>
      </c>
      <c r="C543" s="17" t="s">
        <v>56</v>
      </c>
      <c r="D543" s="7" t="s">
        <v>547</v>
      </c>
      <c r="E543" s="18">
        <v>369210573</v>
      </c>
      <c r="F543" s="19">
        <v>2526555049</v>
      </c>
      <c r="G543" s="7" t="s">
        <v>47</v>
      </c>
      <c r="H543" s="20">
        <v>40553</v>
      </c>
      <c r="I543" s="21">
        <f t="shared" ca="1" si="8"/>
        <v>5</v>
      </c>
      <c r="J543" s="22" t="s">
        <v>62</v>
      </c>
      <c r="K543" s="23">
        <v>22475</v>
      </c>
      <c r="L543" s="24">
        <v>4</v>
      </c>
    </row>
    <row r="544" spans="1:12" x14ac:dyDescent="0.3">
      <c r="A544" s="7">
        <f t="array" ref="A544">COUNTIF(B:E,B544:E544)</f>
        <v>1</v>
      </c>
      <c r="B544" s="7" t="s">
        <v>599</v>
      </c>
      <c r="C544" s="17" t="s">
        <v>53</v>
      </c>
      <c r="D544" s="7" t="s">
        <v>547</v>
      </c>
      <c r="E544" s="18">
        <v>548283920</v>
      </c>
      <c r="F544" s="19">
        <v>2524160215</v>
      </c>
      <c r="G544" s="7" t="s">
        <v>42</v>
      </c>
      <c r="H544" s="20">
        <v>40409</v>
      </c>
      <c r="I544" s="21">
        <f t="shared" ca="1" si="8"/>
        <v>6</v>
      </c>
      <c r="J544" s="22"/>
      <c r="K544" s="23">
        <v>57990</v>
      </c>
      <c r="L544" s="24">
        <v>5</v>
      </c>
    </row>
    <row r="545" spans="1:12" x14ac:dyDescent="0.3">
      <c r="A545" s="7">
        <f t="array" ref="A545">COUNTIF(B:E,B545:E545)</f>
        <v>1</v>
      </c>
      <c r="B545" s="7" t="s">
        <v>600</v>
      </c>
      <c r="C545" s="17" t="s">
        <v>58</v>
      </c>
      <c r="D545" s="7" t="s">
        <v>547</v>
      </c>
      <c r="E545" s="18">
        <v>552528553</v>
      </c>
      <c r="F545" s="19">
        <v>9194310812</v>
      </c>
      <c r="G545" s="7" t="s">
        <v>51</v>
      </c>
      <c r="H545" s="20">
        <v>40236</v>
      </c>
      <c r="I545" s="21">
        <f t="shared" ca="1" si="8"/>
        <v>6</v>
      </c>
      <c r="J545" s="22"/>
      <c r="K545" s="23">
        <v>37016</v>
      </c>
      <c r="L545" s="24">
        <v>4</v>
      </c>
    </row>
    <row r="546" spans="1:12" x14ac:dyDescent="0.3">
      <c r="A546" s="7">
        <f t="array" ref="A546">COUNTIF(B:E,B546:E546)</f>
        <v>1</v>
      </c>
      <c r="B546" s="7" t="s">
        <v>601</v>
      </c>
      <c r="C546" s="17" t="s">
        <v>44</v>
      </c>
      <c r="D546" s="7" t="s">
        <v>547</v>
      </c>
      <c r="E546" s="18">
        <v>239847790</v>
      </c>
      <c r="F546" s="19">
        <v>2524045531</v>
      </c>
      <c r="G546" s="7" t="s">
        <v>42</v>
      </c>
      <c r="H546" s="20">
        <v>34265</v>
      </c>
      <c r="I546" s="21">
        <f t="shared" ca="1" si="8"/>
        <v>23</v>
      </c>
      <c r="J546" s="22"/>
      <c r="K546" s="23">
        <v>71300</v>
      </c>
      <c r="L546" s="24">
        <v>5</v>
      </c>
    </row>
    <row r="547" spans="1:12" x14ac:dyDescent="0.3">
      <c r="A547" s="7">
        <f t="array" ref="A547">COUNTIF(B:E,B547:E547)</f>
        <v>1</v>
      </c>
      <c r="B547" s="7" t="s">
        <v>602</v>
      </c>
      <c r="C547" s="17" t="s">
        <v>53</v>
      </c>
      <c r="D547" s="7" t="s">
        <v>547</v>
      </c>
      <c r="E547" s="18">
        <v>358017400</v>
      </c>
      <c r="F547" s="19">
        <v>2523265407</v>
      </c>
      <c r="G547" s="7" t="s">
        <v>51</v>
      </c>
      <c r="H547" s="20">
        <v>40027</v>
      </c>
      <c r="I547" s="21">
        <f t="shared" ca="1" si="8"/>
        <v>7</v>
      </c>
      <c r="J547" s="22"/>
      <c r="K547" s="23">
        <v>36052</v>
      </c>
      <c r="L547" s="24">
        <v>5</v>
      </c>
    </row>
    <row r="548" spans="1:12" x14ac:dyDescent="0.3">
      <c r="A548" s="7">
        <f t="array" ref="A548">COUNTIF(B:E,B548:E548)</f>
        <v>1</v>
      </c>
      <c r="B548" s="7" t="s">
        <v>603</v>
      </c>
      <c r="C548" s="17" t="s">
        <v>53</v>
      </c>
      <c r="D548" s="7" t="s">
        <v>547</v>
      </c>
      <c r="E548" s="18">
        <v>867100310</v>
      </c>
      <c r="F548" s="19">
        <v>9191376854</v>
      </c>
      <c r="G548" s="7" t="s">
        <v>39</v>
      </c>
      <c r="H548" s="20">
        <v>41442</v>
      </c>
      <c r="I548" s="21">
        <f t="shared" ca="1" si="8"/>
        <v>3</v>
      </c>
      <c r="J548" s="22" t="s">
        <v>62</v>
      </c>
      <c r="K548" s="23">
        <v>65910</v>
      </c>
      <c r="L548" s="24">
        <v>5</v>
      </c>
    </row>
    <row r="549" spans="1:12" x14ac:dyDescent="0.3">
      <c r="A549" s="7">
        <f t="array" ref="A549">COUNTIF(B:E,B549:E549)</f>
        <v>1</v>
      </c>
      <c r="B549" s="7" t="s">
        <v>604</v>
      </c>
      <c r="C549" s="17" t="s">
        <v>53</v>
      </c>
      <c r="D549" s="7" t="s">
        <v>547</v>
      </c>
      <c r="E549" s="18">
        <v>113252240</v>
      </c>
      <c r="F549" s="19">
        <v>2526712695</v>
      </c>
      <c r="G549" s="7" t="s">
        <v>39</v>
      </c>
      <c r="H549" s="20">
        <v>34494</v>
      </c>
      <c r="I549" s="21">
        <f t="shared" ca="1" si="8"/>
        <v>22</v>
      </c>
      <c r="J549" s="22" t="s">
        <v>40</v>
      </c>
      <c r="K549" s="23">
        <v>62400</v>
      </c>
      <c r="L549" s="24">
        <v>4</v>
      </c>
    </row>
    <row r="550" spans="1:12" x14ac:dyDescent="0.3">
      <c r="A550" s="7">
        <f t="array" ref="A550">COUNTIF(B:E,B550:E550)</f>
        <v>1</v>
      </c>
      <c r="B550" s="7" t="s">
        <v>605</v>
      </c>
      <c r="C550" s="17" t="s">
        <v>53</v>
      </c>
      <c r="D550" s="7" t="s">
        <v>547</v>
      </c>
      <c r="E550" s="18">
        <v>737152868</v>
      </c>
      <c r="F550" s="19">
        <v>9191124357</v>
      </c>
      <c r="G550" s="7" t="s">
        <v>39</v>
      </c>
      <c r="H550" s="20">
        <v>41083</v>
      </c>
      <c r="I550" s="21">
        <f t="shared" ca="1" si="8"/>
        <v>4</v>
      </c>
      <c r="J550" s="22" t="s">
        <v>67</v>
      </c>
      <c r="K550" s="23">
        <v>48330</v>
      </c>
      <c r="L550" s="24">
        <v>1</v>
      </c>
    </row>
    <row r="551" spans="1:12" x14ac:dyDescent="0.3">
      <c r="A551" s="7">
        <f t="array" ref="A551">COUNTIF(B:E,B551:E551)</f>
        <v>1</v>
      </c>
      <c r="B551" s="7" t="s">
        <v>606</v>
      </c>
      <c r="C551" s="17" t="s">
        <v>58</v>
      </c>
      <c r="D551" s="7" t="s">
        <v>547</v>
      </c>
      <c r="E551" s="18">
        <v>938723321</v>
      </c>
      <c r="F551" s="19">
        <v>9196456972</v>
      </c>
      <c r="G551" s="7" t="s">
        <v>42</v>
      </c>
      <c r="H551" s="20">
        <v>34130</v>
      </c>
      <c r="I551" s="21">
        <f t="shared" ca="1" si="8"/>
        <v>23</v>
      </c>
      <c r="J551" s="22"/>
      <c r="K551" s="23">
        <v>89640</v>
      </c>
      <c r="L551" s="24">
        <v>4</v>
      </c>
    </row>
    <row r="552" spans="1:12" x14ac:dyDescent="0.3">
      <c r="A552" s="7">
        <f t="array" ref="A552">COUNTIF(B:E,B552:E552)</f>
        <v>1</v>
      </c>
      <c r="B552" s="7" t="s">
        <v>607</v>
      </c>
      <c r="C552" s="17" t="s">
        <v>53</v>
      </c>
      <c r="D552" s="7" t="s">
        <v>547</v>
      </c>
      <c r="E552" s="18">
        <v>505680981</v>
      </c>
      <c r="F552" s="19">
        <v>2527557761</v>
      </c>
      <c r="G552" s="7" t="s">
        <v>39</v>
      </c>
      <c r="H552" s="20">
        <v>36450</v>
      </c>
      <c r="I552" s="21">
        <f t="shared" ca="1" si="8"/>
        <v>17</v>
      </c>
      <c r="J552" s="22" t="s">
        <v>40</v>
      </c>
      <c r="K552" s="23">
        <v>29130</v>
      </c>
      <c r="L552" s="24">
        <v>1</v>
      </c>
    </row>
    <row r="553" spans="1:12" x14ac:dyDescent="0.3">
      <c r="A553" s="7">
        <f t="array" ref="A553">COUNTIF(B:E,B553:E553)</f>
        <v>1</v>
      </c>
      <c r="B553" s="7" t="s">
        <v>608</v>
      </c>
      <c r="C553" s="17" t="s">
        <v>53</v>
      </c>
      <c r="D553" s="7" t="s">
        <v>547</v>
      </c>
      <c r="E553" s="18">
        <v>209846975</v>
      </c>
      <c r="F553" s="19">
        <v>2522639452</v>
      </c>
      <c r="G553" s="7" t="s">
        <v>47</v>
      </c>
      <c r="H553" s="20">
        <v>36801</v>
      </c>
      <c r="I553" s="21">
        <f t="shared" ca="1" si="8"/>
        <v>16</v>
      </c>
      <c r="J553" s="22" t="s">
        <v>67</v>
      </c>
      <c r="K553" s="23">
        <v>12545</v>
      </c>
      <c r="L553" s="24">
        <v>4</v>
      </c>
    </row>
    <row r="554" spans="1:12" x14ac:dyDescent="0.3">
      <c r="A554" s="7">
        <f t="array" ref="A554">COUNTIF(B:E,B554:E554)</f>
        <v>1</v>
      </c>
      <c r="B554" s="7" t="s">
        <v>609</v>
      </c>
      <c r="C554" s="17" t="s">
        <v>53</v>
      </c>
      <c r="D554" s="7" t="s">
        <v>547</v>
      </c>
      <c r="E554" s="18">
        <v>339488599</v>
      </c>
      <c r="F554" s="19">
        <v>9191267946</v>
      </c>
      <c r="G554" s="7" t="s">
        <v>42</v>
      </c>
      <c r="H554" s="20">
        <v>41390</v>
      </c>
      <c r="I554" s="21">
        <f t="shared" ca="1" si="8"/>
        <v>3</v>
      </c>
      <c r="J554" s="22"/>
      <c r="K554" s="23">
        <v>60070</v>
      </c>
      <c r="L554" s="24">
        <v>3</v>
      </c>
    </row>
    <row r="555" spans="1:12" x14ac:dyDescent="0.3">
      <c r="A555" s="7">
        <f t="array" ref="A555">COUNTIF(B:E,B555:E555)</f>
        <v>1</v>
      </c>
      <c r="B555" s="7" t="s">
        <v>610</v>
      </c>
      <c r="C555" s="17" t="s">
        <v>58</v>
      </c>
      <c r="D555" s="7" t="s">
        <v>547</v>
      </c>
      <c r="E555" s="18">
        <v>160662505</v>
      </c>
      <c r="F555" s="19">
        <v>2526427045</v>
      </c>
      <c r="G555" s="7" t="s">
        <v>42</v>
      </c>
      <c r="H555" s="20">
        <v>37517</v>
      </c>
      <c r="I555" s="21">
        <f t="shared" ca="1" si="8"/>
        <v>14</v>
      </c>
      <c r="J555" s="22"/>
      <c r="K555" s="23">
        <v>61580</v>
      </c>
      <c r="L555" s="24">
        <v>3</v>
      </c>
    </row>
    <row r="556" spans="1:12" x14ac:dyDescent="0.3">
      <c r="A556" s="7">
        <f t="array" ref="A556">COUNTIF(B:E,B556:E556)</f>
        <v>1</v>
      </c>
      <c r="B556" s="7" t="s">
        <v>611</v>
      </c>
      <c r="C556" s="17" t="s">
        <v>58</v>
      </c>
      <c r="D556" s="7" t="s">
        <v>547</v>
      </c>
      <c r="E556" s="18">
        <v>569882669</v>
      </c>
      <c r="F556" s="19">
        <v>2523122083</v>
      </c>
      <c r="G556" s="7" t="s">
        <v>39</v>
      </c>
      <c r="H556" s="20">
        <v>39500</v>
      </c>
      <c r="I556" s="21">
        <f t="shared" ca="1" si="8"/>
        <v>8</v>
      </c>
      <c r="J556" s="22" t="s">
        <v>48</v>
      </c>
      <c r="K556" s="23">
        <v>45100</v>
      </c>
      <c r="L556" s="24">
        <v>2</v>
      </c>
    </row>
    <row r="557" spans="1:12" x14ac:dyDescent="0.3">
      <c r="A557" s="7">
        <f t="array" ref="A557">COUNTIF(B:E,B557:E557)</f>
        <v>1</v>
      </c>
      <c r="B557" s="7" t="s">
        <v>612</v>
      </c>
      <c r="C557" s="17" t="s">
        <v>58</v>
      </c>
      <c r="D557" s="7" t="s">
        <v>547</v>
      </c>
      <c r="E557" s="18">
        <v>945160038</v>
      </c>
      <c r="F557" s="19">
        <v>2527909707</v>
      </c>
      <c r="G557" s="7" t="s">
        <v>39</v>
      </c>
      <c r="H557" s="20">
        <v>34697</v>
      </c>
      <c r="I557" s="21">
        <f t="shared" ca="1" si="8"/>
        <v>21</v>
      </c>
      <c r="J557" s="22" t="s">
        <v>48</v>
      </c>
      <c r="K557" s="23">
        <v>23560</v>
      </c>
      <c r="L557" s="24">
        <v>3</v>
      </c>
    </row>
    <row r="558" spans="1:12" x14ac:dyDescent="0.3">
      <c r="A558" s="7">
        <f t="array" ref="A558">COUNTIF(B:E,B558:E558)</f>
        <v>1</v>
      </c>
      <c r="B558" s="7" t="s">
        <v>613</v>
      </c>
      <c r="C558" s="17" t="s">
        <v>56</v>
      </c>
      <c r="D558" s="7" t="s">
        <v>547</v>
      </c>
      <c r="E558" s="18">
        <v>886332647</v>
      </c>
      <c r="F558" s="19">
        <v>2526698101</v>
      </c>
      <c r="G558" s="7" t="s">
        <v>39</v>
      </c>
      <c r="H558" s="20">
        <v>37474</v>
      </c>
      <c r="I558" s="21">
        <f t="shared" ca="1" si="8"/>
        <v>14</v>
      </c>
      <c r="J558" s="22" t="s">
        <v>48</v>
      </c>
      <c r="K558" s="23">
        <v>76910</v>
      </c>
      <c r="L558" s="24">
        <v>2</v>
      </c>
    </row>
    <row r="559" spans="1:12" x14ac:dyDescent="0.3">
      <c r="A559" s="7">
        <f t="array" ref="A559">COUNTIF(B:E,B559:E559)</f>
        <v>1</v>
      </c>
      <c r="B559" s="7" t="s">
        <v>614</v>
      </c>
      <c r="C559" s="17" t="s">
        <v>58</v>
      </c>
      <c r="D559" s="7" t="s">
        <v>547</v>
      </c>
      <c r="E559" s="18">
        <v>115404531</v>
      </c>
      <c r="F559" s="19">
        <v>2522636321</v>
      </c>
      <c r="G559" s="7" t="s">
        <v>47</v>
      </c>
      <c r="H559" s="20">
        <v>35821</v>
      </c>
      <c r="I559" s="21">
        <f t="shared" ca="1" si="8"/>
        <v>18</v>
      </c>
      <c r="J559" s="22" t="s">
        <v>62</v>
      </c>
      <c r="K559" s="23">
        <v>32900</v>
      </c>
      <c r="L559" s="24">
        <v>2</v>
      </c>
    </row>
    <row r="560" spans="1:12" x14ac:dyDescent="0.3">
      <c r="A560" s="7">
        <f t="array" ref="A560">COUNTIF(B:E,B560:E560)</f>
        <v>1</v>
      </c>
      <c r="B560" s="7" t="s">
        <v>615</v>
      </c>
      <c r="C560" s="17" t="s">
        <v>44</v>
      </c>
      <c r="D560" s="7" t="s">
        <v>547</v>
      </c>
      <c r="E560" s="18">
        <v>546159785</v>
      </c>
      <c r="F560" s="19">
        <v>2522924678</v>
      </c>
      <c r="G560" s="7" t="s">
        <v>39</v>
      </c>
      <c r="H560" s="20">
        <v>39202</v>
      </c>
      <c r="I560" s="21">
        <f t="shared" ca="1" si="8"/>
        <v>9</v>
      </c>
      <c r="J560" s="22" t="s">
        <v>67</v>
      </c>
      <c r="K560" s="23">
        <v>61330</v>
      </c>
      <c r="L560" s="24">
        <v>2</v>
      </c>
    </row>
    <row r="561" spans="1:12" x14ac:dyDescent="0.3">
      <c r="A561" s="7">
        <f t="array" ref="A561">COUNTIF(B:E,B561:E561)</f>
        <v>1</v>
      </c>
      <c r="B561" s="7" t="s">
        <v>616</v>
      </c>
      <c r="C561" s="17" t="s">
        <v>44</v>
      </c>
      <c r="D561" s="7" t="s">
        <v>547</v>
      </c>
      <c r="E561" s="18">
        <v>437460422</v>
      </c>
      <c r="F561" s="19">
        <v>2528439277</v>
      </c>
      <c r="G561" s="7" t="s">
        <v>47</v>
      </c>
      <c r="H561" s="20">
        <v>39009</v>
      </c>
      <c r="I561" s="21">
        <f t="shared" ca="1" si="8"/>
        <v>10</v>
      </c>
      <c r="J561" s="22" t="s">
        <v>62</v>
      </c>
      <c r="K561" s="23">
        <v>10630</v>
      </c>
      <c r="L561" s="24">
        <v>3</v>
      </c>
    </row>
    <row r="562" spans="1:12" x14ac:dyDescent="0.3">
      <c r="A562" s="7">
        <f t="array" ref="A562">COUNTIF(B:E,B562:E562)</f>
        <v>1</v>
      </c>
      <c r="B562" s="7" t="s">
        <v>617</v>
      </c>
      <c r="C562" s="17" t="s">
        <v>44</v>
      </c>
      <c r="D562" s="7" t="s">
        <v>547</v>
      </c>
      <c r="E562" s="18">
        <v>920265140</v>
      </c>
      <c r="F562" s="19">
        <v>2524078104</v>
      </c>
      <c r="G562" s="7" t="s">
        <v>39</v>
      </c>
      <c r="H562" s="20">
        <v>38925</v>
      </c>
      <c r="I562" s="21">
        <f t="shared" ca="1" si="8"/>
        <v>10</v>
      </c>
      <c r="J562" s="22" t="s">
        <v>48</v>
      </c>
      <c r="K562" s="23">
        <v>62688</v>
      </c>
      <c r="L562" s="24">
        <v>3</v>
      </c>
    </row>
    <row r="563" spans="1:12" x14ac:dyDescent="0.3">
      <c r="A563" s="7">
        <f t="array" ref="A563">COUNTIF(B:E,B563:E563)</f>
        <v>2</v>
      </c>
      <c r="B563" s="7" t="s">
        <v>618</v>
      </c>
      <c r="C563" s="17" t="s">
        <v>53</v>
      </c>
      <c r="D563" s="7" t="s">
        <v>547</v>
      </c>
      <c r="E563" s="18">
        <v>990843236</v>
      </c>
      <c r="F563" s="19">
        <v>9196245634</v>
      </c>
      <c r="G563" s="7" t="s">
        <v>39</v>
      </c>
      <c r="H563" s="20">
        <v>34261</v>
      </c>
      <c r="I563" s="21">
        <f t="shared" ca="1" si="8"/>
        <v>23</v>
      </c>
      <c r="J563" s="22" t="s">
        <v>62</v>
      </c>
      <c r="K563" s="23">
        <v>65880</v>
      </c>
      <c r="L563" s="24">
        <v>5</v>
      </c>
    </row>
    <row r="564" spans="1:12" x14ac:dyDescent="0.3">
      <c r="A564" s="7">
        <f t="array" ref="A564">COUNTIF(B:E,B564:E564)</f>
        <v>2</v>
      </c>
      <c r="B564" s="7" t="s">
        <v>618</v>
      </c>
      <c r="C564" s="17" t="s">
        <v>53</v>
      </c>
      <c r="D564" s="7" t="s">
        <v>547</v>
      </c>
      <c r="E564" s="18">
        <v>990843236</v>
      </c>
      <c r="F564" s="19">
        <v>9196245634</v>
      </c>
      <c r="G564" s="7" t="s">
        <v>39</v>
      </c>
      <c r="H564" s="20">
        <v>34261</v>
      </c>
      <c r="I564" s="21">
        <f t="shared" ca="1" si="8"/>
        <v>23</v>
      </c>
      <c r="J564" s="22" t="s">
        <v>62</v>
      </c>
      <c r="K564" s="23">
        <v>65880</v>
      </c>
      <c r="L564" s="24">
        <v>5</v>
      </c>
    </row>
    <row r="565" spans="1:12" x14ac:dyDescent="0.3">
      <c r="A565" s="7">
        <f t="array" ref="A565">COUNTIF(B:E,B565:E565)</f>
        <v>1</v>
      </c>
      <c r="B565" s="7" t="s">
        <v>619</v>
      </c>
      <c r="C565" s="17" t="s">
        <v>44</v>
      </c>
      <c r="D565" s="7" t="s">
        <v>547</v>
      </c>
      <c r="E565" s="18">
        <v>289103201</v>
      </c>
      <c r="F565" s="19">
        <v>9192921836</v>
      </c>
      <c r="G565" s="7" t="s">
        <v>39</v>
      </c>
      <c r="H565" s="20">
        <v>36392</v>
      </c>
      <c r="I565" s="21">
        <f t="shared" ca="1" si="8"/>
        <v>17</v>
      </c>
      <c r="J565" s="22" t="s">
        <v>40</v>
      </c>
      <c r="K565" s="23">
        <v>73830</v>
      </c>
      <c r="L565" s="24">
        <v>2</v>
      </c>
    </row>
    <row r="566" spans="1:12" x14ac:dyDescent="0.3">
      <c r="A566" s="7">
        <f t="array" ref="A566">COUNTIF(B:E,B566:E566)</f>
        <v>1</v>
      </c>
      <c r="B566" s="7" t="s">
        <v>620</v>
      </c>
      <c r="C566" s="17" t="s">
        <v>58</v>
      </c>
      <c r="D566" s="7" t="s">
        <v>547</v>
      </c>
      <c r="E566" s="18">
        <v>161439267</v>
      </c>
      <c r="F566" s="19">
        <v>9197600603</v>
      </c>
      <c r="G566" s="7" t="s">
        <v>39</v>
      </c>
      <c r="H566" s="20">
        <v>34422</v>
      </c>
      <c r="I566" s="21">
        <f t="shared" ca="1" si="8"/>
        <v>22</v>
      </c>
      <c r="J566" s="22" t="s">
        <v>48</v>
      </c>
      <c r="K566" s="23">
        <v>42020</v>
      </c>
      <c r="L566" s="24">
        <v>5</v>
      </c>
    </row>
    <row r="567" spans="1:12" x14ac:dyDescent="0.3">
      <c r="A567" s="7">
        <f t="array" ref="A567">COUNTIF(B:E,B567:E567)</f>
        <v>1</v>
      </c>
      <c r="B567" s="7" t="s">
        <v>621</v>
      </c>
      <c r="C567" s="17" t="s">
        <v>58</v>
      </c>
      <c r="D567" s="7" t="s">
        <v>547</v>
      </c>
      <c r="E567" s="18">
        <v>592519945</v>
      </c>
      <c r="F567" s="19">
        <v>9195990200</v>
      </c>
      <c r="G567" s="7" t="s">
        <v>39</v>
      </c>
      <c r="H567" s="20">
        <v>37493</v>
      </c>
      <c r="I567" s="21">
        <f t="shared" ca="1" si="8"/>
        <v>14</v>
      </c>
      <c r="J567" s="22" t="s">
        <v>40</v>
      </c>
      <c r="K567" s="23">
        <v>44650</v>
      </c>
      <c r="L567" s="24">
        <v>1</v>
      </c>
    </row>
    <row r="568" spans="1:12" x14ac:dyDescent="0.3">
      <c r="A568" s="7">
        <f t="array" ref="A568">COUNTIF(B:E,B568:E568)</f>
        <v>1</v>
      </c>
      <c r="B568" s="7" t="s">
        <v>622</v>
      </c>
      <c r="C568" s="17" t="s">
        <v>56</v>
      </c>
      <c r="D568" s="7" t="s">
        <v>547</v>
      </c>
      <c r="E568" s="18">
        <v>486016972</v>
      </c>
      <c r="F568" s="19">
        <v>9194532398</v>
      </c>
      <c r="G568" s="7" t="s">
        <v>47</v>
      </c>
      <c r="H568" s="20">
        <v>36968</v>
      </c>
      <c r="I568" s="21">
        <f t="shared" ca="1" si="8"/>
        <v>15</v>
      </c>
      <c r="J568" s="22" t="s">
        <v>40</v>
      </c>
      <c r="K568" s="23">
        <v>45565</v>
      </c>
      <c r="L568" s="24">
        <v>1</v>
      </c>
    </row>
    <row r="569" spans="1:12" x14ac:dyDescent="0.3">
      <c r="A569" s="7">
        <f t="array" ref="A569">COUNTIF(B:E,B569:E569)</f>
        <v>1</v>
      </c>
      <c r="B569" s="7" t="s">
        <v>623</v>
      </c>
      <c r="C569" s="17" t="s">
        <v>58</v>
      </c>
      <c r="D569" s="7" t="s">
        <v>547</v>
      </c>
      <c r="E569" s="18">
        <v>765512793</v>
      </c>
      <c r="F569" s="19">
        <v>9197686976</v>
      </c>
      <c r="G569" s="7" t="s">
        <v>39</v>
      </c>
      <c r="H569" s="20">
        <v>37405</v>
      </c>
      <c r="I569" s="21">
        <f t="shared" ca="1" si="8"/>
        <v>14</v>
      </c>
      <c r="J569" s="22" t="s">
        <v>40</v>
      </c>
      <c r="K569" s="23">
        <v>64320</v>
      </c>
      <c r="L569" s="24">
        <v>5</v>
      </c>
    </row>
    <row r="570" spans="1:12" x14ac:dyDescent="0.3">
      <c r="A570" s="7">
        <f t="array" ref="A570">COUNTIF(B:E,B570:E570)</f>
        <v>1</v>
      </c>
      <c r="B570" s="7" t="s">
        <v>624</v>
      </c>
      <c r="C570" s="17" t="s">
        <v>37</v>
      </c>
      <c r="D570" s="7" t="s">
        <v>547</v>
      </c>
      <c r="E570" s="18">
        <v>151277827</v>
      </c>
      <c r="F570" s="19">
        <v>9197179128</v>
      </c>
      <c r="G570" s="7" t="s">
        <v>39</v>
      </c>
      <c r="H570" s="20">
        <v>39020</v>
      </c>
      <c r="I570" s="21">
        <f t="shared" ca="1" si="8"/>
        <v>10</v>
      </c>
      <c r="J570" s="22" t="s">
        <v>40</v>
      </c>
      <c r="K570" s="23">
        <v>24790</v>
      </c>
      <c r="L570" s="24">
        <v>3</v>
      </c>
    </row>
    <row r="571" spans="1:12" x14ac:dyDescent="0.3">
      <c r="A571" s="7">
        <f t="array" ref="A571">COUNTIF(B:E,B571:E571)</f>
        <v>1</v>
      </c>
      <c r="B571" s="7" t="s">
        <v>625</v>
      </c>
      <c r="C571" s="17" t="s">
        <v>53</v>
      </c>
      <c r="D571" s="7" t="s">
        <v>547</v>
      </c>
      <c r="E571" s="18">
        <v>959750235</v>
      </c>
      <c r="F571" s="19">
        <v>2528488350</v>
      </c>
      <c r="G571" s="7" t="s">
        <v>39</v>
      </c>
      <c r="H571" s="20">
        <v>36443</v>
      </c>
      <c r="I571" s="21">
        <f t="shared" ca="1" si="8"/>
        <v>17</v>
      </c>
      <c r="J571" s="22" t="s">
        <v>40</v>
      </c>
      <c r="K571" s="23">
        <v>54190</v>
      </c>
      <c r="L571" s="24">
        <v>4</v>
      </c>
    </row>
    <row r="572" spans="1:12" x14ac:dyDescent="0.3">
      <c r="A572" s="7">
        <f t="array" ref="A572">COUNTIF(B:E,B572:E572)</f>
        <v>1</v>
      </c>
      <c r="B572" s="7" t="s">
        <v>626</v>
      </c>
      <c r="C572" s="17" t="s">
        <v>53</v>
      </c>
      <c r="D572" s="7" t="s">
        <v>547</v>
      </c>
      <c r="E572" s="18">
        <v>924942231</v>
      </c>
      <c r="F572" s="19">
        <v>9193279828</v>
      </c>
      <c r="G572" s="7" t="s">
        <v>47</v>
      </c>
      <c r="H572" s="20">
        <v>41397</v>
      </c>
      <c r="I572" s="21">
        <f t="shared" ca="1" si="8"/>
        <v>3</v>
      </c>
      <c r="J572" s="22" t="s">
        <v>67</v>
      </c>
      <c r="K572" s="23">
        <v>25245</v>
      </c>
      <c r="L572" s="24">
        <v>5</v>
      </c>
    </row>
    <row r="573" spans="1:12" x14ac:dyDescent="0.3">
      <c r="A573" s="7">
        <f t="array" ref="A573">COUNTIF(B:E,B573:E573)</f>
        <v>1</v>
      </c>
      <c r="B573" s="7" t="s">
        <v>627</v>
      </c>
      <c r="C573" s="17" t="s">
        <v>50</v>
      </c>
      <c r="D573" s="7" t="s">
        <v>547</v>
      </c>
      <c r="E573" s="18">
        <v>618775364</v>
      </c>
      <c r="F573" s="19">
        <v>9193182167</v>
      </c>
      <c r="G573" s="7" t="s">
        <v>47</v>
      </c>
      <c r="H573" s="20">
        <v>41207</v>
      </c>
      <c r="I573" s="21">
        <f t="shared" ca="1" si="8"/>
        <v>4</v>
      </c>
      <c r="J573" s="22" t="s">
        <v>62</v>
      </c>
      <c r="K573" s="23">
        <v>48700</v>
      </c>
      <c r="L573" s="24">
        <v>3</v>
      </c>
    </row>
    <row r="574" spans="1:12" x14ac:dyDescent="0.3">
      <c r="A574" s="7">
        <f t="array" ref="A574">COUNTIF(B:E,B574:E574)</f>
        <v>1</v>
      </c>
      <c r="B574" s="7" t="s">
        <v>628</v>
      </c>
      <c r="C574" s="17" t="s">
        <v>44</v>
      </c>
      <c r="D574" s="7" t="s">
        <v>547</v>
      </c>
      <c r="E574" s="18">
        <v>868364739</v>
      </c>
      <c r="F574" s="19">
        <v>9195255121</v>
      </c>
      <c r="G574" s="7" t="s">
        <v>47</v>
      </c>
      <c r="H574" s="20">
        <v>34436</v>
      </c>
      <c r="I574" s="21">
        <f t="shared" ca="1" si="8"/>
        <v>22</v>
      </c>
      <c r="J574" s="22" t="s">
        <v>40</v>
      </c>
      <c r="K574" s="23">
        <v>11810</v>
      </c>
      <c r="L574" s="24">
        <v>1</v>
      </c>
    </row>
    <row r="575" spans="1:12" x14ac:dyDescent="0.3">
      <c r="A575" s="7">
        <f t="array" ref="A575">COUNTIF(B:E,B575:E575)</f>
        <v>1</v>
      </c>
      <c r="B575" s="7" t="s">
        <v>629</v>
      </c>
      <c r="C575" s="17" t="s">
        <v>53</v>
      </c>
      <c r="D575" s="7" t="s">
        <v>547</v>
      </c>
      <c r="E575" s="18">
        <v>278129861</v>
      </c>
      <c r="F575" s="19">
        <v>9198561246</v>
      </c>
      <c r="G575" s="7" t="s">
        <v>42</v>
      </c>
      <c r="H575" s="20">
        <v>34595</v>
      </c>
      <c r="I575" s="21">
        <f t="shared" ca="1" si="8"/>
        <v>22</v>
      </c>
      <c r="J575" s="22"/>
      <c r="K575" s="23">
        <v>39550</v>
      </c>
      <c r="L575" s="24">
        <v>5</v>
      </c>
    </row>
    <row r="576" spans="1:12" x14ac:dyDescent="0.3">
      <c r="A576" s="7">
        <f t="array" ref="A576">COUNTIF(B:E,B576:E576)</f>
        <v>1</v>
      </c>
      <c r="B576" s="7" t="s">
        <v>630</v>
      </c>
      <c r="C576" s="17" t="s">
        <v>37</v>
      </c>
      <c r="D576" s="7" t="s">
        <v>547</v>
      </c>
      <c r="E576" s="18">
        <v>502200672</v>
      </c>
      <c r="F576" s="19">
        <v>2527925201</v>
      </c>
      <c r="G576" s="7" t="s">
        <v>42</v>
      </c>
      <c r="H576" s="20">
        <v>36403</v>
      </c>
      <c r="I576" s="21">
        <f t="shared" ca="1" si="8"/>
        <v>17</v>
      </c>
      <c r="J576" s="22"/>
      <c r="K576" s="23">
        <v>57680</v>
      </c>
      <c r="L576" s="24">
        <v>4</v>
      </c>
    </row>
    <row r="577" spans="1:12" x14ac:dyDescent="0.3">
      <c r="A577" s="7">
        <f t="array" ref="A577">COUNTIF(B:E,B577:E577)</f>
        <v>1</v>
      </c>
      <c r="B577" s="7" t="s">
        <v>631</v>
      </c>
      <c r="C577" s="17" t="s">
        <v>37</v>
      </c>
      <c r="D577" s="7" t="s">
        <v>547</v>
      </c>
      <c r="E577" s="18">
        <v>570756015</v>
      </c>
      <c r="F577" s="19">
        <v>2522238535</v>
      </c>
      <c r="G577" s="7" t="s">
        <v>47</v>
      </c>
      <c r="H577" s="20">
        <v>35944</v>
      </c>
      <c r="I577" s="21">
        <f t="shared" ca="1" si="8"/>
        <v>18</v>
      </c>
      <c r="J577" s="22" t="s">
        <v>48</v>
      </c>
      <c r="K577" s="23">
        <v>49355</v>
      </c>
      <c r="L577" s="24">
        <v>5</v>
      </c>
    </row>
    <row r="578" spans="1:12" x14ac:dyDescent="0.3">
      <c r="A578" s="7">
        <f t="array" ref="A578">COUNTIF(B:E,B578:E578)</f>
        <v>1</v>
      </c>
      <c r="B578" s="7" t="s">
        <v>632</v>
      </c>
      <c r="C578" s="17" t="s">
        <v>58</v>
      </c>
      <c r="D578" s="7" t="s">
        <v>547</v>
      </c>
      <c r="E578" s="18">
        <v>953109212</v>
      </c>
      <c r="F578" s="19">
        <v>9191664940</v>
      </c>
      <c r="G578" s="7" t="s">
        <v>39</v>
      </c>
      <c r="H578" s="20">
        <v>36569</v>
      </c>
      <c r="I578" s="21">
        <f t="shared" ca="1" si="8"/>
        <v>16</v>
      </c>
      <c r="J578" s="22" t="s">
        <v>45</v>
      </c>
      <c r="K578" s="23">
        <v>59150</v>
      </c>
      <c r="L578" s="24">
        <v>4</v>
      </c>
    </row>
    <row r="579" spans="1:12" x14ac:dyDescent="0.3">
      <c r="A579" s="7">
        <f t="array" ref="A579">COUNTIF(B:E,B579:E579)</f>
        <v>1</v>
      </c>
      <c r="B579" s="7" t="s">
        <v>633</v>
      </c>
      <c r="C579" s="17" t="s">
        <v>58</v>
      </c>
      <c r="D579" s="7" t="s">
        <v>547</v>
      </c>
      <c r="E579" s="18">
        <v>449987941</v>
      </c>
      <c r="F579" s="19">
        <v>2528742282</v>
      </c>
      <c r="G579" s="7" t="s">
        <v>39</v>
      </c>
      <c r="H579" s="20">
        <v>37143</v>
      </c>
      <c r="I579" s="21">
        <f t="shared" ref="I579:I642" ca="1" si="9">DATEDIF(H579,TODAY(),"Y")</f>
        <v>15</v>
      </c>
      <c r="J579" s="22" t="s">
        <v>45</v>
      </c>
      <c r="K579" s="23">
        <v>63206</v>
      </c>
      <c r="L579" s="24">
        <v>1</v>
      </c>
    </row>
    <row r="580" spans="1:12" x14ac:dyDescent="0.3">
      <c r="A580" s="7">
        <f t="array" ref="A580">COUNTIF(B:E,B580:E580)</f>
        <v>1</v>
      </c>
      <c r="B580" s="7" t="s">
        <v>634</v>
      </c>
      <c r="C580" s="17" t="s">
        <v>53</v>
      </c>
      <c r="D580" s="7" t="s">
        <v>547</v>
      </c>
      <c r="E580" s="18">
        <v>728567428</v>
      </c>
      <c r="F580" s="19">
        <v>2521957923</v>
      </c>
      <c r="G580" s="7" t="s">
        <v>39</v>
      </c>
      <c r="H580" s="20">
        <v>36121</v>
      </c>
      <c r="I580" s="21">
        <f t="shared" ca="1" si="9"/>
        <v>17</v>
      </c>
      <c r="J580" s="22" t="s">
        <v>67</v>
      </c>
      <c r="K580" s="23">
        <v>86500</v>
      </c>
      <c r="L580" s="24">
        <v>1</v>
      </c>
    </row>
    <row r="581" spans="1:12" x14ac:dyDescent="0.3">
      <c r="A581" s="7">
        <f t="array" ref="A581">COUNTIF(B:E,B581:E581)</f>
        <v>1</v>
      </c>
      <c r="B581" s="7" t="s">
        <v>635</v>
      </c>
      <c r="C581" s="17" t="s">
        <v>58</v>
      </c>
      <c r="D581" s="7" t="s">
        <v>636</v>
      </c>
      <c r="E581" s="18">
        <v>693055639</v>
      </c>
      <c r="F581" s="19">
        <v>9195866887</v>
      </c>
      <c r="G581" s="7" t="s">
        <v>39</v>
      </c>
      <c r="H581" s="20">
        <v>41375</v>
      </c>
      <c r="I581" s="21">
        <f t="shared" ca="1" si="9"/>
        <v>3</v>
      </c>
      <c r="J581" s="22" t="s">
        <v>40</v>
      </c>
      <c r="K581" s="23">
        <v>53900</v>
      </c>
      <c r="L581" s="24">
        <v>5</v>
      </c>
    </row>
    <row r="582" spans="1:12" x14ac:dyDescent="0.3">
      <c r="A582" s="7">
        <f t="array" ref="A582">COUNTIF(B:E,B582:E582)</f>
        <v>1</v>
      </c>
      <c r="B582" s="7" t="s">
        <v>637</v>
      </c>
      <c r="C582" s="17" t="s">
        <v>37</v>
      </c>
      <c r="D582" s="7" t="s">
        <v>636</v>
      </c>
      <c r="E582" s="18">
        <v>352371400</v>
      </c>
      <c r="F582" s="19">
        <v>2525441252</v>
      </c>
      <c r="G582" s="7" t="s">
        <v>51</v>
      </c>
      <c r="H582" s="20">
        <v>38369</v>
      </c>
      <c r="I582" s="21">
        <f t="shared" ca="1" si="9"/>
        <v>11</v>
      </c>
      <c r="J582" s="22"/>
      <c r="K582" s="23">
        <v>30468</v>
      </c>
      <c r="L582" s="24">
        <v>2</v>
      </c>
    </row>
    <row r="583" spans="1:12" x14ac:dyDescent="0.3">
      <c r="A583" s="7">
        <f t="array" ref="A583">COUNTIF(B:E,B583:E583)</f>
        <v>1</v>
      </c>
      <c r="B583" s="7" t="s">
        <v>638</v>
      </c>
      <c r="C583" s="17" t="s">
        <v>58</v>
      </c>
      <c r="D583" s="7" t="s">
        <v>636</v>
      </c>
      <c r="E583" s="18">
        <v>420739404</v>
      </c>
      <c r="F583" s="19">
        <v>9197785583</v>
      </c>
      <c r="G583" s="7" t="s">
        <v>39</v>
      </c>
      <c r="H583" s="20">
        <v>37224</v>
      </c>
      <c r="I583" s="21">
        <f t="shared" ca="1" si="9"/>
        <v>14</v>
      </c>
      <c r="J583" s="22" t="s">
        <v>62</v>
      </c>
      <c r="K583" s="23">
        <v>24840</v>
      </c>
      <c r="L583" s="24">
        <v>1</v>
      </c>
    </row>
    <row r="584" spans="1:12" x14ac:dyDescent="0.3">
      <c r="A584" s="7">
        <f t="array" ref="A584">COUNTIF(B:E,B584:E584)</f>
        <v>1</v>
      </c>
      <c r="B584" s="7" t="s">
        <v>639</v>
      </c>
      <c r="C584" s="17" t="s">
        <v>50</v>
      </c>
      <c r="D584" s="7" t="s">
        <v>636</v>
      </c>
      <c r="E584" s="18">
        <v>265993407</v>
      </c>
      <c r="F584" s="19">
        <v>9193558443</v>
      </c>
      <c r="G584" s="7" t="s">
        <v>42</v>
      </c>
      <c r="H584" s="20">
        <v>34053</v>
      </c>
      <c r="I584" s="21">
        <f t="shared" ca="1" si="9"/>
        <v>23</v>
      </c>
      <c r="J584" s="22"/>
      <c r="K584" s="23">
        <v>89450</v>
      </c>
      <c r="L584" s="24">
        <v>2</v>
      </c>
    </row>
    <row r="585" spans="1:12" x14ac:dyDescent="0.3">
      <c r="A585" s="7">
        <f t="array" ref="A585">COUNTIF(B:E,B585:E585)</f>
        <v>1</v>
      </c>
      <c r="B585" s="7" t="s">
        <v>640</v>
      </c>
      <c r="C585" s="17" t="s">
        <v>53</v>
      </c>
      <c r="D585" s="7" t="s">
        <v>636</v>
      </c>
      <c r="E585" s="18">
        <v>304024314</v>
      </c>
      <c r="F585" s="19">
        <v>9192244880</v>
      </c>
      <c r="G585" s="7" t="s">
        <v>42</v>
      </c>
      <c r="H585" s="20">
        <v>36253</v>
      </c>
      <c r="I585" s="21">
        <f t="shared" ca="1" si="9"/>
        <v>17</v>
      </c>
      <c r="J585" s="22"/>
      <c r="K585" s="23">
        <v>46650</v>
      </c>
      <c r="L585" s="24">
        <v>2</v>
      </c>
    </row>
    <row r="586" spans="1:12" x14ac:dyDescent="0.3">
      <c r="A586" s="7">
        <f t="array" ref="A586">COUNTIF(B:E,B586:E586)</f>
        <v>1</v>
      </c>
      <c r="B586" s="7" t="s">
        <v>641</v>
      </c>
      <c r="C586" s="17" t="s">
        <v>50</v>
      </c>
      <c r="D586" s="7" t="s">
        <v>636</v>
      </c>
      <c r="E586" s="18">
        <v>593584018</v>
      </c>
      <c r="F586" s="19">
        <v>9194626281</v>
      </c>
      <c r="G586" s="7" t="s">
        <v>39</v>
      </c>
      <c r="H586" s="20">
        <v>38677</v>
      </c>
      <c r="I586" s="21">
        <f t="shared" ca="1" si="9"/>
        <v>10</v>
      </c>
      <c r="J586" s="22" t="s">
        <v>40</v>
      </c>
      <c r="K586" s="23">
        <v>67920</v>
      </c>
      <c r="L586" s="24">
        <v>4</v>
      </c>
    </row>
    <row r="587" spans="1:12" x14ac:dyDescent="0.3">
      <c r="A587" s="7">
        <f t="array" ref="A587">COUNTIF(B:E,B587:E587)</f>
        <v>1</v>
      </c>
      <c r="B587" s="7" t="s">
        <v>642</v>
      </c>
      <c r="C587" s="17" t="s">
        <v>44</v>
      </c>
      <c r="D587" s="7" t="s">
        <v>636</v>
      </c>
      <c r="E587" s="18">
        <v>781472289</v>
      </c>
      <c r="F587" s="19">
        <v>2528502926</v>
      </c>
      <c r="G587" s="7" t="s">
        <v>39</v>
      </c>
      <c r="H587" s="20">
        <v>41407</v>
      </c>
      <c r="I587" s="21">
        <f t="shared" ca="1" si="9"/>
        <v>3</v>
      </c>
      <c r="J587" s="22" t="s">
        <v>62</v>
      </c>
      <c r="K587" s="23">
        <v>63050</v>
      </c>
      <c r="L587" s="24">
        <v>3</v>
      </c>
    </row>
    <row r="588" spans="1:12" x14ac:dyDescent="0.3">
      <c r="A588" s="7">
        <f t="array" ref="A588">COUNTIF(B:E,B588:E588)</f>
        <v>1</v>
      </c>
      <c r="B588" s="7" t="s">
        <v>643</v>
      </c>
      <c r="C588" s="17" t="s">
        <v>58</v>
      </c>
      <c r="D588" s="7" t="s">
        <v>636</v>
      </c>
      <c r="E588" s="18">
        <v>784064156</v>
      </c>
      <c r="F588" s="19">
        <v>9193355152</v>
      </c>
      <c r="G588" s="7" t="s">
        <v>39</v>
      </c>
      <c r="H588" s="20">
        <v>36958</v>
      </c>
      <c r="I588" s="21">
        <f t="shared" ca="1" si="9"/>
        <v>15</v>
      </c>
      <c r="J588" s="22" t="s">
        <v>40</v>
      </c>
      <c r="K588" s="23">
        <v>54830</v>
      </c>
      <c r="L588" s="24">
        <v>1</v>
      </c>
    </row>
    <row r="589" spans="1:12" x14ac:dyDescent="0.3">
      <c r="A589" s="7">
        <f t="array" ref="A589">COUNTIF(B:E,B589:E589)</f>
        <v>1</v>
      </c>
      <c r="B589" s="7" t="s">
        <v>644</v>
      </c>
      <c r="C589" s="17" t="s">
        <v>58</v>
      </c>
      <c r="D589" s="7" t="s">
        <v>636</v>
      </c>
      <c r="E589" s="18">
        <v>622200296</v>
      </c>
      <c r="F589" s="19">
        <v>2526306545</v>
      </c>
      <c r="G589" s="7" t="s">
        <v>39</v>
      </c>
      <c r="H589" s="20">
        <v>37546</v>
      </c>
      <c r="I589" s="21">
        <f t="shared" ca="1" si="9"/>
        <v>14</v>
      </c>
      <c r="J589" s="22" t="s">
        <v>40</v>
      </c>
      <c r="K589" s="23">
        <v>65571</v>
      </c>
      <c r="L589" s="24">
        <v>3</v>
      </c>
    </row>
    <row r="590" spans="1:12" x14ac:dyDescent="0.3">
      <c r="A590" s="7">
        <f t="array" ref="A590">COUNTIF(B:E,B590:E590)</f>
        <v>1</v>
      </c>
      <c r="B590" s="7" t="s">
        <v>645</v>
      </c>
      <c r="C590" s="17" t="s">
        <v>58</v>
      </c>
      <c r="D590" s="7" t="s">
        <v>636</v>
      </c>
      <c r="E590" s="18">
        <v>693965055</v>
      </c>
      <c r="F590" s="19">
        <v>2527853314</v>
      </c>
      <c r="G590" s="7" t="s">
        <v>39</v>
      </c>
      <c r="H590" s="20">
        <v>35025</v>
      </c>
      <c r="I590" s="21">
        <f t="shared" ca="1" si="9"/>
        <v>20</v>
      </c>
      <c r="J590" s="22" t="s">
        <v>40</v>
      </c>
      <c r="K590" s="23">
        <v>68470</v>
      </c>
      <c r="L590" s="24">
        <v>4</v>
      </c>
    </row>
    <row r="591" spans="1:12" x14ac:dyDescent="0.3">
      <c r="A591" s="7">
        <f t="array" ref="A591">COUNTIF(B:E,B591:E591)</f>
        <v>1</v>
      </c>
      <c r="B591" s="7" t="s">
        <v>646</v>
      </c>
      <c r="C591" s="17" t="s">
        <v>53</v>
      </c>
      <c r="D591" s="7" t="s">
        <v>636</v>
      </c>
      <c r="E591" s="18">
        <v>627977314</v>
      </c>
      <c r="F591" s="19">
        <v>2521525844</v>
      </c>
      <c r="G591" s="7" t="s">
        <v>39</v>
      </c>
      <c r="H591" s="20">
        <v>37581</v>
      </c>
      <c r="I591" s="21">
        <f t="shared" ca="1" si="9"/>
        <v>13</v>
      </c>
      <c r="J591" s="22" t="s">
        <v>67</v>
      </c>
      <c r="K591" s="23">
        <v>86240</v>
      </c>
      <c r="L591" s="24">
        <v>1</v>
      </c>
    </row>
    <row r="592" spans="1:12" x14ac:dyDescent="0.3">
      <c r="A592" s="7">
        <f t="array" ref="A592">COUNTIF(B:E,B592:E592)</f>
        <v>1</v>
      </c>
      <c r="B592" s="7" t="s">
        <v>647</v>
      </c>
      <c r="C592" s="17" t="s">
        <v>44</v>
      </c>
      <c r="D592" s="7" t="s">
        <v>636</v>
      </c>
      <c r="E592" s="18">
        <v>878902154</v>
      </c>
      <c r="F592" s="19">
        <v>9191155509</v>
      </c>
      <c r="G592" s="7" t="s">
        <v>47</v>
      </c>
      <c r="H592" s="20">
        <v>34480</v>
      </c>
      <c r="I592" s="21">
        <f t="shared" ca="1" si="9"/>
        <v>22</v>
      </c>
      <c r="J592" s="22" t="s">
        <v>62</v>
      </c>
      <c r="K592" s="23">
        <v>25885</v>
      </c>
      <c r="L592" s="24">
        <v>5</v>
      </c>
    </row>
    <row r="593" spans="1:12" x14ac:dyDescent="0.3">
      <c r="A593" s="7">
        <f t="array" ref="A593">COUNTIF(B:E,B593:E593)</f>
        <v>1</v>
      </c>
      <c r="B593" s="7" t="s">
        <v>648</v>
      </c>
      <c r="C593" s="17" t="s">
        <v>58</v>
      </c>
      <c r="D593" s="7" t="s">
        <v>636</v>
      </c>
      <c r="E593" s="18">
        <v>195772503</v>
      </c>
      <c r="F593" s="19">
        <v>9193123940</v>
      </c>
      <c r="G593" s="7" t="s">
        <v>42</v>
      </c>
      <c r="H593" s="20">
        <v>36321</v>
      </c>
      <c r="I593" s="21">
        <f t="shared" ca="1" si="9"/>
        <v>17</v>
      </c>
      <c r="J593" s="22"/>
      <c r="K593" s="23">
        <v>55690</v>
      </c>
      <c r="L593" s="24">
        <v>2</v>
      </c>
    </row>
    <row r="594" spans="1:12" x14ac:dyDescent="0.3">
      <c r="A594" s="7">
        <f t="array" ref="A594">COUNTIF(B:E,B594:E594)</f>
        <v>1</v>
      </c>
      <c r="B594" s="7" t="s">
        <v>649</v>
      </c>
      <c r="C594" s="17" t="s">
        <v>37</v>
      </c>
      <c r="D594" s="7" t="s">
        <v>636</v>
      </c>
      <c r="E594" s="18">
        <v>186821354</v>
      </c>
      <c r="F594" s="19">
        <v>2528527032</v>
      </c>
      <c r="G594" s="7" t="s">
        <v>39</v>
      </c>
      <c r="H594" s="20">
        <v>40315</v>
      </c>
      <c r="I594" s="21">
        <f t="shared" ca="1" si="9"/>
        <v>6</v>
      </c>
      <c r="J594" s="22" t="s">
        <v>40</v>
      </c>
      <c r="K594" s="23">
        <v>54270</v>
      </c>
      <c r="L594" s="24">
        <v>3</v>
      </c>
    </row>
    <row r="595" spans="1:12" x14ac:dyDescent="0.3">
      <c r="A595" s="7">
        <f t="array" ref="A595">COUNTIF(B:E,B595:E595)</f>
        <v>1</v>
      </c>
      <c r="B595" s="7" t="s">
        <v>650</v>
      </c>
      <c r="C595" s="17" t="s">
        <v>50</v>
      </c>
      <c r="D595" s="7" t="s">
        <v>636</v>
      </c>
      <c r="E595" s="18">
        <v>462461365</v>
      </c>
      <c r="F595" s="19">
        <v>2527126482</v>
      </c>
      <c r="G595" s="7" t="s">
        <v>39</v>
      </c>
      <c r="H595" s="20">
        <v>34380</v>
      </c>
      <c r="I595" s="21">
        <f t="shared" ca="1" si="9"/>
        <v>22</v>
      </c>
      <c r="J595" s="22" t="s">
        <v>62</v>
      </c>
      <c r="K595" s="23">
        <v>45110</v>
      </c>
      <c r="L595" s="24">
        <v>2</v>
      </c>
    </row>
    <row r="596" spans="1:12" x14ac:dyDescent="0.3">
      <c r="A596" s="7">
        <f t="array" ref="A596">COUNTIF(B:E,B596:E596)</f>
        <v>1</v>
      </c>
      <c r="B596" s="7" t="s">
        <v>651</v>
      </c>
      <c r="C596" s="17" t="s">
        <v>53</v>
      </c>
      <c r="D596" s="7" t="s">
        <v>636</v>
      </c>
      <c r="E596" s="18">
        <v>404589373</v>
      </c>
      <c r="F596" s="19">
        <v>9198407416</v>
      </c>
      <c r="G596" s="7" t="s">
        <v>39</v>
      </c>
      <c r="H596" s="20">
        <v>36020</v>
      </c>
      <c r="I596" s="21">
        <f t="shared" ca="1" si="9"/>
        <v>18</v>
      </c>
      <c r="J596" s="22" t="s">
        <v>62</v>
      </c>
      <c r="K596" s="23">
        <v>66824</v>
      </c>
      <c r="L596" s="24">
        <v>2</v>
      </c>
    </row>
    <row r="597" spans="1:12" x14ac:dyDescent="0.3">
      <c r="A597" s="7">
        <f t="array" ref="A597">COUNTIF(B:E,B597:E597)</f>
        <v>1</v>
      </c>
      <c r="B597" s="7" t="s">
        <v>652</v>
      </c>
      <c r="C597" s="17" t="s">
        <v>58</v>
      </c>
      <c r="D597" s="7" t="s">
        <v>636</v>
      </c>
      <c r="E597" s="18">
        <v>100703382</v>
      </c>
      <c r="F597" s="19">
        <v>9195157047</v>
      </c>
      <c r="G597" s="7" t="s">
        <v>39</v>
      </c>
      <c r="H597" s="20">
        <v>37717</v>
      </c>
      <c r="I597" s="21">
        <f t="shared" ca="1" si="9"/>
        <v>13</v>
      </c>
      <c r="J597" s="22" t="s">
        <v>40</v>
      </c>
      <c r="K597" s="23">
        <v>54200</v>
      </c>
      <c r="L597" s="24">
        <v>4</v>
      </c>
    </row>
    <row r="598" spans="1:12" x14ac:dyDescent="0.3">
      <c r="A598" s="7">
        <f t="array" ref="A598">COUNTIF(B:E,B598:E598)</f>
        <v>1</v>
      </c>
      <c r="B598" s="7" t="s">
        <v>653</v>
      </c>
      <c r="C598" s="17" t="s">
        <v>53</v>
      </c>
      <c r="D598" s="7" t="s">
        <v>636</v>
      </c>
      <c r="E598" s="18">
        <v>705186668</v>
      </c>
      <c r="F598" s="19">
        <v>9193922813</v>
      </c>
      <c r="G598" s="7" t="s">
        <v>51</v>
      </c>
      <c r="H598" s="20">
        <v>36400</v>
      </c>
      <c r="I598" s="21">
        <f t="shared" ca="1" si="9"/>
        <v>17</v>
      </c>
      <c r="J598" s="22"/>
      <c r="K598" s="23">
        <v>26484</v>
      </c>
      <c r="L598" s="24">
        <v>5</v>
      </c>
    </row>
    <row r="599" spans="1:12" x14ac:dyDescent="0.3">
      <c r="A599" s="7">
        <f t="array" ref="A599">COUNTIF(B:E,B599:E599)</f>
        <v>1</v>
      </c>
      <c r="B599" s="7" t="s">
        <v>654</v>
      </c>
      <c r="C599" s="17" t="s">
        <v>53</v>
      </c>
      <c r="D599" s="7" t="s">
        <v>636</v>
      </c>
      <c r="E599" s="18">
        <v>272659955</v>
      </c>
      <c r="F599" s="19">
        <v>9194127875</v>
      </c>
      <c r="G599" s="7" t="s">
        <v>39</v>
      </c>
      <c r="H599" s="20">
        <v>36650</v>
      </c>
      <c r="I599" s="21">
        <f t="shared" ca="1" si="9"/>
        <v>16</v>
      </c>
      <c r="J599" s="22" t="s">
        <v>45</v>
      </c>
      <c r="K599" s="23">
        <v>48490</v>
      </c>
      <c r="L599" s="24">
        <v>2</v>
      </c>
    </row>
    <row r="600" spans="1:12" x14ac:dyDescent="0.3">
      <c r="A600" s="7">
        <f t="array" ref="A600">COUNTIF(B:E,B600:E600)</f>
        <v>1</v>
      </c>
      <c r="B600" s="7" t="s">
        <v>655</v>
      </c>
      <c r="C600" s="17" t="s">
        <v>53</v>
      </c>
      <c r="D600" s="7" t="s">
        <v>636</v>
      </c>
      <c r="E600" s="18">
        <v>102159909</v>
      </c>
      <c r="F600" s="19">
        <v>2521868104</v>
      </c>
      <c r="G600" s="7" t="s">
        <v>51</v>
      </c>
      <c r="H600" s="20">
        <v>34928</v>
      </c>
      <c r="I600" s="21">
        <f t="shared" ca="1" si="9"/>
        <v>21</v>
      </c>
      <c r="J600" s="22"/>
      <c r="K600" s="23">
        <v>36788</v>
      </c>
      <c r="L600" s="24">
        <v>4</v>
      </c>
    </row>
    <row r="601" spans="1:12" x14ac:dyDescent="0.3">
      <c r="A601" s="7">
        <f t="array" ref="A601">COUNTIF(B:E,B601:E601)</f>
        <v>1</v>
      </c>
      <c r="B601" s="7" t="s">
        <v>656</v>
      </c>
      <c r="C601" s="17" t="s">
        <v>53</v>
      </c>
      <c r="D601" s="7" t="s">
        <v>636</v>
      </c>
      <c r="E601" s="18">
        <v>709234421</v>
      </c>
      <c r="F601" s="19">
        <v>2523838954</v>
      </c>
      <c r="G601" s="7" t="s">
        <v>39</v>
      </c>
      <c r="H601" s="20">
        <v>39914</v>
      </c>
      <c r="I601" s="21">
        <f t="shared" ca="1" si="9"/>
        <v>7</v>
      </c>
      <c r="J601" s="22" t="s">
        <v>40</v>
      </c>
      <c r="K601" s="23">
        <v>39000</v>
      </c>
      <c r="L601" s="24">
        <v>5</v>
      </c>
    </row>
    <row r="602" spans="1:12" x14ac:dyDescent="0.3">
      <c r="A602" s="7">
        <f t="array" ref="A602">COUNTIF(B:E,B602:E602)</f>
        <v>1</v>
      </c>
      <c r="B602" s="7" t="s">
        <v>657</v>
      </c>
      <c r="C602" s="17" t="s">
        <v>58</v>
      </c>
      <c r="D602" s="7" t="s">
        <v>636</v>
      </c>
      <c r="E602" s="18">
        <v>744830329</v>
      </c>
      <c r="F602" s="19">
        <v>9196098293</v>
      </c>
      <c r="G602" s="7" t="s">
        <v>39</v>
      </c>
      <c r="H602" s="20">
        <v>36212</v>
      </c>
      <c r="I602" s="21">
        <f t="shared" ca="1" si="9"/>
        <v>17</v>
      </c>
      <c r="J602" s="22" t="s">
        <v>48</v>
      </c>
      <c r="K602" s="23">
        <v>82700</v>
      </c>
      <c r="L602" s="24">
        <v>3</v>
      </c>
    </row>
    <row r="603" spans="1:12" x14ac:dyDescent="0.3">
      <c r="A603" s="7">
        <f t="array" ref="A603">COUNTIF(B:E,B603:E603)</f>
        <v>1</v>
      </c>
      <c r="B603" s="7" t="s">
        <v>658</v>
      </c>
      <c r="C603" s="17" t="s">
        <v>44</v>
      </c>
      <c r="D603" s="7" t="s">
        <v>636</v>
      </c>
      <c r="E603" s="18">
        <v>687623890</v>
      </c>
      <c r="F603" s="19">
        <v>2522447501</v>
      </c>
      <c r="G603" s="7" t="s">
        <v>51</v>
      </c>
      <c r="H603" s="20">
        <v>35160</v>
      </c>
      <c r="I603" s="21">
        <f t="shared" ca="1" si="9"/>
        <v>20</v>
      </c>
      <c r="J603" s="22"/>
      <c r="K603" s="23">
        <v>23692</v>
      </c>
      <c r="L603" s="24">
        <v>4</v>
      </c>
    </row>
    <row r="604" spans="1:12" x14ac:dyDescent="0.3">
      <c r="A604" s="7">
        <f t="array" ref="A604">COUNTIF(B:E,B604:E604)</f>
        <v>1</v>
      </c>
      <c r="B604" s="7" t="s">
        <v>659</v>
      </c>
      <c r="C604" s="17" t="s">
        <v>53</v>
      </c>
      <c r="D604" s="7" t="s">
        <v>636</v>
      </c>
      <c r="E604" s="18">
        <v>562497973</v>
      </c>
      <c r="F604" s="19">
        <v>2524111882</v>
      </c>
      <c r="G604" s="7" t="s">
        <v>39</v>
      </c>
      <c r="H604" s="20">
        <v>36230</v>
      </c>
      <c r="I604" s="21">
        <f t="shared" ca="1" si="9"/>
        <v>17</v>
      </c>
      <c r="J604" s="22" t="s">
        <v>48</v>
      </c>
      <c r="K604" s="23">
        <v>63030</v>
      </c>
      <c r="L604" s="24">
        <v>1</v>
      </c>
    </row>
    <row r="605" spans="1:12" x14ac:dyDescent="0.3">
      <c r="A605" s="7">
        <f t="array" ref="A605">COUNTIF(B:E,B605:E605)</f>
        <v>1</v>
      </c>
      <c r="B605" s="7" t="s">
        <v>660</v>
      </c>
      <c r="C605" s="17" t="s">
        <v>53</v>
      </c>
      <c r="D605" s="7" t="s">
        <v>636</v>
      </c>
      <c r="E605" s="18">
        <v>277925508</v>
      </c>
      <c r="F605" s="19">
        <v>2526584511</v>
      </c>
      <c r="G605" s="7" t="s">
        <v>39</v>
      </c>
      <c r="H605" s="20">
        <v>38541</v>
      </c>
      <c r="I605" s="21">
        <f t="shared" ca="1" si="9"/>
        <v>11</v>
      </c>
      <c r="J605" s="22" t="s">
        <v>62</v>
      </c>
      <c r="K605" s="23">
        <v>66440</v>
      </c>
      <c r="L605" s="24">
        <v>3</v>
      </c>
    </row>
    <row r="606" spans="1:12" x14ac:dyDescent="0.3">
      <c r="A606" s="7">
        <f t="array" ref="A606">COUNTIF(B:E,B606:E606)</f>
        <v>1</v>
      </c>
      <c r="B606" s="7" t="s">
        <v>661</v>
      </c>
      <c r="C606" s="17" t="s">
        <v>53</v>
      </c>
      <c r="D606" s="7" t="s">
        <v>636</v>
      </c>
      <c r="E606" s="18">
        <v>412159105</v>
      </c>
      <c r="F606" s="19">
        <v>9198252392</v>
      </c>
      <c r="G606" s="7" t="s">
        <v>51</v>
      </c>
      <c r="H606" s="20">
        <v>35299</v>
      </c>
      <c r="I606" s="21">
        <f t="shared" ca="1" si="9"/>
        <v>20</v>
      </c>
      <c r="J606" s="22"/>
      <c r="K606" s="23">
        <v>33508</v>
      </c>
      <c r="L606" s="24">
        <v>4</v>
      </c>
    </row>
    <row r="607" spans="1:12" x14ac:dyDescent="0.3">
      <c r="A607" s="7">
        <f t="array" ref="A607">COUNTIF(B:E,B607:E607)</f>
        <v>2</v>
      </c>
      <c r="B607" s="7" t="s">
        <v>662</v>
      </c>
      <c r="C607" s="17" t="s">
        <v>58</v>
      </c>
      <c r="D607" s="7" t="s">
        <v>636</v>
      </c>
      <c r="E607" s="18">
        <v>984881714</v>
      </c>
      <c r="F607" s="19">
        <v>9196973131</v>
      </c>
      <c r="G607" s="7" t="s">
        <v>39</v>
      </c>
      <c r="H607" s="20">
        <v>36438</v>
      </c>
      <c r="I607" s="21">
        <f t="shared" ca="1" si="9"/>
        <v>17</v>
      </c>
      <c r="J607" s="22" t="s">
        <v>62</v>
      </c>
      <c r="K607" s="23">
        <v>34330</v>
      </c>
      <c r="L607" s="24">
        <v>3</v>
      </c>
    </row>
    <row r="608" spans="1:12" x14ac:dyDescent="0.3">
      <c r="A608" s="7">
        <f t="array" ref="A608">COUNTIF(B:E,B608:E608)</f>
        <v>2</v>
      </c>
      <c r="B608" s="7" t="s">
        <v>662</v>
      </c>
      <c r="C608" s="17" t="s">
        <v>58</v>
      </c>
      <c r="D608" s="7" t="s">
        <v>636</v>
      </c>
      <c r="E608" s="18">
        <v>984881714</v>
      </c>
      <c r="F608" s="19">
        <v>9196973131</v>
      </c>
      <c r="G608" s="7" t="s">
        <v>39</v>
      </c>
      <c r="H608" s="20">
        <v>36438</v>
      </c>
      <c r="I608" s="21">
        <f t="shared" ca="1" si="9"/>
        <v>17</v>
      </c>
      <c r="J608" s="22" t="s">
        <v>62</v>
      </c>
      <c r="K608" s="23">
        <v>34330</v>
      </c>
      <c r="L608" s="24">
        <v>3</v>
      </c>
    </row>
    <row r="609" spans="1:12" x14ac:dyDescent="0.3">
      <c r="A609" s="7">
        <f t="array" ref="A609">COUNTIF(B:E,B609:E609)</f>
        <v>1</v>
      </c>
      <c r="B609" s="7" t="s">
        <v>663</v>
      </c>
      <c r="C609" s="17" t="s">
        <v>37</v>
      </c>
      <c r="D609" s="7" t="s">
        <v>636</v>
      </c>
      <c r="E609" s="18">
        <v>426014550</v>
      </c>
      <c r="F609" s="19">
        <v>2522889182</v>
      </c>
      <c r="G609" s="7" t="s">
        <v>39</v>
      </c>
      <c r="H609" s="20">
        <v>37045</v>
      </c>
      <c r="I609" s="21">
        <f t="shared" ca="1" si="9"/>
        <v>15</v>
      </c>
      <c r="J609" s="22" t="s">
        <v>67</v>
      </c>
      <c r="K609" s="23">
        <v>62965</v>
      </c>
      <c r="L609" s="24">
        <v>1</v>
      </c>
    </row>
    <row r="610" spans="1:12" x14ac:dyDescent="0.3">
      <c r="A610" s="7">
        <f t="array" ref="A610">COUNTIF(B:E,B610:E610)</f>
        <v>1</v>
      </c>
      <c r="B610" s="7" t="s">
        <v>664</v>
      </c>
      <c r="C610" s="17" t="s">
        <v>58</v>
      </c>
      <c r="D610" s="7" t="s">
        <v>636</v>
      </c>
      <c r="E610" s="18">
        <v>110726520</v>
      </c>
      <c r="F610" s="19">
        <v>9197963782</v>
      </c>
      <c r="G610" s="7" t="s">
        <v>39</v>
      </c>
      <c r="H610" s="20">
        <v>37091</v>
      </c>
      <c r="I610" s="21">
        <f t="shared" ca="1" si="9"/>
        <v>15</v>
      </c>
      <c r="J610" s="22" t="s">
        <v>40</v>
      </c>
      <c r="K610" s="23">
        <v>78710</v>
      </c>
      <c r="L610" s="24">
        <v>4</v>
      </c>
    </row>
    <row r="611" spans="1:12" x14ac:dyDescent="0.3">
      <c r="A611" s="7">
        <f t="array" ref="A611">COUNTIF(B:E,B611:E611)</f>
        <v>1</v>
      </c>
      <c r="B611" s="7" t="s">
        <v>665</v>
      </c>
      <c r="C611" s="17" t="s">
        <v>58</v>
      </c>
      <c r="D611" s="7" t="s">
        <v>636</v>
      </c>
      <c r="E611" s="18">
        <v>750722934</v>
      </c>
      <c r="F611" s="19">
        <v>2523631883</v>
      </c>
      <c r="G611" s="7" t="s">
        <v>39</v>
      </c>
      <c r="H611" s="20">
        <v>37973</v>
      </c>
      <c r="I611" s="21">
        <f t="shared" ca="1" si="9"/>
        <v>12</v>
      </c>
      <c r="J611" s="22" t="s">
        <v>62</v>
      </c>
      <c r="K611" s="23">
        <v>37770</v>
      </c>
      <c r="L611" s="24">
        <v>5</v>
      </c>
    </row>
    <row r="612" spans="1:12" x14ac:dyDescent="0.3">
      <c r="A612" s="7">
        <f t="array" ref="A612">COUNTIF(B:E,B612:E612)</f>
        <v>1</v>
      </c>
      <c r="B612" s="7" t="s">
        <v>666</v>
      </c>
      <c r="C612" s="17" t="s">
        <v>53</v>
      </c>
      <c r="D612" s="7" t="s">
        <v>636</v>
      </c>
      <c r="E612" s="18">
        <v>863736129</v>
      </c>
      <c r="F612" s="19">
        <v>2522778445</v>
      </c>
      <c r="G612" s="7" t="s">
        <v>47</v>
      </c>
      <c r="H612" s="20">
        <v>38585</v>
      </c>
      <c r="I612" s="21">
        <f t="shared" ca="1" si="9"/>
        <v>11</v>
      </c>
      <c r="J612" s="22" t="s">
        <v>62</v>
      </c>
      <c r="K612" s="23">
        <v>42740</v>
      </c>
      <c r="L612" s="24">
        <v>2</v>
      </c>
    </row>
    <row r="613" spans="1:12" x14ac:dyDescent="0.3">
      <c r="A613" s="7">
        <f t="array" ref="A613">COUNTIF(B:E,B613:E613)</f>
        <v>1</v>
      </c>
      <c r="B613" s="7" t="s">
        <v>667</v>
      </c>
      <c r="C613" s="17" t="s">
        <v>56</v>
      </c>
      <c r="D613" s="7" t="s">
        <v>636</v>
      </c>
      <c r="E613" s="18">
        <v>269873478</v>
      </c>
      <c r="F613" s="19">
        <v>9198244224</v>
      </c>
      <c r="G613" s="7" t="s">
        <v>39</v>
      </c>
      <c r="H613" s="20">
        <v>36952</v>
      </c>
      <c r="I613" s="21">
        <f t="shared" ca="1" si="9"/>
        <v>15</v>
      </c>
      <c r="J613" s="22" t="s">
        <v>62</v>
      </c>
      <c r="K613" s="23">
        <v>32120</v>
      </c>
      <c r="L613" s="24">
        <v>1</v>
      </c>
    </row>
    <row r="614" spans="1:12" x14ac:dyDescent="0.3">
      <c r="A614" s="7">
        <f t="array" ref="A614">COUNTIF(B:E,B614:E614)</f>
        <v>1</v>
      </c>
      <c r="B614" s="7" t="s">
        <v>668</v>
      </c>
      <c r="C614" s="17" t="s">
        <v>53</v>
      </c>
      <c r="D614" s="7" t="s">
        <v>636</v>
      </c>
      <c r="E614" s="18">
        <v>668708287</v>
      </c>
      <c r="F614" s="19">
        <v>9191952821</v>
      </c>
      <c r="G614" s="7" t="s">
        <v>42</v>
      </c>
      <c r="H614" s="20">
        <v>36223</v>
      </c>
      <c r="I614" s="21">
        <f t="shared" ca="1" si="9"/>
        <v>17</v>
      </c>
      <c r="J614" s="22"/>
      <c r="K614" s="23">
        <v>86100</v>
      </c>
      <c r="L614" s="24">
        <v>4</v>
      </c>
    </row>
    <row r="615" spans="1:12" x14ac:dyDescent="0.3">
      <c r="A615" s="7">
        <f t="array" ref="A615">COUNTIF(B:E,B615:E615)</f>
        <v>1</v>
      </c>
      <c r="B615" s="7" t="s">
        <v>669</v>
      </c>
      <c r="C615" s="17" t="s">
        <v>56</v>
      </c>
      <c r="D615" s="7" t="s">
        <v>636</v>
      </c>
      <c r="E615" s="18">
        <v>619456809</v>
      </c>
      <c r="F615" s="19">
        <v>9196865606</v>
      </c>
      <c r="G615" s="7" t="s">
        <v>47</v>
      </c>
      <c r="H615" s="20">
        <v>38379</v>
      </c>
      <c r="I615" s="21">
        <f t="shared" ca="1" si="9"/>
        <v>11</v>
      </c>
      <c r="J615" s="22" t="s">
        <v>45</v>
      </c>
      <c r="K615" s="23">
        <v>39530</v>
      </c>
      <c r="L615" s="24">
        <v>5</v>
      </c>
    </row>
    <row r="616" spans="1:12" x14ac:dyDescent="0.3">
      <c r="A616" s="7">
        <f t="array" ref="A616">COUNTIF(B:E,B616:E616)</f>
        <v>1</v>
      </c>
      <c r="B616" s="7" t="s">
        <v>670</v>
      </c>
      <c r="C616" s="17" t="s">
        <v>53</v>
      </c>
      <c r="D616" s="7" t="s">
        <v>636</v>
      </c>
      <c r="E616" s="18">
        <v>843632637</v>
      </c>
      <c r="F616" s="19">
        <v>9198545681</v>
      </c>
      <c r="G616" s="7" t="s">
        <v>51</v>
      </c>
      <c r="H616" s="20">
        <v>35699</v>
      </c>
      <c r="I616" s="21">
        <f t="shared" ca="1" si="9"/>
        <v>19</v>
      </c>
      <c r="J616" s="22"/>
      <c r="K616" s="23">
        <v>12836</v>
      </c>
      <c r="L616" s="24">
        <v>5</v>
      </c>
    </row>
    <row r="617" spans="1:12" x14ac:dyDescent="0.3">
      <c r="A617" s="7">
        <f t="array" ref="A617">COUNTIF(B:E,B617:E617)</f>
        <v>1</v>
      </c>
      <c r="B617" s="7" t="s">
        <v>671</v>
      </c>
      <c r="C617" s="17" t="s">
        <v>37</v>
      </c>
      <c r="D617" s="7" t="s">
        <v>636</v>
      </c>
      <c r="E617" s="18">
        <v>518009092</v>
      </c>
      <c r="F617" s="19">
        <v>2528792521</v>
      </c>
      <c r="G617" s="7" t="s">
        <v>51</v>
      </c>
      <c r="H617" s="20">
        <v>36700</v>
      </c>
      <c r="I617" s="21">
        <f t="shared" ca="1" si="9"/>
        <v>16</v>
      </c>
      <c r="J617" s="22"/>
      <c r="K617" s="23">
        <v>17912</v>
      </c>
      <c r="L617" s="24">
        <v>5</v>
      </c>
    </row>
    <row r="618" spans="1:12" x14ac:dyDescent="0.3">
      <c r="A618" s="7">
        <f t="array" ref="A618">COUNTIF(B:E,B618:E618)</f>
        <v>1</v>
      </c>
      <c r="B618" s="7" t="s">
        <v>672</v>
      </c>
      <c r="C618" s="17" t="s">
        <v>58</v>
      </c>
      <c r="D618" s="7" t="s">
        <v>636</v>
      </c>
      <c r="E618" s="18">
        <v>331251341</v>
      </c>
      <c r="F618" s="19">
        <v>2528678875</v>
      </c>
      <c r="G618" s="7" t="s">
        <v>39</v>
      </c>
      <c r="H618" s="20">
        <v>36577</v>
      </c>
      <c r="I618" s="21">
        <f t="shared" ca="1" si="9"/>
        <v>16</v>
      </c>
      <c r="J618" s="22" t="s">
        <v>62</v>
      </c>
      <c r="K618" s="23">
        <v>70280</v>
      </c>
      <c r="L618" s="24">
        <v>3</v>
      </c>
    </row>
    <row r="619" spans="1:12" x14ac:dyDescent="0.3">
      <c r="A619" s="7">
        <f t="array" ref="A619">COUNTIF(B:E,B619:E619)</f>
        <v>1</v>
      </c>
      <c r="B619" s="7" t="s">
        <v>673</v>
      </c>
      <c r="C619" s="17" t="s">
        <v>53</v>
      </c>
      <c r="D619" s="7" t="s">
        <v>636</v>
      </c>
      <c r="E619" s="18">
        <v>644489557</v>
      </c>
      <c r="F619" s="19">
        <v>2526532463</v>
      </c>
      <c r="G619" s="7" t="s">
        <v>39</v>
      </c>
      <c r="H619" s="20">
        <v>34795</v>
      </c>
      <c r="I619" s="21">
        <f t="shared" ca="1" si="9"/>
        <v>21</v>
      </c>
      <c r="J619" s="22" t="s">
        <v>48</v>
      </c>
      <c r="K619" s="23">
        <v>78950</v>
      </c>
      <c r="L619" s="24">
        <v>1</v>
      </c>
    </row>
    <row r="620" spans="1:12" x14ac:dyDescent="0.3">
      <c r="A620" s="7">
        <f t="array" ref="A620">COUNTIF(B:E,B620:E620)</f>
        <v>1</v>
      </c>
      <c r="B620" s="7" t="s">
        <v>674</v>
      </c>
      <c r="C620" s="17" t="s">
        <v>37</v>
      </c>
      <c r="D620" s="7" t="s">
        <v>636</v>
      </c>
      <c r="E620" s="18">
        <v>221347766</v>
      </c>
      <c r="F620" s="19">
        <v>2526853122</v>
      </c>
      <c r="G620" s="7" t="s">
        <v>42</v>
      </c>
      <c r="H620" s="20">
        <v>35219</v>
      </c>
      <c r="I620" s="21">
        <f t="shared" ca="1" si="9"/>
        <v>20</v>
      </c>
      <c r="J620" s="22"/>
      <c r="K620" s="23">
        <v>59050</v>
      </c>
      <c r="L620" s="24">
        <v>4</v>
      </c>
    </row>
    <row r="621" spans="1:12" x14ac:dyDescent="0.3">
      <c r="A621" s="7">
        <f t="array" ref="A621">COUNTIF(B:E,B621:E621)</f>
        <v>1</v>
      </c>
      <c r="B621" s="7" t="s">
        <v>675</v>
      </c>
      <c r="C621" s="17" t="s">
        <v>53</v>
      </c>
      <c r="D621" s="7" t="s">
        <v>636</v>
      </c>
      <c r="E621" s="18">
        <v>180832423</v>
      </c>
      <c r="F621" s="19">
        <v>9198097539</v>
      </c>
      <c r="G621" s="7" t="s">
        <v>39</v>
      </c>
      <c r="H621" s="20">
        <v>36043</v>
      </c>
      <c r="I621" s="21">
        <f t="shared" ca="1" si="9"/>
        <v>18</v>
      </c>
      <c r="J621" s="22" t="s">
        <v>67</v>
      </c>
      <c r="K621" s="23">
        <v>79610</v>
      </c>
      <c r="L621" s="24">
        <v>2</v>
      </c>
    </row>
    <row r="622" spans="1:12" x14ac:dyDescent="0.3">
      <c r="A622" s="7">
        <f t="array" ref="A622">COUNTIF(B:E,B622:E622)</f>
        <v>1</v>
      </c>
      <c r="B622" s="7" t="s">
        <v>676</v>
      </c>
      <c r="C622" s="17" t="s">
        <v>37</v>
      </c>
      <c r="D622" s="7" t="s">
        <v>636</v>
      </c>
      <c r="E622" s="18">
        <v>291274360</v>
      </c>
      <c r="F622" s="19">
        <v>2524563177</v>
      </c>
      <c r="G622" s="7" t="s">
        <v>39</v>
      </c>
      <c r="H622" s="20">
        <v>35755</v>
      </c>
      <c r="I622" s="21">
        <f t="shared" ca="1" si="9"/>
        <v>18</v>
      </c>
      <c r="J622" s="22" t="s">
        <v>62</v>
      </c>
      <c r="K622" s="23">
        <v>67407</v>
      </c>
      <c r="L622" s="24">
        <v>5</v>
      </c>
    </row>
    <row r="623" spans="1:12" x14ac:dyDescent="0.3">
      <c r="A623" s="7">
        <f t="array" ref="A623">COUNTIF(B:E,B623:E623)</f>
        <v>1</v>
      </c>
      <c r="B623" s="7" t="s">
        <v>677</v>
      </c>
      <c r="C623" s="17" t="s">
        <v>53</v>
      </c>
      <c r="D623" s="7" t="s">
        <v>636</v>
      </c>
      <c r="E623" s="18">
        <v>718930584</v>
      </c>
      <c r="F623" s="19">
        <v>9195804771</v>
      </c>
      <c r="G623" s="7" t="s">
        <v>47</v>
      </c>
      <c r="H623" s="20">
        <v>37143</v>
      </c>
      <c r="I623" s="21">
        <f t="shared" ca="1" si="9"/>
        <v>15</v>
      </c>
      <c r="J623" s="22" t="s">
        <v>40</v>
      </c>
      <c r="K623" s="23">
        <v>34980</v>
      </c>
      <c r="L623" s="24">
        <v>2</v>
      </c>
    </row>
    <row r="624" spans="1:12" x14ac:dyDescent="0.3">
      <c r="A624" s="7">
        <f t="array" ref="A624">COUNTIF(B:E,B624:E624)</f>
        <v>1</v>
      </c>
      <c r="B624" s="7" t="s">
        <v>678</v>
      </c>
      <c r="C624" s="17" t="s">
        <v>58</v>
      </c>
      <c r="D624" s="7" t="s">
        <v>636</v>
      </c>
      <c r="E624" s="18">
        <v>351003584</v>
      </c>
      <c r="F624" s="19">
        <v>2524269081</v>
      </c>
      <c r="G624" s="7" t="s">
        <v>42</v>
      </c>
      <c r="H624" s="20">
        <v>34369</v>
      </c>
      <c r="I624" s="21">
        <f t="shared" ca="1" si="9"/>
        <v>22</v>
      </c>
      <c r="J624" s="22"/>
      <c r="K624" s="23">
        <v>53310</v>
      </c>
      <c r="L624" s="24">
        <v>5</v>
      </c>
    </row>
    <row r="625" spans="1:12" x14ac:dyDescent="0.3">
      <c r="A625" s="7">
        <f t="array" ref="A625">COUNTIF(B:E,B625:E625)</f>
        <v>1</v>
      </c>
      <c r="B625" s="7" t="s">
        <v>679</v>
      </c>
      <c r="C625" s="17" t="s">
        <v>58</v>
      </c>
      <c r="D625" s="7" t="s">
        <v>636</v>
      </c>
      <c r="E625" s="18">
        <v>125540405</v>
      </c>
      <c r="F625" s="19">
        <v>2524589262</v>
      </c>
      <c r="G625" s="7" t="s">
        <v>39</v>
      </c>
      <c r="H625" s="20">
        <v>40657</v>
      </c>
      <c r="I625" s="21">
        <f t="shared" ca="1" si="9"/>
        <v>5</v>
      </c>
      <c r="J625" s="22" t="s">
        <v>40</v>
      </c>
      <c r="K625" s="23">
        <v>58410</v>
      </c>
      <c r="L625" s="24">
        <v>5</v>
      </c>
    </row>
    <row r="626" spans="1:12" x14ac:dyDescent="0.3">
      <c r="A626" s="7">
        <f t="array" ref="A626">COUNTIF(B:E,B626:E626)</f>
        <v>1</v>
      </c>
      <c r="B626" s="7" t="s">
        <v>680</v>
      </c>
      <c r="C626" s="17" t="s">
        <v>37</v>
      </c>
      <c r="D626" s="7" t="s">
        <v>636</v>
      </c>
      <c r="E626" s="18">
        <v>512404764</v>
      </c>
      <c r="F626" s="19">
        <v>9193976775</v>
      </c>
      <c r="G626" s="7" t="s">
        <v>39</v>
      </c>
      <c r="H626" s="20">
        <v>34752</v>
      </c>
      <c r="I626" s="21">
        <f t="shared" ca="1" si="9"/>
        <v>21</v>
      </c>
      <c r="J626" s="22" t="s">
        <v>62</v>
      </c>
      <c r="K626" s="23">
        <v>39000</v>
      </c>
      <c r="L626" s="24">
        <v>3</v>
      </c>
    </row>
    <row r="627" spans="1:12" x14ac:dyDescent="0.3">
      <c r="A627" s="7">
        <f t="array" ref="A627">COUNTIF(B:E,B627:E627)</f>
        <v>1</v>
      </c>
      <c r="B627" s="7" t="s">
        <v>681</v>
      </c>
      <c r="C627" s="17" t="s">
        <v>58</v>
      </c>
      <c r="D627" s="7" t="s">
        <v>636</v>
      </c>
      <c r="E627" s="18">
        <v>708082156</v>
      </c>
      <c r="F627" s="19">
        <v>9194919822</v>
      </c>
      <c r="G627" s="7" t="s">
        <v>39</v>
      </c>
      <c r="H627" s="20">
        <v>35545</v>
      </c>
      <c r="I627" s="21">
        <f t="shared" ca="1" si="9"/>
        <v>19</v>
      </c>
      <c r="J627" s="22" t="s">
        <v>40</v>
      </c>
      <c r="K627" s="23">
        <v>69200</v>
      </c>
      <c r="L627" s="24">
        <v>4</v>
      </c>
    </row>
    <row r="628" spans="1:12" x14ac:dyDescent="0.3">
      <c r="A628" s="7">
        <f t="array" ref="A628">COUNTIF(B:E,B628:E628)</f>
        <v>1</v>
      </c>
      <c r="B628" s="7" t="s">
        <v>682</v>
      </c>
      <c r="C628" s="17" t="s">
        <v>37</v>
      </c>
      <c r="D628" s="7" t="s">
        <v>636</v>
      </c>
      <c r="E628" s="18">
        <v>288741910</v>
      </c>
      <c r="F628" s="19">
        <v>2522842668</v>
      </c>
      <c r="G628" s="7" t="s">
        <v>39</v>
      </c>
      <c r="H628" s="20">
        <v>34960</v>
      </c>
      <c r="I628" s="21">
        <f t="shared" ca="1" si="9"/>
        <v>21</v>
      </c>
      <c r="J628" s="22" t="s">
        <v>62</v>
      </c>
      <c r="K628" s="23">
        <v>67020</v>
      </c>
      <c r="L628" s="24">
        <v>1</v>
      </c>
    </row>
    <row r="629" spans="1:12" x14ac:dyDescent="0.3">
      <c r="A629" s="7">
        <f t="array" ref="A629">COUNTIF(B:E,B629:E629)</f>
        <v>1</v>
      </c>
      <c r="B629" s="7" t="s">
        <v>683</v>
      </c>
      <c r="C629" s="17" t="s">
        <v>53</v>
      </c>
      <c r="D629" s="7" t="s">
        <v>636</v>
      </c>
      <c r="E629" s="18">
        <v>548704405</v>
      </c>
      <c r="F629" s="19">
        <v>2526458440</v>
      </c>
      <c r="G629" s="7" t="s">
        <v>42</v>
      </c>
      <c r="H629" s="20">
        <v>40594</v>
      </c>
      <c r="I629" s="21">
        <f t="shared" ca="1" si="9"/>
        <v>5</v>
      </c>
      <c r="J629" s="22"/>
      <c r="K629" s="23">
        <v>60800</v>
      </c>
      <c r="L629" s="24">
        <v>4</v>
      </c>
    </row>
    <row r="630" spans="1:12" x14ac:dyDescent="0.3">
      <c r="A630" s="7">
        <f t="array" ref="A630">COUNTIF(B:E,B630:E630)</f>
        <v>1</v>
      </c>
      <c r="B630" s="7" t="s">
        <v>684</v>
      </c>
      <c r="C630" s="17" t="s">
        <v>58</v>
      </c>
      <c r="D630" s="7" t="s">
        <v>636</v>
      </c>
      <c r="E630" s="18">
        <v>489667166</v>
      </c>
      <c r="F630" s="19">
        <v>2522238881</v>
      </c>
      <c r="G630" s="7" t="s">
        <v>39</v>
      </c>
      <c r="H630" s="20">
        <v>34855</v>
      </c>
      <c r="I630" s="21">
        <f t="shared" ca="1" si="9"/>
        <v>21</v>
      </c>
      <c r="J630" s="22" t="s">
        <v>48</v>
      </c>
      <c r="K630" s="23">
        <v>45880</v>
      </c>
      <c r="L630" s="24">
        <v>5</v>
      </c>
    </row>
    <row r="631" spans="1:12" x14ac:dyDescent="0.3">
      <c r="A631" s="7">
        <f t="array" ref="A631">COUNTIF(B:E,B631:E631)</f>
        <v>1</v>
      </c>
      <c r="B631" s="7" t="s">
        <v>685</v>
      </c>
      <c r="C631" s="17" t="s">
        <v>58</v>
      </c>
      <c r="D631" s="7" t="s">
        <v>636</v>
      </c>
      <c r="E631" s="18">
        <v>393973492</v>
      </c>
      <c r="F631" s="19">
        <v>2522869792</v>
      </c>
      <c r="G631" s="7" t="s">
        <v>47</v>
      </c>
      <c r="H631" s="20">
        <v>34867</v>
      </c>
      <c r="I631" s="21">
        <f t="shared" ca="1" si="9"/>
        <v>21</v>
      </c>
      <c r="J631" s="22" t="s">
        <v>67</v>
      </c>
      <c r="K631" s="23">
        <v>47350</v>
      </c>
      <c r="L631" s="24">
        <v>1</v>
      </c>
    </row>
    <row r="632" spans="1:12" x14ac:dyDescent="0.3">
      <c r="A632" s="7">
        <f t="array" ref="A632">COUNTIF(B:E,B632:E632)</f>
        <v>1</v>
      </c>
      <c r="B632" s="7" t="s">
        <v>686</v>
      </c>
      <c r="C632" s="17" t="s">
        <v>58</v>
      </c>
      <c r="D632" s="7" t="s">
        <v>636</v>
      </c>
      <c r="E632" s="18">
        <v>135633006</v>
      </c>
      <c r="F632" s="19">
        <v>2526732103</v>
      </c>
      <c r="G632" s="7" t="s">
        <v>42</v>
      </c>
      <c r="H632" s="20">
        <v>37164</v>
      </c>
      <c r="I632" s="21">
        <f t="shared" ca="1" si="9"/>
        <v>15</v>
      </c>
      <c r="J632" s="22"/>
      <c r="K632" s="23">
        <v>54840</v>
      </c>
      <c r="L632" s="24">
        <v>4</v>
      </c>
    </row>
    <row r="633" spans="1:12" x14ac:dyDescent="0.3">
      <c r="A633" s="7">
        <f t="array" ref="A633">COUNTIF(B:E,B633:E633)</f>
        <v>1</v>
      </c>
      <c r="B633" s="7" t="s">
        <v>687</v>
      </c>
      <c r="C633" s="17" t="s">
        <v>44</v>
      </c>
      <c r="D633" s="7" t="s">
        <v>636</v>
      </c>
      <c r="E633" s="18">
        <v>889210902</v>
      </c>
      <c r="F633" s="19">
        <v>2527422559</v>
      </c>
      <c r="G633" s="7" t="s">
        <v>39</v>
      </c>
      <c r="H633" s="20">
        <v>37091</v>
      </c>
      <c r="I633" s="21">
        <f t="shared" ca="1" si="9"/>
        <v>15</v>
      </c>
      <c r="J633" s="22" t="s">
        <v>62</v>
      </c>
      <c r="K633" s="23">
        <v>48250</v>
      </c>
      <c r="L633" s="24">
        <v>3</v>
      </c>
    </row>
    <row r="634" spans="1:12" x14ac:dyDescent="0.3">
      <c r="A634" s="7">
        <f t="array" ref="A634">COUNTIF(B:E,B634:E634)</f>
        <v>1</v>
      </c>
      <c r="B634" s="7" t="s">
        <v>688</v>
      </c>
      <c r="C634" s="17" t="s">
        <v>58</v>
      </c>
      <c r="D634" s="7" t="s">
        <v>636</v>
      </c>
      <c r="E634" s="18">
        <v>337411408</v>
      </c>
      <c r="F634" s="19">
        <v>9194729409</v>
      </c>
      <c r="G634" s="7" t="s">
        <v>39</v>
      </c>
      <c r="H634" s="20">
        <v>38575</v>
      </c>
      <c r="I634" s="21">
        <f t="shared" ca="1" si="9"/>
        <v>11</v>
      </c>
      <c r="J634" s="22" t="s">
        <v>40</v>
      </c>
      <c r="K634" s="23">
        <v>29260</v>
      </c>
      <c r="L634" s="24">
        <v>4</v>
      </c>
    </row>
    <row r="635" spans="1:12" x14ac:dyDescent="0.3">
      <c r="A635" s="7">
        <f t="array" ref="A635">COUNTIF(B:E,B635:E635)</f>
        <v>1</v>
      </c>
      <c r="B635" s="7" t="s">
        <v>689</v>
      </c>
      <c r="C635" s="17" t="s">
        <v>53</v>
      </c>
      <c r="D635" s="7" t="s">
        <v>636</v>
      </c>
      <c r="E635" s="18">
        <v>836953739</v>
      </c>
      <c r="F635" s="19">
        <v>2526443692</v>
      </c>
      <c r="G635" s="7" t="s">
        <v>47</v>
      </c>
      <c r="H635" s="20">
        <v>34625</v>
      </c>
      <c r="I635" s="21">
        <f t="shared" ca="1" si="9"/>
        <v>22</v>
      </c>
      <c r="J635" s="22" t="s">
        <v>45</v>
      </c>
      <c r="K635" s="23">
        <v>20990</v>
      </c>
      <c r="L635" s="24">
        <v>4</v>
      </c>
    </row>
    <row r="636" spans="1:12" x14ac:dyDescent="0.3">
      <c r="A636" s="7">
        <f t="array" ref="A636">COUNTIF(B:E,B636:E636)</f>
        <v>1</v>
      </c>
      <c r="B636" s="7" t="s">
        <v>690</v>
      </c>
      <c r="C636" s="17" t="s">
        <v>44</v>
      </c>
      <c r="D636" s="7" t="s">
        <v>636</v>
      </c>
      <c r="E636" s="18">
        <v>733881041</v>
      </c>
      <c r="F636" s="19">
        <v>2524072342</v>
      </c>
      <c r="G636" s="7" t="s">
        <v>51</v>
      </c>
      <c r="H636" s="20">
        <v>38689</v>
      </c>
      <c r="I636" s="21">
        <f t="shared" ca="1" si="9"/>
        <v>10</v>
      </c>
      <c r="J636" s="22"/>
      <c r="K636" s="23">
        <v>15552</v>
      </c>
      <c r="L636" s="24">
        <v>4</v>
      </c>
    </row>
    <row r="637" spans="1:12" x14ac:dyDescent="0.3">
      <c r="A637" s="7">
        <f t="array" ref="A637">COUNTIF(B:E,B637:E637)</f>
        <v>2</v>
      </c>
      <c r="B637" s="7" t="s">
        <v>691</v>
      </c>
      <c r="C637" s="17" t="s">
        <v>53</v>
      </c>
      <c r="D637" s="7" t="s">
        <v>636</v>
      </c>
      <c r="E637" s="18">
        <v>975857784</v>
      </c>
      <c r="F637" s="19">
        <v>9192390604</v>
      </c>
      <c r="G637" s="7" t="s">
        <v>42</v>
      </c>
      <c r="H637" s="20">
        <v>34102</v>
      </c>
      <c r="I637" s="21">
        <f t="shared" ca="1" si="9"/>
        <v>23</v>
      </c>
      <c r="J637" s="22"/>
      <c r="K637" s="23">
        <v>77760</v>
      </c>
      <c r="L637" s="24">
        <v>3</v>
      </c>
    </row>
    <row r="638" spans="1:12" x14ac:dyDescent="0.3">
      <c r="A638" s="7">
        <f t="array" ref="A638">COUNTIF(B:E,B638:E638)</f>
        <v>2</v>
      </c>
      <c r="B638" s="7" t="s">
        <v>691</v>
      </c>
      <c r="C638" s="17" t="s">
        <v>53</v>
      </c>
      <c r="D638" s="7" t="s">
        <v>636</v>
      </c>
      <c r="E638" s="18">
        <v>975857784</v>
      </c>
      <c r="F638" s="19">
        <v>9192390604</v>
      </c>
      <c r="G638" s="7" t="s">
        <v>42</v>
      </c>
      <c r="H638" s="20">
        <v>34102</v>
      </c>
      <c r="I638" s="21">
        <f t="shared" ca="1" si="9"/>
        <v>23</v>
      </c>
      <c r="J638" s="22"/>
      <c r="K638" s="23">
        <v>77760</v>
      </c>
      <c r="L638" s="24">
        <v>3</v>
      </c>
    </row>
    <row r="639" spans="1:12" x14ac:dyDescent="0.3">
      <c r="A639" s="7">
        <f t="array" ref="A639">COUNTIF(B:E,B639:E639)</f>
        <v>1</v>
      </c>
      <c r="B639" s="7" t="s">
        <v>692</v>
      </c>
      <c r="C639" s="17" t="s">
        <v>50</v>
      </c>
      <c r="D639" s="7" t="s">
        <v>636</v>
      </c>
      <c r="E639" s="18">
        <v>368385341</v>
      </c>
      <c r="F639" s="19">
        <v>9195526537</v>
      </c>
      <c r="G639" s="7" t="s">
        <v>42</v>
      </c>
      <c r="H639" s="20">
        <v>36333</v>
      </c>
      <c r="I639" s="21">
        <f t="shared" ca="1" si="9"/>
        <v>17</v>
      </c>
      <c r="J639" s="22"/>
      <c r="K639" s="23">
        <v>46780</v>
      </c>
      <c r="L639" s="24">
        <v>2</v>
      </c>
    </row>
    <row r="640" spans="1:12" x14ac:dyDescent="0.3">
      <c r="A640" s="7">
        <f t="array" ref="A640">COUNTIF(B:E,B640:E640)</f>
        <v>1</v>
      </c>
      <c r="B640" s="7" t="s">
        <v>693</v>
      </c>
      <c r="C640" s="17" t="s">
        <v>44</v>
      </c>
      <c r="D640" s="7" t="s">
        <v>636</v>
      </c>
      <c r="E640" s="18">
        <v>313648228</v>
      </c>
      <c r="F640" s="19">
        <v>2524998145</v>
      </c>
      <c r="G640" s="7" t="s">
        <v>39</v>
      </c>
      <c r="H640" s="20">
        <v>36870</v>
      </c>
      <c r="I640" s="21">
        <f t="shared" ca="1" si="9"/>
        <v>15</v>
      </c>
      <c r="J640" s="22" t="s">
        <v>62</v>
      </c>
      <c r="K640" s="23">
        <v>82490</v>
      </c>
      <c r="L640" s="24">
        <v>5</v>
      </c>
    </row>
    <row r="641" spans="1:12" x14ac:dyDescent="0.3">
      <c r="A641" s="7">
        <f t="array" ref="A641">COUNTIF(B:E,B641:E641)</f>
        <v>1</v>
      </c>
      <c r="B641" s="7" t="s">
        <v>694</v>
      </c>
      <c r="C641" s="17" t="s">
        <v>37</v>
      </c>
      <c r="D641" s="7" t="s">
        <v>636</v>
      </c>
      <c r="E641" s="18">
        <v>357568979</v>
      </c>
      <c r="F641" s="19">
        <v>2524316324</v>
      </c>
      <c r="G641" s="7" t="s">
        <v>47</v>
      </c>
      <c r="H641" s="20">
        <v>36150</v>
      </c>
      <c r="I641" s="21">
        <f t="shared" ca="1" si="9"/>
        <v>17</v>
      </c>
      <c r="J641" s="22" t="s">
        <v>48</v>
      </c>
      <c r="K641" s="23">
        <v>28525</v>
      </c>
      <c r="L641" s="24">
        <v>4</v>
      </c>
    </row>
    <row r="642" spans="1:12" x14ac:dyDescent="0.3">
      <c r="A642" s="7">
        <f t="array" ref="A642">COUNTIF(B:E,B642:E642)</f>
        <v>1</v>
      </c>
      <c r="B642" s="7" t="s">
        <v>695</v>
      </c>
      <c r="C642" s="17" t="s">
        <v>56</v>
      </c>
      <c r="D642" s="7" t="s">
        <v>636</v>
      </c>
      <c r="E642" s="18">
        <v>531654742</v>
      </c>
      <c r="F642" s="19">
        <v>9195770085</v>
      </c>
      <c r="G642" s="7" t="s">
        <v>39</v>
      </c>
      <c r="H642" s="20">
        <v>34328</v>
      </c>
      <c r="I642" s="21">
        <f t="shared" ca="1" si="9"/>
        <v>22</v>
      </c>
      <c r="J642" s="22" t="s">
        <v>40</v>
      </c>
      <c r="K642" s="23">
        <v>29210</v>
      </c>
      <c r="L642" s="24">
        <v>5</v>
      </c>
    </row>
    <row r="643" spans="1:12" x14ac:dyDescent="0.3">
      <c r="A643" s="7">
        <f t="array" ref="A643">COUNTIF(B:E,B643:E643)</f>
        <v>1</v>
      </c>
      <c r="B643" s="7" t="s">
        <v>696</v>
      </c>
      <c r="C643" s="17" t="s">
        <v>56</v>
      </c>
      <c r="D643" s="7" t="s">
        <v>636</v>
      </c>
      <c r="E643" s="18">
        <v>614562070</v>
      </c>
      <c r="F643" s="19">
        <v>9192485673</v>
      </c>
      <c r="G643" s="7" t="s">
        <v>47</v>
      </c>
      <c r="H643" s="20">
        <v>36501</v>
      </c>
      <c r="I643" s="21">
        <f t="shared" ref="I643:I706" ca="1" si="10">DATEDIF(H643,TODAY(),"Y")</f>
        <v>16</v>
      </c>
      <c r="J643" s="22" t="s">
        <v>40</v>
      </c>
      <c r="K643" s="23">
        <v>48740</v>
      </c>
      <c r="L643" s="24">
        <v>1</v>
      </c>
    </row>
    <row r="644" spans="1:12" x14ac:dyDescent="0.3">
      <c r="A644" s="7">
        <f t="array" ref="A644">COUNTIF(B:E,B644:E644)</f>
        <v>1</v>
      </c>
      <c r="B644" s="7" t="s">
        <v>697</v>
      </c>
      <c r="C644" s="17" t="s">
        <v>50</v>
      </c>
      <c r="D644" s="7" t="s">
        <v>636</v>
      </c>
      <c r="E644" s="18">
        <v>626501093</v>
      </c>
      <c r="F644" s="19">
        <v>9192822520</v>
      </c>
      <c r="G644" s="7" t="s">
        <v>42</v>
      </c>
      <c r="H644" s="20">
        <v>36394</v>
      </c>
      <c r="I644" s="21">
        <f t="shared" ca="1" si="10"/>
        <v>17</v>
      </c>
      <c r="J644" s="22"/>
      <c r="K644" s="23">
        <v>64590</v>
      </c>
      <c r="L644" s="24">
        <v>1</v>
      </c>
    </row>
    <row r="645" spans="1:12" x14ac:dyDescent="0.3">
      <c r="A645" s="7">
        <f t="array" ref="A645">COUNTIF(B:E,B645:E645)</f>
        <v>1</v>
      </c>
      <c r="B645" s="7" t="s">
        <v>698</v>
      </c>
      <c r="C645" s="17" t="s">
        <v>37</v>
      </c>
      <c r="D645" s="7" t="s">
        <v>636</v>
      </c>
      <c r="E645" s="18">
        <v>649292883</v>
      </c>
      <c r="F645" s="19">
        <v>9198413896</v>
      </c>
      <c r="G645" s="7" t="s">
        <v>39</v>
      </c>
      <c r="H645" s="20">
        <v>37661</v>
      </c>
      <c r="I645" s="21">
        <f t="shared" ca="1" si="10"/>
        <v>13</v>
      </c>
      <c r="J645" s="22" t="s">
        <v>62</v>
      </c>
      <c r="K645" s="23">
        <v>31910</v>
      </c>
      <c r="L645" s="24">
        <v>5</v>
      </c>
    </row>
    <row r="646" spans="1:12" x14ac:dyDescent="0.3">
      <c r="A646" s="7">
        <f t="array" ref="A646">COUNTIF(B:E,B646:E646)</f>
        <v>1</v>
      </c>
      <c r="B646" s="7" t="s">
        <v>699</v>
      </c>
      <c r="C646" s="17" t="s">
        <v>56</v>
      </c>
      <c r="D646" s="7" t="s">
        <v>636</v>
      </c>
      <c r="E646" s="18">
        <v>666194498</v>
      </c>
      <c r="F646" s="19">
        <v>2526593848</v>
      </c>
      <c r="G646" s="7" t="s">
        <v>39</v>
      </c>
      <c r="H646" s="20">
        <v>38383</v>
      </c>
      <c r="I646" s="21">
        <f t="shared" ca="1" si="10"/>
        <v>11</v>
      </c>
      <c r="J646" s="22" t="s">
        <v>62</v>
      </c>
      <c r="K646" s="23">
        <v>83710</v>
      </c>
      <c r="L646" s="24">
        <v>3</v>
      </c>
    </row>
    <row r="647" spans="1:12" x14ac:dyDescent="0.3">
      <c r="A647" s="7">
        <f t="array" ref="A647">COUNTIF(B:E,B647:E647)</f>
        <v>2</v>
      </c>
      <c r="B647" s="7" t="s">
        <v>700</v>
      </c>
      <c r="C647" s="17" t="s">
        <v>58</v>
      </c>
      <c r="D647" s="7" t="s">
        <v>636</v>
      </c>
      <c r="E647" s="18">
        <v>983047016</v>
      </c>
      <c r="F647" s="19">
        <v>9198451642</v>
      </c>
      <c r="G647" s="7" t="s">
        <v>42</v>
      </c>
      <c r="H647" s="20">
        <v>39291</v>
      </c>
      <c r="I647" s="21">
        <f t="shared" ca="1" si="10"/>
        <v>9</v>
      </c>
      <c r="J647" s="22"/>
      <c r="K647" s="23">
        <v>85930</v>
      </c>
      <c r="L647" s="24">
        <v>2</v>
      </c>
    </row>
    <row r="648" spans="1:12" x14ac:dyDescent="0.3">
      <c r="A648" s="7">
        <f t="array" ref="A648">COUNTIF(B:E,B648:E648)</f>
        <v>2</v>
      </c>
      <c r="B648" s="7" t="s">
        <v>700</v>
      </c>
      <c r="C648" s="17" t="s">
        <v>58</v>
      </c>
      <c r="D648" s="7" t="s">
        <v>636</v>
      </c>
      <c r="E648" s="18">
        <v>983047016</v>
      </c>
      <c r="F648" s="19">
        <v>9198451642</v>
      </c>
      <c r="G648" s="7" t="s">
        <v>42</v>
      </c>
      <c r="H648" s="20">
        <v>39291</v>
      </c>
      <c r="I648" s="21">
        <f t="shared" ca="1" si="10"/>
        <v>9</v>
      </c>
      <c r="J648" s="22"/>
      <c r="K648" s="23">
        <v>85930</v>
      </c>
      <c r="L648" s="24">
        <v>2</v>
      </c>
    </row>
    <row r="649" spans="1:12" x14ac:dyDescent="0.3">
      <c r="A649" s="7">
        <f t="array" ref="A649">COUNTIF(B:E,B649:E649)</f>
        <v>1</v>
      </c>
      <c r="B649" s="7" t="s">
        <v>701</v>
      </c>
      <c r="C649" s="17" t="s">
        <v>58</v>
      </c>
      <c r="D649" s="7" t="s">
        <v>636</v>
      </c>
      <c r="E649" s="18">
        <v>647131956</v>
      </c>
      <c r="F649" s="19">
        <v>2521240785</v>
      </c>
      <c r="G649" s="7" t="s">
        <v>39</v>
      </c>
      <c r="H649" s="20">
        <v>41512</v>
      </c>
      <c r="I649" s="21">
        <f t="shared" ca="1" si="10"/>
        <v>3</v>
      </c>
      <c r="J649" s="22" t="s">
        <v>40</v>
      </c>
      <c r="K649" s="23">
        <v>73560</v>
      </c>
      <c r="L649" s="24">
        <v>3</v>
      </c>
    </row>
    <row r="650" spans="1:12" x14ac:dyDescent="0.3">
      <c r="A650" s="7">
        <f t="array" ref="A650">COUNTIF(B:E,B650:E650)</f>
        <v>1</v>
      </c>
      <c r="B650" s="7" t="s">
        <v>702</v>
      </c>
      <c r="C650" s="17" t="s">
        <v>37</v>
      </c>
      <c r="D650" s="7" t="s">
        <v>636</v>
      </c>
      <c r="E650" s="18">
        <v>765836666</v>
      </c>
      <c r="F650" s="19">
        <v>2525013435</v>
      </c>
      <c r="G650" s="7" t="s">
        <v>39</v>
      </c>
      <c r="H650" s="20">
        <v>36866</v>
      </c>
      <c r="I650" s="21">
        <f t="shared" ca="1" si="10"/>
        <v>15</v>
      </c>
      <c r="J650" s="22" t="s">
        <v>62</v>
      </c>
      <c r="K650" s="23">
        <v>43600</v>
      </c>
      <c r="L650" s="24">
        <v>5</v>
      </c>
    </row>
    <row r="651" spans="1:12" x14ac:dyDescent="0.3">
      <c r="A651" s="7">
        <f t="array" ref="A651">COUNTIF(B:E,B651:E651)</f>
        <v>1</v>
      </c>
      <c r="B651" s="7" t="s">
        <v>703</v>
      </c>
      <c r="C651" s="17" t="s">
        <v>58</v>
      </c>
      <c r="D651" s="7" t="s">
        <v>636</v>
      </c>
      <c r="E651" s="18">
        <v>932553359</v>
      </c>
      <c r="F651" s="19">
        <v>9192376215</v>
      </c>
      <c r="G651" s="7" t="s">
        <v>42</v>
      </c>
      <c r="H651" s="20">
        <v>36820</v>
      </c>
      <c r="I651" s="21">
        <f t="shared" ca="1" si="10"/>
        <v>16</v>
      </c>
      <c r="J651" s="22"/>
      <c r="K651" s="23">
        <v>43320</v>
      </c>
      <c r="L651" s="24">
        <v>5</v>
      </c>
    </row>
    <row r="652" spans="1:12" x14ac:dyDescent="0.3">
      <c r="A652" s="7">
        <f t="array" ref="A652">COUNTIF(B:E,B652:E652)</f>
        <v>1</v>
      </c>
      <c r="B652" s="7" t="s">
        <v>704</v>
      </c>
      <c r="C652" s="17" t="s">
        <v>58</v>
      </c>
      <c r="D652" s="7" t="s">
        <v>636</v>
      </c>
      <c r="E652" s="18">
        <v>826508763</v>
      </c>
      <c r="F652" s="19">
        <v>2526801348</v>
      </c>
      <c r="G652" s="7" t="s">
        <v>39</v>
      </c>
      <c r="H652" s="20">
        <v>39195</v>
      </c>
      <c r="I652" s="21">
        <f t="shared" ca="1" si="10"/>
        <v>9</v>
      </c>
      <c r="J652" s="22" t="s">
        <v>62</v>
      </c>
      <c r="K652" s="23">
        <v>29330</v>
      </c>
      <c r="L652" s="24">
        <v>5</v>
      </c>
    </row>
    <row r="653" spans="1:12" x14ac:dyDescent="0.3">
      <c r="A653" s="7">
        <f t="array" ref="A653">COUNTIF(B:E,B653:E653)</f>
        <v>1</v>
      </c>
      <c r="B653" s="7" t="s">
        <v>705</v>
      </c>
      <c r="C653" s="17" t="s">
        <v>37</v>
      </c>
      <c r="D653" s="7" t="s">
        <v>636</v>
      </c>
      <c r="E653" s="18">
        <v>855135948</v>
      </c>
      <c r="F653" s="19">
        <v>9196408497</v>
      </c>
      <c r="G653" s="7" t="s">
        <v>39</v>
      </c>
      <c r="H653" s="20">
        <v>34096</v>
      </c>
      <c r="I653" s="21">
        <f t="shared" ca="1" si="10"/>
        <v>23</v>
      </c>
      <c r="J653" s="22" t="s">
        <v>62</v>
      </c>
      <c r="K653" s="23">
        <v>72060</v>
      </c>
      <c r="L653" s="24">
        <v>2</v>
      </c>
    </row>
    <row r="654" spans="1:12" x14ac:dyDescent="0.3">
      <c r="A654" s="7">
        <f t="array" ref="A654">COUNTIF(B:E,B654:E654)</f>
        <v>1</v>
      </c>
      <c r="B654" s="7" t="s">
        <v>706</v>
      </c>
      <c r="C654" s="17" t="s">
        <v>56</v>
      </c>
      <c r="D654" s="7" t="s">
        <v>636</v>
      </c>
      <c r="E654" s="18">
        <v>491830893</v>
      </c>
      <c r="F654" s="19">
        <v>2524713634</v>
      </c>
      <c r="G654" s="7" t="s">
        <v>39</v>
      </c>
      <c r="H654" s="20">
        <v>38015</v>
      </c>
      <c r="I654" s="21">
        <f t="shared" ca="1" si="10"/>
        <v>12</v>
      </c>
      <c r="J654" s="22" t="s">
        <v>62</v>
      </c>
      <c r="K654" s="23">
        <v>23190</v>
      </c>
      <c r="L654" s="24">
        <v>5</v>
      </c>
    </row>
    <row r="655" spans="1:12" x14ac:dyDescent="0.3">
      <c r="A655" s="7">
        <f t="array" ref="A655">COUNTIF(B:E,B655:E655)</f>
        <v>1</v>
      </c>
      <c r="B655" s="7" t="s">
        <v>707</v>
      </c>
      <c r="C655" s="17" t="s">
        <v>53</v>
      </c>
      <c r="D655" s="7" t="s">
        <v>636</v>
      </c>
      <c r="E655" s="18">
        <v>750581894</v>
      </c>
      <c r="F655" s="19">
        <v>2528433766</v>
      </c>
      <c r="G655" s="7" t="s">
        <v>42</v>
      </c>
      <c r="H655" s="20">
        <v>34555</v>
      </c>
      <c r="I655" s="21">
        <f t="shared" ca="1" si="10"/>
        <v>22</v>
      </c>
      <c r="J655" s="22"/>
      <c r="K655" s="23">
        <v>21580</v>
      </c>
      <c r="L655" s="24">
        <v>3</v>
      </c>
    </row>
    <row r="656" spans="1:12" x14ac:dyDescent="0.3">
      <c r="A656" s="7">
        <f t="array" ref="A656">COUNTIF(B:E,B656:E656)</f>
        <v>1</v>
      </c>
      <c r="B656" s="7" t="s">
        <v>708</v>
      </c>
      <c r="C656" s="17" t="s">
        <v>58</v>
      </c>
      <c r="D656" s="7" t="s">
        <v>636</v>
      </c>
      <c r="E656" s="18">
        <v>323701315</v>
      </c>
      <c r="F656" s="19">
        <v>9194479196</v>
      </c>
      <c r="G656" s="7" t="s">
        <v>39</v>
      </c>
      <c r="H656" s="20">
        <v>41077</v>
      </c>
      <c r="I656" s="21">
        <f t="shared" ca="1" si="10"/>
        <v>4</v>
      </c>
      <c r="J656" s="22" t="s">
        <v>45</v>
      </c>
      <c r="K656" s="23">
        <v>80260</v>
      </c>
      <c r="L656" s="24">
        <v>3</v>
      </c>
    </row>
    <row r="657" spans="1:12" x14ac:dyDescent="0.3">
      <c r="A657" s="7">
        <f t="array" ref="A657">COUNTIF(B:E,B657:E657)</f>
        <v>1</v>
      </c>
      <c r="B657" s="7" t="s">
        <v>709</v>
      </c>
      <c r="C657" s="17" t="s">
        <v>58</v>
      </c>
      <c r="D657" s="7" t="s">
        <v>710</v>
      </c>
      <c r="E657" s="18">
        <v>904497673</v>
      </c>
      <c r="F657" s="19">
        <v>2521277028</v>
      </c>
      <c r="G657" s="7" t="s">
        <v>42</v>
      </c>
      <c r="H657" s="20">
        <v>35408</v>
      </c>
      <c r="I657" s="21">
        <f t="shared" ca="1" si="10"/>
        <v>19</v>
      </c>
      <c r="J657" s="22"/>
      <c r="K657" s="23">
        <v>23340</v>
      </c>
      <c r="L657" s="24">
        <v>4</v>
      </c>
    </row>
    <row r="658" spans="1:12" x14ac:dyDescent="0.3">
      <c r="A658" s="7">
        <f t="array" ref="A658">COUNTIF(B:E,B658:E658)</f>
        <v>1</v>
      </c>
      <c r="B658" s="7" t="s">
        <v>711</v>
      </c>
      <c r="C658" s="17" t="s">
        <v>53</v>
      </c>
      <c r="D658" s="7" t="s">
        <v>710</v>
      </c>
      <c r="E658" s="18">
        <v>918436287</v>
      </c>
      <c r="F658" s="19">
        <v>2528238755</v>
      </c>
      <c r="G658" s="7" t="s">
        <v>42</v>
      </c>
      <c r="H658" s="20">
        <v>35175</v>
      </c>
      <c r="I658" s="21">
        <f t="shared" ca="1" si="10"/>
        <v>20</v>
      </c>
      <c r="J658" s="22"/>
      <c r="K658" s="23">
        <v>63610</v>
      </c>
      <c r="L658" s="24">
        <v>5</v>
      </c>
    </row>
    <row r="659" spans="1:12" x14ac:dyDescent="0.3">
      <c r="A659" s="7">
        <f t="array" ref="A659">COUNTIF(B:E,B659:E659)</f>
        <v>1</v>
      </c>
      <c r="B659" s="7" t="s">
        <v>712</v>
      </c>
      <c r="C659" s="17" t="s">
        <v>53</v>
      </c>
      <c r="D659" s="7" t="s">
        <v>710</v>
      </c>
      <c r="E659" s="18">
        <v>657835603</v>
      </c>
      <c r="F659" s="19">
        <v>2526609693</v>
      </c>
      <c r="G659" s="7" t="s">
        <v>39</v>
      </c>
      <c r="H659" s="20">
        <v>41351</v>
      </c>
      <c r="I659" s="21">
        <f t="shared" ca="1" si="10"/>
        <v>3</v>
      </c>
      <c r="J659" s="22" t="s">
        <v>40</v>
      </c>
      <c r="K659" s="23">
        <v>24200</v>
      </c>
      <c r="L659" s="24">
        <v>5</v>
      </c>
    </row>
    <row r="660" spans="1:12" x14ac:dyDescent="0.3">
      <c r="A660" s="7">
        <f t="array" ref="A660">COUNTIF(B:E,B660:E660)</f>
        <v>1</v>
      </c>
      <c r="B660" s="7" t="s">
        <v>713</v>
      </c>
      <c r="C660" s="17" t="s">
        <v>58</v>
      </c>
      <c r="D660" s="7" t="s">
        <v>710</v>
      </c>
      <c r="E660" s="18">
        <v>277423593</v>
      </c>
      <c r="F660" s="19">
        <v>9195790921</v>
      </c>
      <c r="G660" s="7" t="s">
        <v>47</v>
      </c>
      <c r="H660" s="20">
        <v>41246</v>
      </c>
      <c r="I660" s="21">
        <f t="shared" ca="1" si="10"/>
        <v>3</v>
      </c>
      <c r="J660" s="22" t="s">
        <v>62</v>
      </c>
      <c r="K660" s="23">
        <v>13455</v>
      </c>
      <c r="L660" s="24">
        <v>2</v>
      </c>
    </row>
    <row r="661" spans="1:12" x14ac:dyDescent="0.3">
      <c r="A661" s="7">
        <f t="array" ref="A661">COUNTIF(B:E,B661:E661)</f>
        <v>1</v>
      </c>
      <c r="B661" s="7" t="s">
        <v>714</v>
      </c>
      <c r="C661" s="17" t="s">
        <v>37</v>
      </c>
      <c r="D661" s="7" t="s">
        <v>710</v>
      </c>
      <c r="E661" s="18">
        <v>877574472</v>
      </c>
      <c r="F661" s="19">
        <v>2524100997</v>
      </c>
      <c r="G661" s="7" t="s">
        <v>42</v>
      </c>
      <c r="H661" s="20">
        <v>40412</v>
      </c>
      <c r="I661" s="21">
        <f t="shared" ca="1" si="10"/>
        <v>6</v>
      </c>
      <c r="J661" s="22"/>
      <c r="K661" s="23">
        <v>34680</v>
      </c>
      <c r="L661" s="24">
        <v>5</v>
      </c>
    </row>
    <row r="662" spans="1:12" x14ac:dyDescent="0.3">
      <c r="A662" s="7">
        <f t="array" ref="A662">COUNTIF(B:E,B662:E662)</f>
        <v>1</v>
      </c>
      <c r="B662" s="7" t="s">
        <v>715</v>
      </c>
      <c r="C662" s="17" t="s">
        <v>56</v>
      </c>
      <c r="D662" s="7" t="s">
        <v>710</v>
      </c>
      <c r="E662" s="18">
        <v>643984096</v>
      </c>
      <c r="F662" s="19">
        <v>9191630739</v>
      </c>
      <c r="G662" s="7" t="s">
        <v>42</v>
      </c>
      <c r="H662" s="20">
        <v>40531</v>
      </c>
      <c r="I662" s="21">
        <f t="shared" ca="1" si="10"/>
        <v>5</v>
      </c>
      <c r="J662" s="22"/>
      <c r="K662" s="23">
        <v>26020</v>
      </c>
      <c r="L662" s="24">
        <v>5</v>
      </c>
    </row>
    <row r="663" spans="1:12" x14ac:dyDescent="0.3">
      <c r="A663" s="7">
        <f t="array" ref="A663">COUNTIF(B:E,B663:E663)</f>
        <v>1</v>
      </c>
      <c r="B663" s="7" t="s">
        <v>716</v>
      </c>
      <c r="C663" s="17" t="s">
        <v>58</v>
      </c>
      <c r="D663" s="7" t="s">
        <v>710</v>
      </c>
      <c r="E663" s="18">
        <v>970466937</v>
      </c>
      <c r="F663" s="19">
        <v>9192042331</v>
      </c>
      <c r="G663" s="7" t="s">
        <v>42</v>
      </c>
      <c r="H663" s="20">
        <v>34532</v>
      </c>
      <c r="I663" s="21">
        <f t="shared" ca="1" si="10"/>
        <v>22</v>
      </c>
      <c r="J663" s="22"/>
      <c r="K663" s="23">
        <v>62480</v>
      </c>
      <c r="L663" s="24">
        <v>5</v>
      </c>
    </row>
    <row r="664" spans="1:12" x14ac:dyDescent="0.3">
      <c r="A664" s="7">
        <f t="array" ref="A664">COUNTIF(B:E,B664:E664)</f>
        <v>1</v>
      </c>
      <c r="B664" s="7" t="s">
        <v>717</v>
      </c>
      <c r="C664" s="17" t="s">
        <v>53</v>
      </c>
      <c r="D664" s="7" t="s">
        <v>710</v>
      </c>
      <c r="E664" s="18">
        <v>111616346</v>
      </c>
      <c r="F664" s="19">
        <v>2525717431</v>
      </c>
      <c r="G664" s="7" t="s">
        <v>42</v>
      </c>
      <c r="H664" s="20">
        <v>36695</v>
      </c>
      <c r="I664" s="21">
        <f t="shared" ca="1" si="10"/>
        <v>16</v>
      </c>
      <c r="J664" s="22"/>
      <c r="K664" s="23">
        <v>61134</v>
      </c>
      <c r="L664" s="24">
        <v>4</v>
      </c>
    </row>
    <row r="665" spans="1:12" x14ac:dyDescent="0.3">
      <c r="A665" s="7">
        <f t="array" ref="A665">COUNTIF(B:E,B665:E665)</f>
        <v>1</v>
      </c>
      <c r="B665" s="7" t="s">
        <v>718</v>
      </c>
      <c r="C665" s="17" t="s">
        <v>58</v>
      </c>
      <c r="D665" s="7" t="s">
        <v>710</v>
      </c>
      <c r="E665" s="18">
        <v>144722757</v>
      </c>
      <c r="F665" s="19">
        <v>9196060038</v>
      </c>
      <c r="G665" s="7" t="s">
        <v>42</v>
      </c>
      <c r="H665" s="20">
        <v>36361</v>
      </c>
      <c r="I665" s="21">
        <f t="shared" ca="1" si="10"/>
        <v>17</v>
      </c>
      <c r="J665" s="22"/>
      <c r="K665" s="23">
        <v>57500</v>
      </c>
      <c r="L665" s="24">
        <v>1</v>
      </c>
    </row>
    <row r="666" spans="1:12" x14ac:dyDescent="0.3">
      <c r="A666" s="7">
        <f t="array" ref="A666">COUNTIF(B:E,B666:E666)</f>
        <v>1</v>
      </c>
      <c r="B666" s="7" t="s">
        <v>719</v>
      </c>
      <c r="C666" s="17" t="s">
        <v>58</v>
      </c>
      <c r="D666" s="7" t="s">
        <v>710</v>
      </c>
      <c r="E666" s="18">
        <v>283476654</v>
      </c>
      <c r="F666" s="19">
        <v>9197049910</v>
      </c>
      <c r="G666" s="7" t="s">
        <v>39</v>
      </c>
      <c r="H666" s="20">
        <v>35628</v>
      </c>
      <c r="I666" s="21">
        <f t="shared" ca="1" si="10"/>
        <v>19</v>
      </c>
      <c r="J666" s="22" t="s">
        <v>48</v>
      </c>
      <c r="K666" s="23">
        <v>46550</v>
      </c>
      <c r="L666" s="24">
        <v>4</v>
      </c>
    </row>
    <row r="667" spans="1:12" x14ac:dyDescent="0.3">
      <c r="A667" s="7">
        <f t="array" ref="A667">COUNTIF(B:E,B667:E667)</f>
        <v>1</v>
      </c>
      <c r="B667" s="7" t="s">
        <v>720</v>
      </c>
      <c r="C667" s="17" t="s">
        <v>37</v>
      </c>
      <c r="D667" s="7" t="s">
        <v>710</v>
      </c>
      <c r="E667" s="18">
        <v>741258203</v>
      </c>
      <c r="F667" s="19">
        <v>9195157707</v>
      </c>
      <c r="G667" s="7" t="s">
        <v>42</v>
      </c>
      <c r="H667" s="20">
        <v>34746</v>
      </c>
      <c r="I667" s="21">
        <f t="shared" ca="1" si="10"/>
        <v>21</v>
      </c>
      <c r="J667" s="22"/>
      <c r="K667" s="23">
        <v>59128</v>
      </c>
      <c r="L667" s="24">
        <v>4</v>
      </c>
    </row>
    <row r="668" spans="1:12" x14ac:dyDescent="0.3">
      <c r="A668" s="7">
        <f t="array" ref="A668">COUNTIF(B:E,B668:E668)</f>
        <v>1</v>
      </c>
      <c r="B668" s="7" t="s">
        <v>721</v>
      </c>
      <c r="C668" s="17" t="s">
        <v>53</v>
      </c>
      <c r="D668" s="7" t="s">
        <v>710</v>
      </c>
      <c r="E668" s="18">
        <v>693214759</v>
      </c>
      <c r="F668" s="19">
        <v>9192683895</v>
      </c>
      <c r="G668" s="7" t="s">
        <v>39</v>
      </c>
      <c r="H668" s="20">
        <v>34905</v>
      </c>
      <c r="I668" s="21">
        <f t="shared" ca="1" si="10"/>
        <v>21</v>
      </c>
      <c r="J668" s="22" t="s">
        <v>48</v>
      </c>
      <c r="K668" s="23">
        <v>62780</v>
      </c>
      <c r="L668" s="24">
        <v>3</v>
      </c>
    </row>
    <row r="669" spans="1:12" x14ac:dyDescent="0.3">
      <c r="A669" s="7">
        <f t="array" ref="A669">COUNTIF(B:E,B669:E669)</f>
        <v>1</v>
      </c>
      <c r="B669" s="7" t="s">
        <v>722</v>
      </c>
      <c r="C669" s="17" t="s">
        <v>37</v>
      </c>
      <c r="D669" s="7" t="s">
        <v>710</v>
      </c>
      <c r="E669" s="18">
        <v>610340294</v>
      </c>
      <c r="F669" s="19">
        <v>9198443818</v>
      </c>
      <c r="G669" s="7" t="s">
        <v>42</v>
      </c>
      <c r="H669" s="20">
        <v>34154</v>
      </c>
      <c r="I669" s="21">
        <f t="shared" ca="1" si="10"/>
        <v>23</v>
      </c>
      <c r="J669" s="22"/>
      <c r="K669" s="23">
        <v>70300</v>
      </c>
      <c r="L669" s="24">
        <v>3</v>
      </c>
    </row>
    <row r="670" spans="1:12" x14ac:dyDescent="0.3">
      <c r="A670" s="7">
        <f t="array" ref="A670">COUNTIF(B:E,B670:E670)</f>
        <v>1</v>
      </c>
      <c r="B670" s="7" t="s">
        <v>723</v>
      </c>
      <c r="C670" s="17" t="s">
        <v>44</v>
      </c>
      <c r="D670" s="7" t="s">
        <v>710</v>
      </c>
      <c r="E670" s="18">
        <v>616055292</v>
      </c>
      <c r="F670" s="19">
        <v>9192913490</v>
      </c>
      <c r="G670" s="7" t="s">
        <v>39</v>
      </c>
      <c r="H670" s="20">
        <v>41295</v>
      </c>
      <c r="I670" s="21">
        <f t="shared" ca="1" si="10"/>
        <v>3</v>
      </c>
      <c r="J670" s="22" t="s">
        <v>45</v>
      </c>
      <c r="K670" s="23">
        <v>32160</v>
      </c>
      <c r="L670" s="24">
        <v>3</v>
      </c>
    </row>
    <row r="671" spans="1:12" x14ac:dyDescent="0.3">
      <c r="A671" s="7">
        <f t="array" ref="A671">COUNTIF(B:E,B671:E671)</f>
        <v>1</v>
      </c>
      <c r="B671" s="7" t="s">
        <v>724</v>
      </c>
      <c r="C671" s="17" t="s">
        <v>53</v>
      </c>
      <c r="D671" s="7" t="s">
        <v>710</v>
      </c>
      <c r="E671" s="18">
        <v>595022550</v>
      </c>
      <c r="F671" s="19">
        <v>9195621928</v>
      </c>
      <c r="G671" s="7" t="s">
        <v>39</v>
      </c>
      <c r="H671" s="20">
        <v>36548</v>
      </c>
      <c r="I671" s="21">
        <f t="shared" ca="1" si="10"/>
        <v>16</v>
      </c>
      <c r="J671" s="22" t="s">
        <v>48</v>
      </c>
      <c r="K671" s="23">
        <v>59490</v>
      </c>
      <c r="L671" s="24">
        <v>3</v>
      </c>
    </row>
    <row r="672" spans="1:12" x14ac:dyDescent="0.3">
      <c r="A672" s="7">
        <f t="array" ref="A672">COUNTIF(B:E,B672:E672)</f>
        <v>1</v>
      </c>
      <c r="B672" s="7" t="s">
        <v>725</v>
      </c>
      <c r="C672" s="17" t="s">
        <v>58</v>
      </c>
      <c r="D672" s="7" t="s">
        <v>710</v>
      </c>
      <c r="E672" s="18">
        <v>656572514</v>
      </c>
      <c r="F672" s="19">
        <v>9193679666</v>
      </c>
      <c r="G672" s="7" t="s">
        <v>42</v>
      </c>
      <c r="H672" s="20">
        <v>38281</v>
      </c>
      <c r="I672" s="21">
        <f t="shared" ca="1" si="10"/>
        <v>12</v>
      </c>
      <c r="J672" s="22"/>
      <c r="K672" s="23">
        <v>70150</v>
      </c>
      <c r="L672" s="24">
        <v>2</v>
      </c>
    </row>
    <row r="673" spans="1:12" x14ac:dyDescent="0.3">
      <c r="A673" s="7">
        <f t="array" ref="A673">COUNTIF(B:E,B673:E673)</f>
        <v>1</v>
      </c>
      <c r="B673" s="7" t="s">
        <v>726</v>
      </c>
      <c r="C673" s="17" t="s">
        <v>53</v>
      </c>
      <c r="D673" s="7" t="s">
        <v>710</v>
      </c>
      <c r="E673" s="18">
        <v>317749924</v>
      </c>
      <c r="F673" s="19">
        <v>9193441810</v>
      </c>
      <c r="G673" s="7" t="s">
        <v>42</v>
      </c>
      <c r="H673" s="20">
        <v>39667</v>
      </c>
      <c r="I673" s="21">
        <f t="shared" ca="1" si="10"/>
        <v>8</v>
      </c>
      <c r="J673" s="22"/>
      <c r="K673" s="23">
        <v>63290</v>
      </c>
      <c r="L673" s="24">
        <v>5</v>
      </c>
    </row>
    <row r="674" spans="1:12" x14ac:dyDescent="0.3">
      <c r="A674" s="7">
        <f t="array" ref="A674">COUNTIF(B:E,B674:E674)</f>
        <v>1</v>
      </c>
      <c r="B674" s="7" t="s">
        <v>727</v>
      </c>
      <c r="C674" s="17" t="s">
        <v>56</v>
      </c>
      <c r="D674" s="7" t="s">
        <v>710</v>
      </c>
      <c r="E674" s="18">
        <v>364525917</v>
      </c>
      <c r="F674" s="19">
        <v>2522787318</v>
      </c>
      <c r="G674" s="7" t="s">
        <v>39</v>
      </c>
      <c r="H674" s="20">
        <v>37917</v>
      </c>
      <c r="I674" s="21">
        <f t="shared" ca="1" si="10"/>
        <v>13</v>
      </c>
      <c r="J674" s="22" t="s">
        <v>62</v>
      </c>
      <c r="K674" s="23">
        <v>46410</v>
      </c>
      <c r="L674" s="24">
        <v>2</v>
      </c>
    </row>
    <row r="675" spans="1:12" x14ac:dyDescent="0.3">
      <c r="A675" s="7">
        <f t="array" ref="A675">COUNTIF(B:E,B675:E675)</f>
        <v>1</v>
      </c>
      <c r="B675" s="7" t="s">
        <v>728</v>
      </c>
      <c r="C675" s="17" t="s">
        <v>58</v>
      </c>
      <c r="D675" s="7" t="s">
        <v>710</v>
      </c>
      <c r="E675" s="18">
        <v>287476507</v>
      </c>
      <c r="F675" s="19">
        <v>9191509619</v>
      </c>
      <c r="G675" s="7" t="s">
        <v>47</v>
      </c>
      <c r="H675" s="20">
        <v>34516</v>
      </c>
      <c r="I675" s="21">
        <f t="shared" ca="1" si="10"/>
        <v>22</v>
      </c>
      <c r="J675" s="22" t="s">
        <v>40</v>
      </c>
      <c r="K675" s="23">
        <v>19935</v>
      </c>
      <c r="L675" s="24">
        <v>1</v>
      </c>
    </row>
    <row r="676" spans="1:12" x14ac:dyDescent="0.3">
      <c r="A676" s="7">
        <f t="array" ref="A676">COUNTIF(B:E,B676:E676)</f>
        <v>1</v>
      </c>
      <c r="B676" s="7" t="s">
        <v>729</v>
      </c>
      <c r="C676" s="17" t="s">
        <v>53</v>
      </c>
      <c r="D676" s="7" t="s">
        <v>710</v>
      </c>
      <c r="E676" s="18">
        <v>750006979</v>
      </c>
      <c r="F676" s="19">
        <v>2528444054</v>
      </c>
      <c r="G676" s="7" t="s">
        <v>47</v>
      </c>
      <c r="H676" s="20">
        <v>34583</v>
      </c>
      <c r="I676" s="21">
        <f t="shared" ca="1" si="10"/>
        <v>22</v>
      </c>
      <c r="J676" s="22" t="s">
        <v>45</v>
      </c>
      <c r="K676" s="23">
        <v>27710</v>
      </c>
      <c r="L676" s="24">
        <v>3</v>
      </c>
    </row>
    <row r="677" spans="1:12" x14ac:dyDescent="0.3">
      <c r="A677" s="7">
        <f t="array" ref="A677">COUNTIF(B:E,B677:E677)</f>
        <v>1</v>
      </c>
      <c r="B677" s="7" t="s">
        <v>730</v>
      </c>
      <c r="C677" s="17" t="s">
        <v>58</v>
      </c>
      <c r="D677" s="7" t="s">
        <v>710</v>
      </c>
      <c r="E677" s="18">
        <v>763182349</v>
      </c>
      <c r="F677" s="19">
        <v>2527780776</v>
      </c>
      <c r="G677" s="7" t="s">
        <v>42</v>
      </c>
      <c r="H677" s="20">
        <v>34788</v>
      </c>
      <c r="I677" s="21">
        <f t="shared" ca="1" si="10"/>
        <v>21</v>
      </c>
      <c r="J677" s="22"/>
      <c r="K677" s="23">
        <v>75550</v>
      </c>
      <c r="L677" s="24">
        <v>3</v>
      </c>
    </row>
    <row r="678" spans="1:12" x14ac:dyDescent="0.3">
      <c r="A678" s="7">
        <f t="array" ref="A678">COUNTIF(B:E,B678:E678)</f>
        <v>1</v>
      </c>
      <c r="B678" s="7" t="s">
        <v>731</v>
      </c>
      <c r="C678" s="17" t="s">
        <v>56</v>
      </c>
      <c r="D678" s="7" t="s">
        <v>710</v>
      </c>
      <c r="E678" s="18">
        <v>641962645</v>
      </c>
      <c r="F678" s="19">
        <v>9196965088</v>
      </c>
      <c r="G678" s="7" t="s">
        <v>42</v>
      </c>
      <c r="H678" s="20">
        <v>34908</v>
      </c>
      <c r="I678" s="21">
        <f t="shared" ca="1" si="10"/>
        <v>21</v>
      </c>
      <c r="J678" s="22"/>
      <c r="K678" s="23">
        <v>78590</v>
      </c>
      <c r="L678" s="24">
        <v>1</v>
      </c>
    </row>
    <row r="679" spans="1:12" x14ac:dyDescent="0.3">
      <c r="A679" s="7">
        <f t="array" ref="A679">COUNTIF(B:E,B679:E679)</f>
        <v>1</v>
      </c>
      <c r="B679" s="7" t="s">
        <v>732</v>
      </c>
      <c r="C679" s="17" t="s">
        <v>58</v>
      </c>
      <c r="D679" s="7" t="s">
        <v>710</v>
      </c>
      <c r="E679" s="18">
        <v>891224981</v>
      </c>
      <c r="F679" s="19">
        <v>2526391402</v>
      </c>
      <c r="G679" s="7" t="s">
        <v>47</v>
      </c>
      <c r="H679" s="20">
        <v>39912</v>
      </c>
      <c r="I679" s="21">
        <f t="shared" ca="1" si="10"/>
        <v>7</v>
      </c>
      <c r="J679" s="22" t="s">
        <v>67</v>
      </c>
      <c r="K679" s="23">
        <v>11230</v>
      </c>
      <c r="L679" s="24">
        <v>4</v>
      </c>
    </row>
    <row r="680" spans="1:12" x14ac:dyDescent="0.3">
      <c r="A680" s="7">
        <f t="array" ref="A680">COUNTIF(B:E,B680:E680)</f>
        <v>1</v>
      </c>
      <c r="B680" s="7" t="s">
        <v>733</v>
      </c>
      <c r="C680" s="17" t="s">
        <v>53</v>
      </c>
      <c r="D680" s="7" t="s">
        <v>710</v>
      </c>
      <c r="E680" s="18">
        <v>418701946</v>
      </c>
      <c r="F680" s="19">
        <v>2524141191</v>
      </c>
      <c r="G680" s="7" t="s">
        <v>47</v>
      </c>
      <c r="H680" s="20">
        <v>34831</v>
      </c>
      <c r="I680" s="21">
        <f t="shared" ca="1" si="10"/>
        <v>21</v>
      </c>
      <c r="J680" s="22" t="s">
        <v>40</v>
      </c>
      <c r="K680" s="23">
        <v>49545</v>
      </c>
      <c r="L680" s="24">
        <v>2</v>
      </c>
    </row>
    <row r="681" spans="1:12" x14ac:dyDescent="0.3">
      <c r="A681" s="7">
        <f t="array" ref="A681">COUNTIF(B:E,B681:E681)</f>
        <v>1</v>
      </c>
      <c r="B681" s="7" t="s">
        <v>734</v>
      </c>
      <c r="C681" s="17" t="s">
        <v>56</v>
      </c>
      <c r="D681" s="7" t="s">
        <v>710</v>
      </c>
      <c r="E681" s="18">
        <v>426812736</v>
      </c>
      <c r="F681" s="19">
        <v>9198399625</v>
      </c>
      <c r="G681" s="7" t="s">
        <v>42</v>
      </c>
      <c r="H681" s="20">
        <v>34143</v>
      </c>
      <c r="I681" s="21">
        <f t="shared" ca="1" si="10"/>
        <v>23</v>
      </c>
      <c r="J681" s="22"/>
      <c r="K681" s="23">
        <v>35240</v>
      </c>
      <c r="L681" s="24">
        <v>3</v>
      </c>
    </row>
    <row r="682" spans="1:12" x14ac:dyDescent="0.3">
      <c r="A682" s="7">
        <f t="array" ref="A682">COUNTIF(B:E,B682:E682)</f>
        <v>1</v>
      </c>
      <c r="B682" s="7" t="s">
        <v>735</v>
      </c>
      <c r="C682" s="17" t="s">
        <v>58</v>
      </c>
      <c r="D682" s="7" t="s">
        <v>710</v>
      </c>
      <c r="E682" s="18">
        <v>892040187</v>
      </c>
      <c r="F682" s="19">
        <v>2524877123</v>
      </c>
      <c r="G682" s="7" t="s">
        <v>39</v>
      </c>
      <c r="H682" s="20">
        <v>34160</v>
      </c>
      <c r="I682" s="21">
        <f t="shared" ca="1" si="10"/>
        <v>23</v>
      </c>
      <c r="J682" s="22" t="s">
        <v>62</v>
      </c>
      <c r="K682" s="23">
        <v>87220</v>
      </c>
      <c r="L682" s="24">
        <v>1</v>
      </c>
    </row>
    <row r="683" spans="1:12" x14ac:dyDescent="0.3">
      <c r="A683" s="7">
        <f t="array" ref="A683">COUNTIF(B:E,B683:E683)</f>
        <v>1</v>
      </c>
      <c r="B683" s="7" t="s">
        <v>736</v>
      </c>
      <c r="C683" s="17" t="s">
        <v>53</v>
      </c>
      <c r="D683" s="7" t="s">
        <v>710</v>
      </c>
      <c r="E683" s="18">
        <v>318723704</v>
      </c>
      <c r="F683" s="19">
        <v>9196526117</v>
      </c>
      <c r="G683" s="7" t="s">
        <v>39</v>
      </c>
      <c r="H683" s="20">
        <v>37578</v>
      </c>
      <c r="I683" s="21">
        <f t="shared" ca="1" si="10"/>
        <v>13</v>
      </c>
      <c r="J683" s="22" t="s">
        <v>62</v>
      </c>
      <c r="K683" s="23">
        <v>73850</v>
      </c>
      <c r="L683" s="24">
        <v>2</v>
      </c>
    </row>
    <row r="684" spans="1:12" x14ac:dyDescent="0.3">
      <c r="A684" s="7">
        <f t="array" ref="A684">COUNTIF(B:E,B684:E684)</f>
        <v>1</v>
      </c>
      <c r="B684" s="7" t="s">
        <v>737</v>
      </c>
      <c r="C684" s="17" t="s">
        <v>58</v>
      </c>
      <c r="D684" s="7" t="s">
        <v>710</v>
      </c>
      <c r="E684" s="18">
        <v>324069262</v>
      </c>
      <c r="F684" s="19">
        <v>2525459665</v>
      </c>
      <c r="G684" s="7" t="s">
        <v>42</v>
      </c>
      <c r="H684" s="20">
        <v>37137</v>
      </c>
      <c r="I684" s="21">
        <f t="shared" ca="1" si="10"/>
        <v>15</v>
      </c>
      <c r="J684" s="22"/>
      <c r="K684" s="23">
        <v>45105</v>
      </c>
      <c r="L684" s="24">
        <v>1</v>
      </c>
    </row>
    <row r="685" spans="1:12" x14ac:dyDescent="0.3">
      <c r="A685" s="7">
        <f t="array" ref="A685">COUNTIF(B:E,B685:E685)</f>
        <v>1</v>
      </c>
      <c r="B685" s="7" t="s">
        <v>738</v>
      </c>
      <c r="C685" s="17" t="s">
        <v>53</v>
      </c>
      <c r="D685" s="7" t="s">
        <v>710</v>
      </c>
      <c r="E685" s="18">
        <v>855663308</v>
      </c>
      <c r="F685" s="19">
        <v>9195797109</v>
      </c>
      <c r="G685" s="7" t="s">
        <v>39</v>
      </c>
      <c r="H685" s="20">
        <v>34275</v>
      </c>
      <c r="I685" s="21">
        <f t="shared" ca="1" si="10"/>
        <v>23</v>
      </c>
      <c r="J685" s="22" t="s">
        <v>40</v>
      </c>
      <c r="K685" s="23">
        <v>69510</v>
      </c>
      <c r="L685" s="24">
        <v>5</v>
      </c>
    </row>
    <row r="686" spans="1:12" x14ac:dyDescent="0.3">
      <c r="A686" s="7">
        <f t="array" ref="A686">COUNTIF(B:E,B686:E686)</f>
        <v>1</v>
      </c>
      <c r="B686" s="7" t="s">
        <v>739</v>
      </c>
      <c r="C686" s="17" t="s">
        <v>53</v>
      </c>
      <c r="D686" s="7" t="s">
        <v>710</v>
      </c>
      <c r="E686" s="18">
        <v>375875723</v>
      </c>
      <c r="F686" s="19">
        <v>2526026842</v>
      </c>
      <c r="G686" s="7" t="s">
        <v>42</v>
      </c>
      <c r="H686" s="20">
        <v>37410</v>
      </c>
      <c r="I686" s="21">
        <f t="shared" ca="1" si="10"/>
        <v>14</v>
      </c>
      <c r="J686" s="22"/>
      <c r="K686" s="23">
        <v>64263</v>
      </c>
      <c r="L686" s="24">
        <v>3</v>
      </c>
    </row>
    <row r="687" spans="1:12" x14ac:dyDescent="0.3">
      <c r="A687" s="7">
        <f t="array" ref="A687">COUNTIF(B:E,B687:E687)</f>
        <v>1</v>
      </c>
      <c r="B687" s="7" t="s">
        <v>740</v>
      </c>
      <c r="C687" s="17" t="s">
        <v>58</v>
      </c>
      <c r="D687" s="7" t="s">
        <v>710</v>
      </c>
      <c r="E687" s="18">
        <v>471064761</v>
      </c>
      <c r="F687" s="19">
        <v>9191800673</v>
      </c>
      <c r="G687" s="7" t="s">
        <v>51</v>
      </c>
      <c r="H687" s="20">
        <v>36921</v>
      </c>
      <c r="I687" s="21">
        <f t="shared" ca="1" si="10"/>
        <v>15</v>
      </c>
      <c r="J687" s="22"/>
      <c r="K687" s="23">
        <v>26944</v>
      </c>
      <c r="L687" s="24">
        <v>4</v>
      </c>
    </row>
    <row r="688" spans="1:12" x14ac:dyDescent="0.3">
      <c r="A688" s="7">
        <f t="array" ref="A688">COUNTIF(B:E,B688:E688)</f>
        <v>1</v>
      </c>
      <c r="B688" s="7" t="s">
        <v>741</v>
      </c>
      <c r="C688" s="17" t="s">
        <v>37</v>
      </c>
      <c r="D688" s="7" t="s">
        <v>710</v>
      </c>
      <c r="E688" s="18">
        <v>145495793</v>
      </c>
      <c r="F688" s="19">
        <v>2521603964</v>
      </c>
      <c r="G688" s="7" t="s">
        <v>47</v>
      </c>
      <c r="H688" s="20">
        <v>36722</v>
      </c>
      <c r="I688" s="21">
        <f t="shared" ca="1" si="10"/>
        <v>16</v>
      </c>
      <c r="J688" s="22" t="s">
        <v>67</v>
      </c>
      <c r="K688" s="23">
        <v>23000</v>
      </c>
      <c r="L688" s="24">
        <v>4</v>
      </c>
    </row>
    <row r="689" spans="1:12" x14ac:dyDescent="0.3">
      <c r="A689" s="7">
        <f t="array" ref="A689">COUNTIF(B:E,B689:E689)</f>
        <v>2</v>
      </c>
      <c r="B689" s="7" t="s">
        <v>742</v>
      </c>
      <c r="C689" s="17" t="s">
        <v>58</v>
      </c>
      <c r="D689" s="7" t="s">
        <v>710</v>
      </c>
      <c r="E689" s="18">
        <v>992674973</v>
      </c>
      <c r="F689" s="19">
        <v>2526088101</v>
      </c>
      <c r="G689" s="7" t="s">
        <v>39</v>
      </c>
      <c r="H689" s="20">
        <v>35600</v>
      </c>
      <c r="I689" s="21">
        <f t="shared" ca="1" si="10"/>
        <v>19</v>
      </c>
      <c r="J689" s="22" t="s">
        <v>45</v>
      </c>
      <c r="K689" s="23">
        <v>64780</v>
      </c>
      <c r="L689" s="24">
        <v>5</v>
      </c>
    </row>
    <row r="690" spans="1:12" x14ac:dyDescent="0.3">
      <c r="A690" s="7">
        <f t="array" ref="A690">COUNTIF(B:E,B690:E690)</f>
        <v>2</v>
      </c>
      <c r="B690" s="7" t="s">
        <v>742</v>
      </c>
      <c r="C690" s="17" t="s">
        <v>58</v>
      </c>
      <c r="D690" s="7" t="s">
        <v>710</v>
      </c>
      <c r="E690" s="18">
        <v>992674973</v>
      </c>
      <c r="F690" s="19">
        <v>2526088101</v>
      </c>
      <c r="G690" s="7" t="s">
        <v>39</v>
      </c>
      <c r="H690" s="20">
        <v>35600</v>
      </c>
      <c r="I690" s="21">
        <f t="shared" ca="1" si="10"/>
        <v>19</v>
      </c>
      <c r="J690" s="22" t="s">
        <v>45</v>
      </c>
      <c r="K690" s="23">
        <v>64780</v>
      </c>
      <c r="L690" s="24">
        <v>5</v>
      </c>
    </row>
    <row r="691" spans="1:12" x14ac:dyDescent="0.3">
      <c r="A691" s="7">
        <f t="array" ref="A691">COUNTIF(B:E,B691:E691)</f>
        <v>1</v>
      </c>
      <c r="B691" s="7" t="s">
        <v>743</v>
      </c>
      <c r="C691" s="17" t="s">
        <v>58</v>
      </c>
      <c r="D691" s="7" t="s">
        <v>710</v>
      </c>
      <c r="E691" s="18">
        <v>483483618</v>
      </c>
      <c r="F691" s="19">
        <v>2526459263</v>
      </c>
      <c r="G691" s="7" t="s">
        <v>39</v>
      </c>
      <c r="H691" s="20">
        <v>37830</v>
      </c>
      <c r="I691" s="21">
        <f t="shared" ca="1" si="10"/>
        <v>13</v>
      </c>
      <c r="J691" s="22" t="s">
        <v>62</v>
      </c>
      <c r="K691" s="23">
        <v>33590</v>
      </c>
      <c r="L691" s="24">
        <v>5</v>
      </c>
    </row>
    <row r="692" spans="1:12" x14ac:dyDescent="0.3">
      <c r="A692" s="7">
        <f t="array" ref="A692">COUNTIF(B:E,B692:E692)</f>
        <v>1</v>
      </c>
      <c r="B692" s="7" t="s">
        <v>744</v>
      </c>
      <c r="C692" s="17" t="s">
        <v>58</v>
      </c>
      <c r="D692" s="7" t="s">
        <v>710</v>
      </c>
      <c r="E692" s="18">
        <v>101829876</v>
      </c>
      <c r="F692" s="19">
        <v>2522552565</v>
      </c>
      <c r="G692" s="7" t="s">
        <v>51</v>
      </c>
      <c r="H692" s="20">
        <v>34802</v>
      </c>
      <c r="I692" s="21">
        <f t="shared" ca="1" si="10"/>
        <v>21</v>
      </c>
      <c r="J692" s="22"/>
      <c r="K692" s="23">
        <v>33752</v>
      </c>
      <c r="L692" s="24">
        <v>3</v>
      </c>
    </row>
    <row r="693" spans="1:12" x14ac:dyDescent="0.3">
      <c r="A693" s="7">
        <f t="array" ref="A693">COUNTIF(B:E,B693:E693)</f>
        <v>1</v>
      </c>
      <c r="B693" s="7" t="s">
        <v>745</v>
      </c>
      <c r="C693" s="17" t="s">
        <v>58</v>
      </c>
      <c r="D693" s="7" t="s">
        <v>710</v>
      </c>
      <c r="E693" s="18">
        <v>627494412</v>
      </c>
      <c r="F693" s="19">
        <v>2528249735</v>
      </c>
      <c r="G693" s="7" t="s">
        <v>39</v>
      </c>
      <c r="H693" s="20">
        <v>40689</v>
      </c>
      <c r="I693" s="21">
        <f t="shared" ca="1" si="10"/>
        <v>5</v>
      </c>
      <c r="J693" s="22" t="s">
        <v>40</v>
      </c>
      <c r="K693" s="23">
        <v>58370</v>
      </c>
      <c r="L693" s="24">
        <v>5</v>
      </c>
    </row>
    <row r="694" spans="1:12" x14ac:dyDescent="0.3">
      <c r="A694" s="7">
        <f t="array" ref="A694">COUNTIF(B:E,B694:E694)</f>
        <v>1</v>
      </c>
      <c r="B694" s="7" t="s">
        <v>746</v>
      </c>
      <c r="C694" s="17" t="s">
        <v>56</v>
      </c>
      <c r="D694" s="7" t="s">
        <v>710</v>
      </c>
      <c r="E694" s="18">
        <v>749768847</v>
      </c>
      <c r="F694" s="19">
        <v>2528552110</v>
      </c>
      <c r="G694" s="7" t="s">
        <v>42</v>
      </c>
      <c r="H694" s="20">
        <v>39195</v>
      </c>
      <c r="I694" s="21">
        <f t="shared" ca="1" si="10"/>
        <v>9</v>
      </c>
      <c r="J694" s="22"/>
      <c r="K694" s="23">
        <v>41770</v>
      </c>
      <c r="L694" s="24">
        <v>5</v>
      </c>
    </row>
    <row r="695" spans="1:12" x14ac:dyDescent="0.3">
      <c r="A695" s="7">
        <f t="array" ref="A695">COUNTIF(B:E,B695:E695)</f>
        <v>1</v>
      </c>
      <c r="B695" s="7" t="s">
        <v>747</v>
      </c>
      <c r="C695" s="17" t="s">
        <v>44</v>
      </c>
      <c r="D695" s="7" t="s">
        <v>710</v>
      </c>
      <c r="E695" s="18">
        <v>758001890</v>
      </c>
      <c r="F695" s="19">
        <v>2521202348</v>
      </c>
      <c r="G695" s="7" t="s">
        <v>47</v>
      </c>
      <c r="H695" s="20">
        <v>39921</v>
      </c>
      <c r="I695" s="21">
        <f t="shared" ca="1" si="10"/>
        <v>7</v>
      </c>
      <c r="J695" s="22" t="s">
        <v>62</v>
      </c>
      <c r="K695" s="23">
        <v>38105</v>
      </c>
      <c r="L695" s="24">
        <v>2</v>
      </c>
    </row>
    <row r="696" spans="1:12" x14ac:dyDescent="0.3">
      <c r="A696" s="7">
        <f t="array" ref="A696">COUNTIF(B:E,B696:E696)</f>
        <v>1</v>
      </c>
      <c r="B696" s="7" t="s">
        <v>748</v>
      </c>
      <c r="C696" s="17" t="s">
        <v>50</v>
      </c>
      <c r="D696" s="7" t="s">
        <v>710</v>
      </c>
      <c r="E696" s="18">
        <v>799754905</v>
      </c>
      <c r="F696" s="19">
        <v>2526757210</v>
      </c>
      <c r="G696" s="7" t="s">
        <v>39</v>
      </c>
      <c r="H696" s="20">
        <v>36062</v>
      </c>
      <c r="I696" s="21">
        <f t="shared" ca="1" si="10"/>
        <v>18</v>
      </c>
      <c r="J696" s="22" t="s">
        <v>40</v>
      </c>
      <c r="K696" s="23">
        <v>31690</v>
      </c>
      <c r="L696" s="24">
        <v>4</v>
      </c>
    </row>
    <row r="697" spans="1:12" x14ac:dyDescent="0.3">
      <c r="A697" s="7">
        <f t="array" ref="A697">COUNTIF(B:E,B697:E697)</f>
        <v>1</v>
      </c>
      <c r="B697" s="7" t="s">
        <v>749</v>
      </c>
      <c r="C697" s="17" t="s">
        <v>56</v>
      </c>
      <c r="D697" s="7" t="s">
        <v>710</v>
      </c>
      <c r="E697" s="18">
        <v>733358713</v>
      </c>
      <c r="F697" s="19">
        <v>9196648050</v>
      </c>
      <c r="G697" s="7" t="s">
        <v>42</v>
      </c>
      <c r="H697" s="20">
        <v>38820</v>
      </c>
      <c r="I697" s="21">
        <f t="shared" ca="1" si="10"/>
        <v>10</v>
      </c>
      <c r="J697" s="22"/>
      <c r="K697" s="23">
        <v>87830</v>
      </c>
      <c r="L697" s="24">
        <v>2</v>
      </c>
    </row>
    <row r="698" spans="1:12" x14ac:dyDescent="0.3">
      <c r="A698" s="7">
        <f t="array" ref="A698">COUNTIF(B:E,B698:E698)</f>
        <v>1</v>
      </c>
      <c r="B698" s="7" t="s">
        <v>750</v>
      </c>
      <c r="C698" s="17" t="s">
        <v>53</v>
      </c>
      <c r="D698" s="7" t="s">
        <v>710</v>
      </c>
      <c r="E698" s="18">
        <v>793256568</v>
      </c>
      <c r="F698" s="19">
        <v>9196999991</v>
      </c>
      <c r="G698" s="7" t="s">
        <v>39</v>
      </c>
      <c r="H698" s="20">
        <v>39221</v>
      </c>
      <c r="I698" s="21">
        <f t="shared" ca="1" si="10"/>
        <v>9</v>
      </c>
      <c r="J698" s="22" t="s">
        <v>40</v>
      </c>
      <c r="K698" s="23">
        <v>27130</v>
      </c>
      <c r="L698" s="24">
        <v>5</v>
      </c>
    </row>
    <row r="699" spans="1:12" x14ac:dyDescent="0.3">
      <c r="A699" s="7">
        <f t="array" ref="A699">COUNTIF(B:E,B699:E699)</f>
        <v>1</v>
      </c>
      <c r="B699" s="7" t="s">
        <v>751</v>
      </c>
      <c r="C699" s="17" t="s">
        <v>58</v>
      </c>
      <c r="D699" s="7" t="s">
        <v>710</v>
      </c>
      <c r="E699" s="18">
        <v>894855096</v>
      </c>
      <c r="F699" s="19">
        <v>9193936198</v>
      </c>
      <c r="G699" s="7" t="s">
        <v>47</v>
      </c>
      <c r="H699" s="20">
        <v>38162</v>
      </c>
      <c r="I699" s="21">
        <f t="shared" ca="1" si="10"/>
        <v>12</v>
      </c>
      <c r="J699" s="22" t="s">
        <v>48</v>
      </c>
      <c r="K699" s="23">
        <v>37660</v>
      </c>
      <c r="L699" s="24">
        <v>4</v>
      </c>
    </row>
    <row r="700" spans="1:12" x14ac:dyDescent="0.3">
      <c r="A700" s="7">
        <f t="array" ref="A700">COUNTIF(B:E,B700:E700)</f>
        <v>1</v>
      </c>
      <c r="B700" s="7" t="s">
        <v>752</v>
      </c>
      <c r="C700" s="17" t="s">
        <v>37</v>
      </c>
      <c r="D700" s="7" t="s">
        <v>710</v>
      </c>
      <c r="E700" s="18">
        <v>262585858</v>
      </c>
      <c r="F700" s="19">
        <v>2528566597</v>
      </c>
      <c r="G700" s="7" t="s">
        <v>47</v>
      </c>
      <c r="H700" s="20">
        <v>41167</v>
      </c>
      <c r="I700" s="21">
        <f t="shared" ca="1" si="10"/>
        <v>4</v>
      </c>
      <c r="J700" s="22" t="s">
        <v>48</v>
      </c>
      <c r="K700" s="23">
        <v>13690</v>
      </c>
      <c r="L700" s="24">
        <v>5</v>
      </c>
    </row>
    <row r="701" spans="1:12" x14ac:dyDescent="0.3">
      <c r="A701" s="7">
        <f t="array" ref="A701">COUNTIF(B:E,B701:E701)</f>
        <v>1</v>
      </c>
      <c r="B701" s="7" t="s">
        <v>753</v>
      </c>
      <c r="C701" s="17" t="s">
        <v>58</v>
      </c>
      <c r="D701" s="7" t="s">
        <v>710</v>
      </c>
      <c r="E701" s="18">
        <v>240241467</v>
      </c>
      <c r="F701" s="19">
        <v>2524914916</v>
      </c>
      <c r="G701" s="7" t="s">
        <v>51</v>
      </c>
      <c r="H701" s="20">
        <v>34281</v>
      </c>
      <c r="I701" s="21">
        <f t="shared" ca="1" si="10"/>
        <v>22</v>
      </c>
      <c r="J701" s="22"/>
      <c r="K701" s="23">
        <v>28768</v>
      </c>
      <c r="L701" s="24">
        <v>3</v>
      </c>
    </row>
    <row r="702" spans="1:12" x14ac:dyDescent="0.3">
      <c r="A702" s="7">
        <f t="array" ref="A702">COUNTIF(B:E,B702:E702)</f>
        <v>1</v>
      </c>
      <c r="B702" s="7" t="s">
        <v>754</v>
      </c>
      <c r="C702" s="17" t="s">
        <v>58</v>
      </c>
      <c r="D702" s="7" t="s">
        <v>710</v>
      </c>
      <c r="E702" s="18">
        <v>296641985</v>
      </c>
      <c r="F702" s="19">
        <v>2528217409</v>
      </c>
      <c r="G702" s="7" t="s">
        <v>39</v>
      </c>
      <c r="H702" s="20">
        <v>39629</v>
      </c>
      <c r="I702" s="21">
        <f t="shared" ca="1" si="10"/>
        <v>8</v>
      </c>
      <c r="J702" s="22" t="s">
        <v>62</v>
      </c>
      <c r="K702" s="23">
        <v>41380</v>
      </c>
      <c r="L702" s="24">
        <v>2</v>
      </c>
    </row>
    <row r="703" spans="1:12" x14ac:dyDescent="0.3">
      <c r="A703" s="7">
        <f t="array" ref="A703">COUNTIF(B:E,B703:E703)</f>
        <v>1</v>
      </c>
      <c r="B703" s="7" t="s">
        <v>755</v>
      </c>
      <c r="C703" s="17" t="s">
        <v>44</v>
      </c>
      <c r="D703" s="7" t="s">
        <v>710</v>
      </c>
      <c r="E703" s="18">
        <v>941937371</v>
      </c>
      <c r="F703" s="19">
        <v>9195060466</v>
      </c>
      <c r="G703" s="7" t="s">
        <v>39</v>
      </c>
      <c r="H703" s="20">
        <v>34877</v>
      </c>
      <c r="I703" s="21">
        <f t="shared" ca="1" si="10"/>
        <v>21</v>
      </c>
      <c r="J703" s="22" t="s">
        <v>40</v>
      </c>
      <c r="K703" s="23">
        <v>86320</v>
      </c>
      <c r="L703" s="24">
        <v>4</v>
      </c>
    </row>
    <row r="704" spans="1:12" x14ac:dyDescent="0.3">
      <c r="A704" s="7">
        <f t="array" ref="A704">COUNTIF(B:E,B704:E704)</f>
        <v>1</v>
      </c>
      <c r="B704" s="7" t="s">
        <v>756</v>
      </c>
      <c r="C704" s="17" t="s">
        <v>58</v>
      </c>
      <c r="D704" s="7" t="s">
        <v>710</v>
      </c>
      <c r="E704" s="18">
        <v>695198896</v>
      </c>
      <c r="F704" s="19">
        <v>2523533906</v>
      </c>
      <c r="G704" s="7" t="s">
        <v>42</v>
      </c>
      <c r="H704" s="20">
        <v>37423</v>
      </c>
      <c r="I704" s="21">
        <f t="shared" ca="1" si="10"/>
        <v>14</v>
      </c>
      <c r="J704" s="22"/>
      <c r="K704" s="23">
        <v>45030</v>
      </c>
      <c r="L704" s="24">
        <v>3</v>
      </c>
    </row>
    <row r="705" spans="1:12" x14ac:dyDescent="0.3">
      <c r="A705" s="7">
        <f t="array" ref="A705">COUNTIF(B:E,B705:E705)</f>
        <v>1</v>
      </c>
      <c r="B705" s="7" t="s">
        <v>757</v>
      </c>
      <c r="C705" s="17" t="s">
        <v>58</v>
      </c>
      <c r="D705" s="7" t="s">
        <v>710</v>
      </c>
      <c r="E705" s="18">
        <v>249416723</v>
      </c>
      <c r="F705" s="19">
        <v>2521628807</v>
      </c>
      <c r="G705" s="7" t="s">
        <v>39</v>
      </c>
      <c r="H705" s="20">
        <v>36902</v>
      </c>
      <c r="I705" s="21">
        <f t="shared" ca="1" si="10"/>
        <v>15</v>
      </c>
      <c r="J705" s="22" t="s">
        <v>48</v>
      </c>
      <c r="K705" s="23">
        <v>64470</v>
      </c>
      <c r="L705" s="24">
        <v>5</v>
      </c>
    </row>
    <row r="706" spans="1:12" x14ac:dyDescent="0.3">
      <c r="A706" s="7">
        <f t="array" ref="A706">COUNTIF(B:E,B706:E706)</f>
        <v>1</v>
      </c>
      <c r="B706" s="7" t="s">
        <v>758</v>
      </c>
      <c r="C706" s="17" t="s">
        <v>56</v>
      </c>
      <c r="D706" s="7" t="s">
        <v>710</v>
      </c>
      <c r="E706" s="18">
        <v>658842625</v>
      </c>
      <c r="F706" s="19">
        <v>9193788281</v>
      </c>
      <c r="G706" s="7" t="s">
        <v>47</v>
      </c>
      <c r="H706" s="20">
        <v>34119</v>
      </c>
      <c r="I706" s="21">
        <f t="shared" ca="1" si="10"/>
        <v>23</v>
      </c>
      <c r="J706" s="22" t="s">
        <v>67</v>
      </c>
      <c r="K706" s="23">
        <v>46105</v>
      </c>
      <c r="L706" s="24">
        <v>5</v>
      </c>
    </row>
    <row r="707" spans="1:12" x14ac:dyDescent="0.3">
      <c r="A707" s="7">
        <f t="array" ref="A707">COUNTIF(B:E,B707:E707)</f>
        <v>1</v>
      </c>
      <c r="B707" s="7" t="s">
        <v>759</v>
      </c>
      <c r="C707" s="17" t="s">
        <v>50</v>
      </c>
      <c r="D707" s="7" t="s">
        <v>710</v>
      </c>
      <c r="E707" s="18">
        <v>332494481</v>
      </c>
      <c r="F707" s="19">
        <v>9192094386</v>
      </c>
      <c r="G707" s="7" t="s">
        <v>39</v>
      </c>
      <c r="H707" s="20">
        <v>37330</v>
      </c>
      <c r="I707" s="21">
        <f t="shared" ref="I707:I763" ca="1" si="11">DATEDIF(H707,TODAY(),"Y")</f>
        <v>14</v>
      </c>
      <c r="J707" s="22" t="s">
        <v>62</v>
      </c>
      <c r="K707" s="23">
        <v>48410</v>
      </c>
      <c r="L707" s="24">
        <v>5</v>
      </c>
    </row>
    <row r="708" spans="1:12" x14ac:dyDescent="0.3">
      <c r="A708" s="7">
        <f t="array" ref="A708">COUNTIF(B:E,B708:E708)</f>
        <v>1</v>
      </c>
      <c r="B708" s="7" t="s">
        <v>760</v>
      </c>
      <c r="C708" s="17" t="s">
        <v>37</v>
      </c>
      <c r="D708" s="7" t="s">
        <v>710</v>
      </c>
      <c r="E708" s="18">
        <v>247422007</v>
      </c>
      <c r="F708" s="19">
        <v>2528012440</v>
      </c>
      <c r="G708" s="7" t="s">
        <v>42</v>
      </c>
      <c r="H708" s="20">
        <v>38050</v>
      </c>
      <c r="I708" s="21">
        <f t="shared" ca="1" si="11"/>
        <v>12</v>
      </c>
      <c r="J708" s="22"/>
      <c r="K708" s="23">
        <v>58250</v>
      </c>
      <c r="L708" s="24">
        <v>2</v>
      </c>
    </row>
    <row r="709" spans="1:12" x14ac:dyDescent="0.3">
      <c r="A709" s="7">
        <f t="array" ref="A709">COUNTIF(B:E,B709:E709)</f>
        <v>1</v>
      </c>
      <c r="B709" s="7" t="s">
        <v>761</v>
      </c>
      <c r="C709" s="17" t="s">
        <v>56</v>
      </c>
      <c r="D709" s="7" t="s">
        <v>710</v>
      </c>
      <c r="E709" s="18">
        <v>311309049</v>
      </c>
      <c r="F709" s="19">
        <v>2527560634</v>
      </c>
      <c r="G709" s="7" t="s">
        <v>39</v>
      </c>
      <c r="H709" s="20">
        <v>38817</v>
      </c>
      <c r="I709" s="21">
        <f t="shared" ca="1" si="11"/>
        <v>10</v>
      </c>
      <c r="J709" s="22" t="s">
        <v>67</v>
      </c>
      <c r="K709" s="23">
        <v>77680</v>
      </c>
      <c r="L709" s="24">
        <v>3</v>
      </c>
    </row>
    <row r="710" spans="1:12" x14ac:dyDescent="0.3">
      <c r="A710" s="7">
        <f t="array" ref="A710">COUNTIF(B:E,B710:E710)</f>
        <v>1</v>
      </c>
      <c r="B710" s="7" t="s">
        <v>762</v>
      </c>
      <c r="C710" s="17" t="s">
        <v>53</v>
      </c>
      <c r="D710" s="7" t="s">
        <v>710</v>
      </c>
      <c r="E710" s="18">
        <v>876082195</v>
      </c>
      <c r="F710" s="19">
        <v>2526049607</v>
      </c>
      <c r="G710" s="7" t="s">
        <v>39</v>
      </c>
      <c r="H710" s="20">
        <v>36961</v>
      </c>
      <c r="I710" s="21">
        <f t="shared" ca="1" si="11"/>
        <v>15</v>
      </c>
      <c r="J710" s="22" t="s">
        <v>67</v>
      </c>
      <c r="K710" s="23">
        <v>61850</v>
      </c>
      <c r="L710" s="24">
        <v>2</v>
      </c>
    </row>
    <row r="711" spans="1:12" x14ac:dyDescent="0.3">
      <c r="A711" s="7">
        <f t="array" ref="A711">COUNTIF(B:E,B711:E711)</f>
        <v>1</v>
      </c>
      <c r="B711" s="7" t="s">
        <v>763</v>
      </c>
      <c r="C711" s="17" t="s">
        <v>50</v>
      </c>
      <c r="D711" s="7" t="s">
        <v>710</v>
      </c>
      <c r="E711" s="18">
        <v>900160539</v>
      </c>
      <c r="F711" s="19">
        <v>2522749909</v>
      </c>
      <c r="G711" s="7" t="s">
        <v>47</v>
      </c>
      <c r="H711" s="20">
        <v>37814</v>
      </c>
      <c r="I711" s="21">
        <f t="shared" ca="1" si="11"/>
        <v>13</v>
      </c>
      <c r="J711" s="22" t="s">
        <v>45</v>
      </c>
      <c r="K711" s="23">
        <v>19825</v>
      </c>
      <c r="L711" s="24">
        <v>2</v>
      </c>
    </row>
    <row r="712" spans="1:12" x14ac:dyDescent="0.3">
      <c r="A712" s="7">
        <f t="array" ref="A712">COUNTIF(B:E,B712:E712)</f>
        <v>1</v>
      </c>
      <c r="B712" s="7" t="s">
        <v>764</v>
      </c>
      <c r="C712" s="17" t="s">
        <v>44</v>
      </c>
      <c r="D712" s="7" t="s">
        <v>710</v>
      </c>
      <c r="E712" s="18">
        <v>120224342</v>
      </c>
      <c r="F712" s="19">
        <v>9198986390</v>
      </c>
      <c r="G712" s="7" t="s">
        <v>51</v>
      </c>
      <c r="H712" s="20">
        <v>34778</v>
      </c>
      <c r="I712" s="21">
        <f t="shared" ca="1" si="11"/>
        <v>21</v>
      </c>
      <c r="J712" s="22"/>
      <c r="K712" s="23">
        <v>32536</v>
      </c>
      <c r="L712" s="24">
        <v>2</v>
      </c>
    </row>
    <row r="713" spans="1:12" x14ac:dyDescent="0.3">
      <c r="A713" s="7">
        <f t="array" ref="A713">COUNTIF(B:E,B713:E713)</f>
        <v>1</v>
      </c>
      <c r="B713" s="7" t="s">
        <v>765</v>
      </c>
      <c r="C713" s="17" t="s">
        <v>58</v>
      </c>
      <c r="D713" s="7" t="s">
        <v>710</v>
      </c>
      <c r="E713" s="18">
        <v>546546374</v>
      </c>
      <c r="F713" s="19">
        <v>9192727944</v>
      </c>
      <c r="G713" s="7" t="s">
        <v>47</v>
      </c>
      <c r="H713" s="20">
        <v>33972</v>
      </c>
      <c r="I713" s="21">
        <f t="shared" ca="1" si="11"/>
        <v>23</v>
      </c>
      <c r="J713" s="22" t="s">
        <v>62</v>
      </c>
      <c r="K713" s="23">
        <v>26185</v>
      </c>
      <c r="L713" s="24">
        <v>5</v>
      </c>
    </row>
    <row r="714" spans="1:12" x14ac:dyDescent="0.3">
      <c r="A714" s="7">
        <f t="array" ref="A714">COUNTIF(B:E,B714:E714)</f>
        <v>1</v>
      </c>
      <c r="B714" s="7" t="s">
        <v>766</v>
      </c>
      <c r="C714" s="17" t="s">
        <v>58</v>
      </c>
      <c r="D714" s="7" t="s">
        <v>710</v>
      </c>
      <c r="E714" s="18">
        <v>380304349</v>
      </c>
      <c r="F714" s="19">
        <v>2526129939</v>
      </c>
      <c r="G714" s="7" t="s">
        <v>39</v>
      </c>
      <c r="H714" s="20">
        <v>36463</v>
      </c>
      <c r="I714" s="21">
        <f t="shared" ca="1" si="11"/>
        <v>17</v>
      </c>
      <c r="J714" s="22" t="s">
        <v>62</v>
      </c>
      <c r="K714" s="23">
        <v>35460</v>
      </c>
      <c r="L714" s="24">
        <v>1</v>
      </c>
    </row>
    <row r="715" spans="1:12" x14ac:dyDescent="0.3">
      <c r="A715" s="7">
        <f t="array" ref="A715">COUNTIF(B:E,B715:E715)</f>
        <v>1</v>
      </c>
      <c r="B715" s="7" t="s">
        <v>767</v>
      </c>
      <c r="C715" s="17" t="s">
        <v>58</v>
      </c>
      <c r="D715" s="7" t="s">
        <v>710</v>
      </c>
      <c r="E715" s="18">
        <v>186346711</v>
      </c>
      <c r="F715" s="19">
        <v>9194900514</v>
      </c>
      <c r="G715" s="7" t="s">
        <v>39</v>
      </c>
      <c r="H715" s="20">
        <v>37536</v>
      </c>
      <c r="I715" s="21">
        <f t="shared" ca="1" si="11"/>
        <v>14</v>
      </c>
      <c r="J715" s="22" t="s">
        <v>48</v>
      </c>
      <c r="K715" s="23">
        <v>71970</v>
      </c>
      <c r="L715" s="24">
        <v>4</v>
      </c>
    </row>
    <row r="716" spans="1:12" x14ac:dyDescent="0.3">
      <c r="A716" s="7">
        <f t="array" ref="A716">COUNTIF(B:E,B716:E716)</f>
        <v>1</v>
      </c>
      <c r="B716" s="7" t="s">
        <v>768</v>
      </c>
      <c r="C716" s="17" t="s">
        <v>58</v>
      </c>
      <c r="D716" s="7" t="s">
        <v>710</v>
      </c>
      <c r="E716" s="18">
        <v>163350417</v>
      </c>
      <c r="F716" s="19">
        <v>2526466230</v>
      </c>
      <c r="G716" s="7" t="s">
        <v>39</v>
      </c>
      <c r="H716" s="20">
        <v>38684</v>
      </c>
      <c r="I716" s="21">
        <f t="shared" ca="1" si="11"/>
        <v>10</v>
      </c>
      <c r="J716" s="22" t="s">
        <v>48</v>
      </c>
      <c r="K716" s="23">
        <v>65320</v>
      </c>
      <c r="L716" s="24">
        <v>5</v>
      </c>
    </row>
    <row r="717" spans="1:12" x14ac:dyDescent="0.3">
      <c r="A717" s="7">
        <f t="array" ref="A717">COUNTIF(B:E,B717:E717)</f>
        <v>1</v>
      </c>
      <c r="B717" s="7" t="s">
        <v>769</v>
      </c>
      <c r="C717" s="17" t="s">
        <v>50</v>
      </c>
      <c r="D717" s="7" t="s">
        <v>710</v>
      </c>
      <c r="E717" s="18">
        <v>635240617</v>
      </c>
      <c r="F717" s="19">
        <v>9192259651</v>
      </c>
      <c r="G717" s="7" t="s">
        <v>39</v>
      </c>
      <c r="H717" s="20">
        <v>38040</v>
      </c>
      <c r="I717" s="21">
        <f t="shared" ca="1" si="11"/>
        <v>12</v>
      </c>
      <c r="J717" s="22" t="s">
        <v>62</v>
      </c>
      <c r="K717" s="23">
        <v>47630</v>
      </c>
      <c r="L717" s="24">
        <v>3</v>
      </c>
    </row>
    <row r="718" spans="1:12" x14ac:dyDescent="0.3">
      <c r="A718" s="7">
        <f t="array" ref="A718">COUNTIF(B:E,B718:E718)</f>
        <v>1</v>
      </c>
      <c r="B718" s="7" t="s">
        <v>770</v>
      </c>
      <c r="C718" s="17" t="s">
        <v>58</v>
      </c>
      <c r="D718" s="7" t="s">
        <v>710</v>
      </c>
      <c r="E718" s="18">
        <v>879114558</v>
      </c>
      <c r="F718" s="19">
        <v>9194557504</v>
      </c>
      <c r="G718" s="7" t="s">
        <v>47</v>
      </c>
      <c r="H718" s="20">
        <v>41225</v>
      </c>
      <c r="I718" s="21">
        <f t="shared" ca="1" si="11"/>
        <v>3</v>
      </c>
      <c r="J718" s="22" t="s">
        <v>40</v>
      </c>
      <c r="K718" s="23">
        <v>17205</v>
      </c>
      <c r="L718" s="24">
        <v>5</v>
      </c>
    </row>
    <row r="719" spans="1:12" x14ac:dyDescent="0.3">
      <c r="A719" s="7">
        <f t="array" ref="A719">COUNTIF(B:E,B719:E719)</f>
        <v>1</v>
      </c>
      <c r="B719" s="7" t="s">
        <v>771</v>
      </c>
      <c r="C719" s="17" t="s">
        <v>58</v>
      </c>
      <c r="D719" s="7" t="s">
        <v>710</v>
      </c>
      <c r="E719" s="18">
        <v>800685434</v>
      </c>
      <c r="F719" s="19">
        <v>2525821616</v>
      </c>
      <c r="G719" s="7" t="s">
        <v>39</v>
      </c>
      <c r="H719" s="20">
        <v>37511</v>
      </c>
      <c r="I719" s="21">
        <f t="shared" ca="1" si="11"/>
        <v>14</v>
      </c>
      <c r="J719" s="22" t="s">
        <v>67</v>
      </c>
      <c r="K719" s="23">
        <v>49930</v>
      </c>
      <c r="L719" s="24">
        <v>1</v>
      </c>
    </row>
    <row r="720" spans="1:12" x14ac:dyDescent="0.3">
      <c r="A720" s="7">
        <f t="array" ref="A720">COUNTIF(B:E,B720:E720)</f>
        <v>1</v>
      </c>
      <c r="B720" s="7" t="s">
        <v>772</v>
      </c>
      <c r="C720" s="17" t="s">
        <v>58</v>
      </c>
      <c r="D720" s="7" t="s">
        <v>710</v>
      </c>
      <c r="E720" s="18">
        <v>212558012</v>
      </c>
      <c r="F720" s="19">
        <v>2526860208</v>
      </c>
      <c r="G720" s="7" t="s">
        <v>39</v>
      </c>
      <c r="H720" s="20">
        <v>37147</v>
      </c>
      <c r="I720" s="21">
        <f t="shared" ca="1" si="11"/>
        <v>15</v>
      </c>
      <c r="J720" s="22" t="s">
        <v>40</v>
      </c>
      <c r="K720" s="23">
        <v>63060</v>
      </c>
      <c r="L720" s="24">
        <v>4</v>
      </c>
    </row>
    <row r="721" spans="1:12" x14ac:dyDescent="0.3">
      <c r="A721" s="7">
        <f t="array" ref="A721">COUNTIF(B:E,B721:E721)</f>
        <v>1</v>
      </c>
      <c r="B721" s="7" t="s">
        <v>773</v>
      </c>
      <c r="C721" s="17" t="s">
        <v>50</v>
      </c>
      <c r="D721" s="7" t="s">
        <v>710</v>
      </c>
      <c r="E721" s="18">
        <v>759471070</v>
      </c>
      <c r="F721" s="19">
        <v>2525402828</v>
      </c>
      <c r="G721" s="7" t="s">
        <v>39</v>
      </c>
      <c r="H721" s="20">
        <v>34680</v>
      </c>
      <c r="I721" s="21">
        <f t="shared" ca="1" si="11"/>
        <v>21</v>
      </c>
      <c r="J721" s="22" t="s">
        <v>62</v>
      </c>
      <c r="K721" s="23">
        <v>78710</v>
      </c>
      <c r="L721" s="24">
        <v>2</v>
      </c>
    </row>
    <row r="722" spans="1:12" x14ac:dyDescent="0.3">
      <c r="A722" s="7">
        <f t="array" ref="A722">COUNTIF(B:E,B722:E722)</f>
        <v>1</v>
      </c>
      <c r="B722" s="7" t="s">
        <v>774</v>
      </c>
      <c r="C722" s="17" t="s">
        <v>44</v>
      </c>
      <c r="D722" s="7" t="s">
        <v>710</v>
      </c>
      <c r="E722" s="18">
        <v>592709648</v>
      </c>
      <c r="F722" s="19">
        <v>9191797370</v>
      </c>
      <c r="G722" s="7" t="s">
        <v>42</v>
      </c>
      <c r="H722" s="20">
        <v>34879</v>
      </c>
      <c r="I722" s="21">
        <f t="shared" ca="1" si="11"/>
        <v>21</v>
      </c>
      <c r="J722" s="22"/>
      <c r="K722" s="23">
        <v>77136</v>
      </c>
      <c r="L722" s="24">
        <v>5</v>
      </c>
    </row>
    <row r="723" spans="1:12" x14ac:dyDescent="0.3">
      <c r="A723" s="7">
        <f t="array" ref="A723">COUNTIF(B:E,B723:E723)</f>
        <v>1</v>
      </c>
      <c r="B723" s="7" t="s">
        <v>775</v>
      </c>
      <c r="C723" s="17" t="s">
        <v>53</v>
      </c>
      <c r="D723" s="7" t="s">
        <v>710</v>
      </c>
      <c r="E723" s="18">
        <v>916944119</v>
      </c>
      <c r="F723" s="19">
        <v>2524907564</v>
      </c>
      <c r="G723" s="7" t="s">
        <v>42</v>
      </c>
      <c r="H723" s="20">
        <v>34505</v>
      </c>
      <c r="I723" s="21">
        <f t="shared" ca="1" si="11"/>
        <v>22</v>
      </c>
      <c r="J723" s="22"/>
      <c r="K723" s="23">
        <v>28270</v>
      </c>
      <c r="L723" s="24">
        <v>5</v>
      </c>
    </row>
    <row r="724" spans="1:12" x14ac:dyDescent="0.3">
      <c r="A724" s="7">
        <f t="array" ref="A724">COUNTIF(B:E,B724:E724)</f>
        <v>1</v>
      </c>
      <c r="B724" s="7" t="s">
        <v>776</v>
      </c>
      <c r="C724" s="17" t="s">
        <v>44</v>
      </c>
      <c r="D724" s="7" t="s">
        <v>710</v>
      </c>
      <c r="E724" s="18">
        <v>971128623</v>
      </c>
      <c r="F724" s="19">
        <v>9194375399</v>
      </c>
      <c r="G724" s="7" t="s">
        <v>42</v>
      </c>
      <c r="H724" s="20">
        <v>39163</v>
      </c>
      <c r="I724" s="21">
        <f t="shared" ca="1" si="11"/>
        <v>9</v>
      </c>
      <c r="J724" s="22"/>
      <c r="K724" s="23">
        <v>25530</v>
      </c>
      <c r="L724" s="24">
        <v>3</v>
      </c>
    </row>
    <row r="725" spans="1:12" x14ac:dyDescent="0.3">
      <c r="A725" s="7">
        <f t="array" ref="A725">COUNTIF(B:E,B725:E725)</f>
        <v>1</v>
      </c>
      <c r="B725" s="7" t="s">
        <v>777</v>
      </c>
      <c r="C725" s="17" t="s">
        <v>44</v>
      </c>
      <c r="D725" s="7" t="s">
        <v>710</v>
      </c>
      <c r="E725" s="18">
        <v>626648632</v>
      </c>
      <c r="F725" s="19">
        <v>2526412482</v>
      </c>
      <c r="G725" s="7" t="s">
        <v>42</v>
      </c>
      <c r="H725" s="20">
        <v>40321</v>
      </c>
      <c r="I725" s="21">
        <f t="shared" ca="1" si="11"/>
        <v>6</v>
      </c>
      <c r="J725" s="22"/>
      <c r="K725" s="23">
        <v>49090</v>
      </c>
      <c r="L725" s="24">
        <v>4</v>
      </c>
    </row>
    <row r="726" spans="1:12" x14ac:dyDescent="0.3">
      <c r="A726" s="7">
        <f t="array" ref="A726">COUNTIF(B:E,B726:E726)</f>
        <v>1</v>
      </c>
      <c r="B726" s="7" t="s">
        <v>778</v>
      </c>
      <c r="C726" s="17" t="s">
        <v>50</v>
      </c>
      <c r="D726" s="7" t="s">
        <v>710</v>
      </c>
      <c r="E726" s="18">
        <v>120361975</v>
      </c>
      <c r="F726" s="19">
        <v>2521789943</v>
      </c>
      <c r="G726" s="7" t="s">
        <v>39</v>
      </c>
      <c r="H726" s="20">
        <v>36282</v>
      </c>
      <c r="I726" s="21">
        <f t="shared" ca="1" si="11"/>
        <v>17</v>
      </c>
      <c r="J726" s="22" t="s">
        <v>67</v>
      </c>
      <c r="K726" s="23">
        <v>60300</v>
      </c>
      <c r="L726" s="24">
        <v>2</v>
      </c>
    </row>
    <row r="727" spans="1:12" x14ac:dyDescent="0.3">
      <c r="A727" s="7">
        <f t="array" ref="A727">COUNTIF(B:E,B727:E727)</f>
        <v>1</v>
      </c>
      <c r="B727" s="7" t="s">
        <v>779</v>
      </c>
      <c r="C727" s="17" t="s">
        <v>58</v>
      </c>
      <c r="D727" s="7" t="s">
        <v>710</v>
      </c>
      <c r="E727" s="18">
        <v>177324163</v>
      </c>
      <c r="F727" s="19">
        <v>2527091949</v>
      </c>
      <c r="G727" s="7" t="s">
        <v>39</v>
      </c>
      <c r="H727" s="20">
        <v>37117</v>
      </c>
      <c r="I727" s="21">
        <f t="shared" ca="1" si="11"/>
        <v>15</v>
      </c>
      <c r="J727" s="22" t="s">
        <v>62</v>
      </c>
      <c r="K727" s="23">
        <v>48010</v>
      </c>
      <c r="L727" s="24">
        <v>3</v>
      </c>
    </row>
    <row r="728" spans="1:12" x14ac:dyDescent="0.3">
      <c r="A728" s="7">
        <f t="array" ref="A728">COUNTIF(B:E,B728:E728)</f>
        <v>1</v>
      </c>
      <c r="B728" s="7" t="s">
        <v>780</v>
      </c>
      <c r="C728" s="17" t="s">
        <v>58</v>
      </c>
      <c r="D728" s="7" t="s">
        <v>710</v>
      </c>
      <c r="E728" s="18">
        <v>862698919</v>
      </c>
      <c r="F728" s="19">
        <v>2522780847</v>
      </c>
      <c r="G728" s="7" t="s">
        <v>39</v>
      </c>
      <c r="H728" s="20">
        <v>34259</v>
      </c>
      <c r="I728" s="21">
        <f t="shared" ca="1" si="11"/>
        <v>23</v>
      </c>
      <c r="J728" s="22" t="s">
        <v>48</v>
      </c>
      <c r="K728" s="23">
        <v>48280</v>
      </c>
      <c r="L728" s="24">
        <v>4</v>
      </c>
    </row>
    <row r="729" spans="1:12" x14ac:dyDescent="0.3">
      <c r="A729" s="7">
        <f t="array" ref="A729">COUNTIF(B:E,B729:E729)</f>
        <v>1</v>
      </c>
      <c r="B729" s="7" t="s">
        <v>781</v>
      </c>
      <c r="C729" s="17" t="s">
        <v>37</v>
      </c>
      <c r="D729" s="7" t="s">
        <v>710</v>
      </c>
      <c r="E729" s="18">
        <v>683670378</v>
      </c>
      <c r="F729" s="19">
        <v>9196259106</v>
      </c>
      <c r="G729" s="7" t="s">
        <v>39</v>
      </c>
      <c r="H729" s="20">
        <v>39018</v>
      </c>
      <c r="I729" s="21">
        <f t="shared" ca="1" si="11"/>
        <v>10</v>
      </c>
      <c r="J729" s="22" t="s">
        <v>62</v>
      </c>
      <c r="K729" s="23">
        <v>81340</v>
      </c>
      <c r="L729" s="24">
        <v>2</v>
      </c>
    </row>
    <row r="730" spans="1:12" x14ac:dyDescent="0.3">
      <c r="A730" s="7">
        <f t="array" ref="A730">COUNTIF(B:E,B730:E730)</f>
        <v>1</v>
      </c>
      <c r="B730" s="7" t="s">
        <v>782</v>
      </c>
      <c r="C730" s="17" t="s">
        <v>56</v>
      </c>
      <c r="D730" s="7" t="s">
        <v>710</v>
      </c>
      <c r="E730" s="18">
        <v>723066626</v>
      </c>
      <c r="F730" s="19">
        <v>2525399385</v>
      </c>
      <c r="G730" s="7" t="s">
        <v>42</v>
      </c>
      <c r="H730" s="20">
        <v>37249</v>
      </c>
      <c r="I730" s="21">
        <f t="shared" ca="1" si="11"/>
        <v>14</v>
      </c>
      <c r="J730" s="22"/>
      <c r="K730" s="23">
        <v>32880</v>
      </c>
      <c r="L730" s="24">
        <v>3</v>
      </c>
    </row>
    <row r="731" spans="1:12" x14ac:dyDescent="0.3">
      <c r="A731" s="7">
        <f t="array" ref="A731">COUNTIF(B:E,B731:E731)</f>
        <v>1</v>
      </c>
      <c r="B731" s="7" t="s">
        <v>783</v>
      </c>
      <c r="C731" s="17" t="s">
        <v>50</v>
      </c>
      <c r="D731" s="7" t="s">
        <v>710</v>
      </c>
      <c r="E731" s="18">
        <v>688769770</v>
      </c>
      <c r="F731" s="19">
        <v>9192416398</v>
      </c>
      <c r="G731" s="7" t="s">
        <v>39</v>
      </c>
      <c r="H731" s="20">
        <v>34120</v>
      </c>
      <c r="I731" s="21">
        <f t="shared" ca="1" si="11"/>
        <v>23</v>
      </c>
      <c r="J731" s="22" t="s">
        <v>40</v>
      </c>
      <c r="K731" s="23">
        <v>44530</v>
      </c>
      <c r="L731" s="24">
        <v>2</v>
      </c>
    </row>
    <row r="732" spans="1:12" x14ac:dyDescent="0.3">
      <c r="A732" s="7">
        <f t="array" ref="A732">COUNTIF(B:E,B732:E732)</f>
        <v>1</v>
      </c>
      <c r="B732" s="7" t="s">
        <v>784</v>
      </c>
      <c r="C732" s="17" t="s">
        <v>37</v>
      </c>
      <c r="D732" s="7" t="s">
        <v>710</v>
      </c>
      <c r="E732" s="18">
        <v>502580266</v>
      </c>
      <c r="F732" s="19">
        <v>9197103200</v>
      </c>
      <c r="G732" s="7" t="s">
        <v>51</v>
      </c>
      <c r="H732" s="20">
        <v>38344</v>
      </c>
      <c r="I732" s="21">
        <f t="shared" ca="1" si="11"/>
        <v>11</v>
      </c>
      <c r="J732" s="22"/>
      <c r="K732" s="23">
        <v>37344</v>
      </c>
      <c r="L732" s="24">
        <v>2</v>
      </c>
    </row>
    <row r="733" spans="1:12" x14ac:dyDescent="0.3">
      <c r="A733" s="7">
        <f t="array" ref="A733">COUNTIF(B:E,B733:E733)</f>
        <v>1</v>
      </c>
      <c r="B733" s="7" t="s">
        <v>785</v>
      </c>
      <c r="C733" s="17" t="s">
        <v>56</v>
      </c>
      <c r="D733" s="7" t="s">
        <v>710</v>
      </c>
      <c r="E733" s="18">
        <v>276873359</v>
      </c>
      <c r="F733" s="19">
        <v>2522304625</v>
      </c>
      <c r="G733" s="7" t="s">
        <v>39</v>
      </c>
      <c r="H733" s="20">
        <v>35039</v>
      </c>
      <c r="I733" s="21">
        <f t="shared" ca="1" si="11"/>
        <v>20</v>
      </c>
      <c r="J733" s="22" t="s">
        <v>45</v>
      </c>
      <c r="K733" s="23">
        <v>25690</v>
      </c>
      <c r="L733" s="24">
        <v>2</v>
      </c>
    </row>
    <row r="734" spans="1:12" x14ac:dyDescent="0.3">
      <c r="A734" s="7">
        <f t="array" ref="A734">COUNTIF(B:E,B734:E734)</f>
        <v>1</v>
      </c>
      <c r="B734" s="7" t="s">
        <v>786</v>
      </c>
      <c r="C734" s="17" t="s">
        <v>58</v>
      </c>
      <c r="D734" s="7" t="s">
        <v>710</v>
      </c>
      <c r="E734" s="18">
        <v>771110153</v>
      </c>
      <c r="F734" s="19">
        <v>9196799516</v>
      </c>
      <c r="G734" s="7" t="s">
        <v>39</v>
      </c>
      <c r="H734" s="20">
        <v>36958</v>
      </c>
      <c r="I734" s="21">
        <f t="shared" ca="1" si="11"/>
        <v>15</v>
      </c>
      <c r="J734" s="22" t="s">
        <v>40</v>
      </c>
      <c r="K734" s="23">
        <v>24980</v>
      </c>
      <c r="L734" s="24">
        <v>3</v>
      </c>
    </row>
    <row r="735" spans="1:12" x14ac:dyDescent="0.3">
      <c r="A735" s="7">
        <f t="array" ref="A735">COUNTIF(B:E,B735:E735)</f>
        <v>1</v>
      </c>
      <c r="B735" s="7" t="s">
        <v>787</v>
      </c>
      <c r="C735" s="17" t="s">
        <v>56</v>
      </c>
      <c r="D735" s="7" t="s">
        <v>710</v>
      </c>
      <c r="E735" s="18">
        <v>230192897</v>
      </c>
      <c r="F735" s="19">
        <v>2525261239</v>
      </c>
      <c r="G735" s="7" t="s">
        <v>39</v>
      </c>
      <c r="H735" s="20">
        <v>41110</v>
      </c>
      <c r="I735" s="21">
        <f t="shared" ca="1" si="11"/>
        <v>4</v>
      </c>
      <c r="J735" s="22" t="s">
        <v>48</v>
      </c>
      <c r="K735" s="23">
        <v>68860</v>
      </c>
      <c r="L735" s="24">
        <v>2</v>
      </c>
    </row>
    <row r="736" spans="1:12" x14ac:dyDescent="0.3">
      <c r="A736" s="7">
        <f t="array" ref="A736">COUNTIF(B:E,B736:E736)</f>
        <v>1</v>
      </c>
      <c r="B736" s="7" t="s">
        <v>788</v>
      </c>
      <c r="C736" s="17" t="s">
        <v>56</v>
      </c>
      <c r="D736" s="7" t="s">
        <v>710</v>
      </c>
      <c r="E736" s="18">
        <v>843299208</v>
      </c>
      <c r="F736" s="19">
        <v>9198631557</v>
      </c>
      <c r="G736" s="7" t="s">
        <v>47</v>
      </c>
      <c r="H736" s="20">
        <v>37569</v>
      </c>
      <c r="I736" s="21">
        <f t="shared" ca="1" si="11"/>
        <v>13</v>
      </c>
      <c r="J736" s="22" t="s">
        <v>67</v>
      </c>
      <c r="K736" s="23">
        <v>49080</v>
      </c>
      <c r="L736" s="24">
        <v>5</v>
      </c>
    </row>
    <row r="737" spans="1:12" x14ac:dyDescent="0.3">
      <c r="A737" s="7">
        <f t="array" ref="A737">COUNTIF(B:E,B737:E737)</f>
        <v>1</v>
      </c>
      <c r="B737" s="7" t="s">
        <v>789</v>
      </c>
      <c r="C737" s="17" t="s">
        <v>37</v>
      </c>
      <c r="D737" s="7" t="s">
        <v>710</v>
      </c>
      <c r="E737" s="18">
        <v>210491464</v>
      </c>
      <c r="F737" s="19">
        <v>9198405552</v>
      </c>
      <c r="G737" s="7" t="s">
        <v>39</v>
      </c>
      <c r="H737" s="20">
        <v>39271</v>
      </c>
      <c r="I737" s="21">
        <f t="shared" ca="1" si="11"/>
        <v>9</v>
      </c>
      <c r="J737" s="22" t="s">
        <v>40</v>
      </c>
      <c r="K737" s="23">
        <v>79380</v>
      </c>
      <c r="L737" s="24">
        <v>5</v>
      </c>
    </row>
    <row r="738" spans="1:12" x14ac:dyDescent="0.3">
      <c r="A738" s="7">
        <f t="array" ref="A738">COUNTIF(B:E,B738:E738)</f>
        <v>1</v>
      </c>
      <c r="B738" s="7" t="s">
        <v>790</v>
      </c>
      <c r="C738" s="17" t="s">
        <v>56</v>
      </c>
      <c r="D738" s="7" t="s">
        <v>710</v>
      </c>
      <c r="E738" s="18">
        <v>651999482</v>
      </c>
      <c r="F738" s="19">
        <v>2523014821</v>
      </c>
      <c r="G738" s="7" t="s">
        <v>39</v>
      </c>
      <c r="H738" s="20">
        <v>36034</v>
      </c>
      <c r="I738" s="21">
        <f t="shared" ca="1" si="11"/>
        <v>18</v>
      </c>
      <c r="J738" s="22" t="s">
        <v>40</v>
      </c>
      <c r="K738" s="23">
        <v>22820</v>
      </c>
      <c r="L738" s="24">
        <v>5</v>
      </c>
    </row>
    <row r="739" spans="1:12" x14ac:dyDescent="0.3">
      <c r="A739" s="7">
        <f t="array" ref="A739">COUNTIF(B:E,B739:E739)</f>
        <v>1</v>
      </c>
      <c r="B739" s="7" t="s">
        <v>791</v>
      </c>
      <c r="C739" s="17" t="s">
        <v>37</v>
      </c>
      <c r="D739" s="7" t="s">
        <v>710</v>
      </c>
      <c r="E739" s="18">
        <v>667745362</v>
      </c>
      <c r="F739" s="19">
        <v>2522952173</v>
      </c>
      <c r="G739" s="7" t="s">
        <v>42</v>
      </c>
      <c r="H739" s="20">
        <v>35422</v>
      </c>
      <c r="I739" s="21">
        <f t="shared" ca="1" si="11"/>
        <v>19</v>
      </c>
      <c r="J739" s="22"/>
      <c r="K739" s="23">
        <v>86040</v>
      </c>
      <c r="L739" s="24">
        <v>5</v>
      </c>
    </row>
    <row r="740" spans="1:12" x14ac:dyDescent="0.3">
      <c r="A740" s="7">
        <f t="array" ref="A740">COUNTIF(B:E,B740:E740)</f>
        <v>1</v>
      </c>
      <c r="B740" s="7" t="s">
        <v>792</v>
      </c>
      <c r="C740" s="17" t="s">
        <v>58</v>
      </c>
      <c r="D740" s="7" t="s">
        <v>710</v>
      </c>
      <c r="E740" s="18">
        <v>458734969</v>
      </c>
      <c r="F740" s="19">
        <v>9196354278</v>
      </c>
      <c r="G740" s="7" t="s">
        <v>39</v>
      </c>
      <c r="H740" s="20">
        <v>39667</v>
      </c>
      <c r="I740" s="21">
        <f t="shared" ca="1" si="11"/>
        <v>8</v>
      </c>
      <c r="J740" s="22" t="s">
        <v>40</v>
      </c>
      <c r="K740" s="23">
        <v>82370</v>
      </c>
      <c r="L740" s="24">
        <v>5</v>
      </c>
    </row>
    <row r="741" spans="1:12" x14ac:dyDescent="0.3">
      <c r="A741" s="7">
        <f t="array" ref="A741">COUNTIF(B:E,B741:E741)</f>
        <v>1</v>
      </c>
      <c r="B741" s="7" t="s">
        <v>793</v>
      </c>
      <c r="C741" s="17" t="s">
        <v>53</v>
      </c>
      <c r="D741" s="7" t="s">
        <v>710</v>
      </c>
      <c r="E741" s="18">
        <v>964255290</v>
      </c>
      <c r="F741" s="19">
        <v>9197446192</v>
      </c>
      <c r="G741" s="7" t="s">
        <v>39</v>
      </c>
      <c r="H741" s="20">
        <v>37865</v>
      </c>
      <c r="I741" s="21">
        <f t="shared" ca="1" si="11"/>
        <v>13</v>
      </c>
      <c r="J741" s="22" t="s">
        <v>62</v>
      </c>
      <c r="K741" s="23">
        <v>34990</v>
      </c>
      <c r="L741" s="24">
        <v>3</v>
      </c>
    </row>
    <row r="742" spans="1:12" x14ac:dyDescent="0.3">
      <c r="A742" s="7">
        <f t="array" ref="A742">COUNTIF(B:E,B742:E742)</f>
        <v>1</v>
      </c>
      <c r="B742" s="7" t="s">
        <v>794</v>
      </c>
      <c r="C742" s="17" t="s">
        <v>58</v>
      </c>
      <c r="D742" s="7" t="s">
        <v>710</v>
      </c>
      <c r="E742" s="18">
        <v>794814501</v>
      </c>
      <c r="F742" s="19">
        <v>2525604891</v>
      </c>
      <c r="G742" s="7" t="s">
        <v>42</v>
      </c>
      <c r="H742" s="20">
        <v>40262</v>
      </c>
      <c r="I742" s="21">
        <f t="shared" ca="1" si="11"/>
        <v>6</v>
      </c>
      <c r="J742" s="22"/>
      <c r="K742" s="23">
        <v>80729</v>
      </c>
      <c r="L742" s="24">
        <v>3</v>
      </c>
    </row>
    <row r="743" spans="1:12" x14ac:dyDescent="0.3">
      <c r="A743" s="7">
        <f t="array" ref="A743">COUNTIF(B:E,B743:E743)</f>
        <v>1</v>
      </c>
      <c r="B743" s="7" t="s">
        <v>795</v>
      </c>
      <c r="C743" s="17" t="s">
        <v>44</v>
      </c>
      <c r="D743" s="7" t="s">
        <v>710</v>
      </c>
      <c r="E743" s="18">
        <v>147683641</v>
      </c>
      <c r="F743" s="19">
        <v>9191657646</v>
      </c>
      <c r="G743" s="7" t="s">
        <v>42</v>
      </c>
      <c r="H743" s="20">
        <v>38278</v>
      </c>
      <c r="I743" s="21">
        <f t="shared" ca="1" si="11"/>
        <v>12</v>
      </c>
      <c r="J743" s="22"/>
      <c r="K743" s="23">
        <v>47280</v>
      </c>
      <c r="L743" s="24">
        <v>1</v>
      </c>
    </row>
    <row r="744" spans="1:12" x14ac:dyDescent="0.3">
      <c r="A744" s="7">
        <f t="array" ref="A744">COUNTIF(B:E,B744:E744)</f>
        <v>1</v>
      </c>
      <c r="B744" s="7" t="s">
        <v>796</v>
      </c>
      <c r="C744" s="17" t="s">
        <v>58</v>
      </c>
      <c r="D744" s="7" t="s">
        <v>710</v>
      </c>
      <c r="E744" s="18">
        <v>717503282</v>
      </c>
      <c r="F744" s="19">
        <v>2522400087</v>
      </c>
      <c r="G744" s="7" t="s">
        <v>42</v>
      </c>
      <c r="H744" s="20">
        <v>37204</v>
      </c>
      <c r="I744" s="21">
        <f t="shared" ca="1" si="11"/>
        <v>14</v>
      </c>
      <c r="J744" s="22"/>
      <c r="K744" s="23">
        <v>46570</v>
      </c>
      <c r="L744" s="24">
        <v>4</v>
      </c>
    </row>
    <row r="745" spans="1:12" x14ac:dyDescent="0.3">
      <c r="A745" s="7">
        <f t="array" ref="A745">COUNTIF(B:E,B745:E745)</f>
        <v>1</v>
      </c>
      <c r="B745" s="7" t="s">
        <v>797</v>
      </c>
      <c r="C745" s="17" t="s">
        <v>44</v>
      </c>
      <c r="D745" s="7" t="s">
        <v>710</v>
      </c>
      <c r="E745" s="18">
        <v>929694686</v>
      </c>
      <c r="F745" s="19">
        <v>9194483888</v>
      </c>
      <c r="G745" s="7" t="s">
        <v>39</v>
      </c>
      <c r="H745" s="20">
        <v>36556</v>
      </c>
      <c r="I745" s="21">
        <f t="shared" ca="1" si="11"/>
        <v>16</v>
      </c>
      <c r="J745" s="22" t="s">
        <v>62</v>
      </c>
      <c r="K745" s="23">
        <v>70730</v>
      </c>
      <c r="L745" s="24">
        <v>1</v>
      </c>
    </row>
    <row r="746" spans="1:12" x14ac:dyDescent="0.3">
      <c r="A746" s="7">
        <f t="array" ref="A746">COUNTIF(B:E,B746:E746)</f>
        <v>1</v>
      </c>
      <c r="B746" s="7" t="s">
        <v>798</v>
      </c>
      <c r="C746" s="17" t="s">
        <v>58</v>
      </c>
      <c r="D746" s="7" t="s">
        <v>710</v>
      </c>
      <c r="E746" s="18">
        <v>151532569</v>
      </c>
      <c r="F746" s="19">
        <v>2525202015</v>
      </c>
      <c r="G746" s="7" t="s">
        <v>42</v>
      </c>
      <c r="H746" s="20">
        <v>38499</v>
      </c>
      <c r="I746" s="21">
        <f t="shared" ca="1" si="11"/>
        <v>11</v>
      </c>
      <c r="J746" s="22"/>
      <c r="K746" s="23">
        <v>55510</v>
      </c>
      <c r="L746" s="24">
        <v>3</v>
      </c>
    </row>
    <row r="747" spans="1:12" x14ac:dyDescent="0.3">
      <c r="A747" s="7">
        <f t="array" ref="A747">COUNTIF(B:E,B747:E747)</f>
        <v>1</v>
      </c>
      <c r="B747" s="7" t="s">
        <v>799</v>
      </c>
      <c r="C747" s="17" t="s">
        <v>58</v>
      </c>
      <c r="D747" s="7" t="s">
        <v>710</v>
      </c>
      <c r="E747" s="18">
        <v>121173068</v>
      </c>
      <c r="F747" s="19">
        <v>9196778600</v>
      </c>
      <c r="G747" s="7" t="s">
        <v>39</v>
      </c>
      <c r="H747" s="20">
        <v>36030</v>
      </c>
      <c r="I747" s="21">
        <f t="shared" ca="1" si="11"/>
        <v>18</v>
      </c>
      <c r="J747" s="22" t="s">
        <v>40</v>
      </c>
      <c r="K747" s="23">
        <v>46390</v>
      </c>
      <c r="L747" s="24">
        <v>5</v>
      </c>
    </row>
    <row r="748" spans="1:12" x14ac:dyDescent="0.3">
      <c r="A748" s="7">
        <f t="array" ref="A748">COUNTIF(B:E,B748:E748)</f>
        <v>1</v>
      </c>
      <c r="B748" s="7" t="s">
        <v>800</v>
      </c>
      <c r="C748" s="17" t="s">
        <v>53</v>
      </c>
      <c r="D748" s="7" t="s">
        <v>710</v>
      </c>
      <c r="E748" s="18">
        <v>671823263</v>
      </c>
      <c r="F748" s="19">
        <v>2526718651</v>
      </c>
      <c r="G748" s="7" t="s">
        <v>39</v>
      </c>
      <c r="H748" s="20">
        <v>33986</v>
      </c>
      <c r="I748" s="21">
        <f t="shared" ca="1" si="11"/>
        <v>23</v>
      </c>
      <c r="J748" s="22" t="s">
        <v>40</v>
      </c>
      <c r="K748" s="23">
        <v>86640</v>
      </c>
      <c r="L748" s="24">
        <v>3</v>
      </c>
    </row>
    <row r="749" spans="1:12" x14ac:dyDescent="0.3">
      <c r="A749" s="7">
        <f t="array" ref="A749">COUNTIF(B:E,B749:E749)</f>
        <v>2</v>
      </c>
      <c r="B749" s="7" t="s">
        <v>801</v>
      </c>
      <c r="C749" s="17" t="s">
        <v>50</v>
      </c>
      <c r="D749" s="7" t="s">
        <v>710</v>
      </c>
      <c r="E749" s="18">
        <v>995590510</v>
      </c>
      <c r="F749" s="19">
        <v>9191838930</v>
      </c>
      <c r="G749" s="7" t="s">
        <v>42</v>
      </c>
      <c r="H749" s="20">
        <v>34559</v>
      </c>
      <c r="I749" s="21">
        <f t="shared" ca="1" si="11"/>
        <v>22</v>
      </c>
      <c r="J749" s="22"/>
      <c r="K749" s="23">
        <v>42990</v>
      </c>
      <c r="L749" s="24">
        <v>4</v>
      </c>
    </row>
    <row r="750" spans="1:12" x14ac:dyDescent="0.3">
      <c r="A750" s="7">
        <f t="array" ref="A750">COUNTIF(B:E,B750:E750)</f>
        <v>2</v>
      </c>
      <c r="B750" s="7" t="s">
        <v>801</v>
      </c>
      <c r="C750" s="17" t="s">
        <v>50</v>
      </c>
      <c r="D750" s="7" t="s">
        <v>710</v>
      </c>
      <c r="E750" s="18">
        <v>995590510</v>
      </c>
      <c r="F750" s="19">
        <v>9191838930</v>
      </c>
      <c r="G750" s="7" t="s">
        <v>42</v>
      </c>
      <c r="H750" s="20">
        <v>34559</v>
      </c>
      <c r="I750" s="21">
        <f t="shared" ca="1" si="11"/>
        <v>22</v>
      </c>
      <c r="J750" s="22"/>
      <c r="K750" s="23">
        <v>42990</v>
      </c>
      <c r="L750" s="24">
        <v>4</v>
      </c>
    </row>
    <row r="751" spans="1:12" x14ac:dyDescent="0.3">
      <c r="A751" s="7">
        <f t="array" ref="A751">COUNTIF(B:E,B751:E751)</f>
        <v>1</v>
      </c>
      <c r="B751" s="7" t="s">
        <v>802</v>
      </c>
      <c r="C751" s="17" t="s">
        <v>53</v>
      </c>
      <c r="D751" s="7" t="s">
        <v>710</v>
      </c>
      <c r="E751" s="18">
        <v>308317457</v>
      </c>
      <c r="F751" s="19">
        <v>9192729524</v>
      </c>
      <c r="G751" s="7" t="s">
        <v>39</v>
      </c>
      <c r="H751" s="20">
        <v>35054</v>
      </c>
      <c r="I751" s="21">
        <f t="shared" ca="1" si="11"/>
        <v>20</v>
      </c>
      <c r="J751" s="22" t="s">
        <v>40</v>
      </c>
      <c r="K751" s="23">
        <v>23030</v>
      </c>
      <c r="L751" s="24">
        <v>4</v>
      </c>
    </row>
    <row r="752" spans="1:12" x14ac:dyDescent="0.3">
      <c r="A752" s="7">
        <f t="array" ref="A752">COUNTIF(B:E,B752:E752)</f>
        <v>1</v>
      </c>
      <c r="B752" s="7" t="s">
        <v>803</v>
      </c>
      <c r="C752" s="17" t="s">
        <v>53</v>
      </c>
      <c r="D752" s="7" t="s">
        <v>710</v>
      </c>
      <c r="E752" s="18">
        <v>159594851</v>
      </c>
      <c r="F752" s="19">
        <v>9194084456</v>
      </c>
      <c r="G752" s="7" t="s">
        <v>39</v>
      </c>
      <c r="H752" s="20">
        <v>34346</v>
      </c>
      <c r="I752" s="21">
        <f t="shared" ca="1" si="11"/>
        <v>22</v>
      </c>
      <c r="J752" s="22" t="s">
        <v>67</v>
      </c>
      <c r="K752" s="23">
        <v>40260</v>
      </c>
      <c r="L752" s="24">
        <v>5</v>
      </c>
    </row>
    <row r="753" spans="1:12" x14ac:dyDescent="0.3">
      <c r="A753" s="7">
        <f t="array" ref="A753">COUNTIF(B:E,B753:E753)</f>
        <v>1</v>
      </c>
      <c r="B753" s="7" t="s">
        <v>804</v>
      </c>
      <c r="C753" s="17" t="s">
        <v>37</v>
      </c>
      <c r="D753" s="7" t="s">
        <v>805</v>
      </c>
      <c r="E753" s="18">
        <v>776823797</v>
      </c>
      <c r="F753" s="19">
        <v>9193482736</v>
      </c>
      <c r="G753" s="7" t="s">
        <v>42</v>
      </c>
      <c r="H753" s="20">
        <v>36680</v>
      </c>
      <c r="I753" s="21">
        <f t="shared" ca="1" si="11"/>
        <v>16</v>
      </c>
      <c r="J753" s="22"/>
      <c r="K753" s="23">
        <v>85510</v>
      </c>
      <c r="L753" s="24">
        <v>4</v>
      </c>
    </row>
    <row r="754" spans="1:12" x14ac:dyDescent="0.3">
      <c r="A754" s="7">
        <f t="array" ref="A754">COUNTIF(B:E,B754:E754)</f>
        <v>1</v>
      </c>
      <c r="B754" s="7" t="s">
        <v>806</v>
      </c>
      <c r="C754" s="17" t="s">
        <v>53</v>
      </c>
      <c r="D754" s="7" t="s">
        <v>805</v>
      </c>
      <c r="E754" s="18">
        <v>510700395</v>
      </c>
      <c r="F754" s="19">
        <v>9196690862</v>
      </c>
      <c r="G754" s="7" t="s">
        <v>39</v>
      </c>
      <c r="H754" s="20">
        <v>40642</v>
      </c>
      <c r="I754" s="21">
        <f t="shared" ca="1" si="11"/>
        <v>5</v>
      </c>
      <c r="J754" s="22" t="s">
        <v>40</v>
      </c>
      <c r="K754" s="23">
        <v>63670</v>
      </c>
      <c r="L754" s="24">
        <v>5</v>
      </c>
    </row>
    <row r="755" spans="1:12" x14ac:dyDescent="0.3">
      <c r="A755" s="7">
        <f t="array" ref="A755">COUNTIF(B:E,B755:E755)</f>
        <v>1</v>
      </c>
      <c r="B755" s="7" t="s">
        <v>807</v>
      </c>
      <c r="C755" s="17" t="s">
        <v>37</v>
      </c>
      <c r="D755" s="7" t="s">
        <v>805</v>
      </c>
      <c r="E755" s="18">
        <v>797985708</v>
      </c>
      <c r="F755" s="19">
        <v>9193578185</v>
      </c>
      <c r="G755" s="7" t="s">
        <v>39</v>
      </c>
      <c r="H755" s="20">
        <v>34223</v>
      </c>
      <c r="I755" s="21">
        <f t="shared" ca="1" si="11"/>
        <v>23</v>
      </c>
      <c r="J755" s="22" t="s">
        <v>67</v>
      </c>
      <c r="K755" s="23">
        <v>40680</v>
      </c>
      <c r="L755" s="24">
        <v>5</v>
      </c>
    </row>
    <row r="756" spans="1:12" x14ac:dyDescent="0.3">
      <c r="A756" s="7">
        <f t="array" ref="A756">COUNTIF(B:E,B756:E756)</f>
        <v>1</v>
      </c>
      <c r="B756" s="7" t="s">
        <v>808</v>
      </c>
      <c r="C756" s="17" t="s">
        <v>44</v>
      </c>
      <c r="D756" s="7" t="s">
        <v>805</v>
      </c>
      <c r="E756" s="18">
        <v>443926890</v>
      </c>
      <c r="F756" s="19">
        <v>2524411859</v>
      </c>
      <c r="G756" s="7" t="s">
        <v>39</v>
      </c>
      <c r="H756" s="20">
        <v>34376</v>
      </c>
      <c r="I756" s="21">
        <f t="shared" ca="1" si="11"/>
        <v>22</v>
      </c>
      <c r="J756" s="22" t="s">
        <v>62</v>
      </c>
      <c r="K756" s="23">
        <v>42800</v>
      </c>
      <c r="L756" s="24">
        <v>5</v>
      </c>
    </row>
    <row r="757" spans="1:12" x14ac:dyDescent="0.3">
      <c r="A757" s="7">
        <f t="array" ref="A757">COUNTIF(B:E,B757:E757)</f>
        <v>1</v>
      </c>
      <c r="B757" s="7" t="s">
        <v>809</v>
      </c>
      <c r="C757" s="17" t="s">
        <v>53</v>
      </c>
      <c r="D757" s="7" t="s">
        <v>805</v>
      </c>
      <c r="E757" s="18">
        <v>106099892</v>
      </c>
      <c r="F757" s="19">
        <v>9194436681</v>
      </c>
      <c r="G757" s="7" t="s">
        <v>42</v>
      </c>
      <c r="H757" s="20">
        <v>36951</v>
      </c>
      <c r="I757" s="21">
        <f t="shared" ca="1" si="11"/>
        <v>15</v>
      </c>
      <c r="J757" s="22"/>
      <c r="K757" s="23">
        <v>66132</v>
      </c>
      <c r="L757" s="24">
        <v>4</v>
      </c>
    </row>
    <row r="758" spans="1:12" x14ac:dyDescent="0.3">
      <c r="A758" s="7">
        <f t="array" ref="A758">COUNTIF(B:E,B758:E758)</f>
        <v>1</v>
      </c>
      <c r="B758" s="7" t="s">
        <v>810</v>
      </c>
      <c r="C758" s="17" t="s">
        <v>58</v>
      </c>
      <c r="D758" s="7" t="s">
        <v>811</v>
      </c>
      <c r="E758" s="18">
        <v>183135788</v>
      </c>
      <c r="F758" s="19">
        <v>2521198851</v>
      </c>
      <c r="G758" s="7" t="s">
        <v>42</v>
      </c>
      <c r="H758" s="20">
        <v>35775</v>
      </c>
      <c r="I758" s="21">
        <f t="shared" ca="1" si="11"/>
        <v>18</v>
      </c>
      <c r="J758" s="22"/>
      <c r="K758" s="23">
        <v>60760</v>
      </c>
      <c r="L758" s="24">
        <v>2</v>
      </c>
    </row>
    <row r="759" spans="1:12" x14ac:dyDescent="0.3">
      <c r="A759" s="7">
        <f t="array" ref="A759">COUNTIF(B:E,B759:E759)</f>
        <v>2</v>
      </c>
      <c r="B759" s="7" t="s">
        <v>812</v>
      </c>
      <c r="C759" s="17" t="s">
        <v>58</v>
      </c>
      <c r="D759" s="7" t="s">
        <v>811</v>
      </c>
      <c r="E759" s="18">
        <v>978092408</v>
      </c>
      <c r="F759" s="19">
        <v>9191888279</v>
      </c>
      <c r="G759" s="7" t="s">
        <v>42</v>
      </c>
      <c r="H759" s="20">
        <v>35597</v>
      </c>
      <c r="I759" s="21">
        <f t="shared" ca="1" si="11"/>
        <v>19</v>
      </c>
      <c r="J759" s="22"/>
      <c r="K759" s="23">
        <v>64720</v>
      </c>
      <c r="L759" s="24">
        <v>5</v>
      </c>
    </row>
    <row r="760" spans="1:12" x14ac:dyDescent="0.3">
      <c r="A760" s="7">
        <f t="array" ref="A760">COUNTIF(B:E,B760:E760)</f>
        <v>2</v>
      </c>
      <c r="B760" s="7" t="s">
        <v>812</v>
      </c>
      <c r="C760" s="17" t="s">
        <v>58</v>
      </c>
      <c r="D760" s="7" t="s">
        <v>811</v>
      </c>
      <c r="E760" s="18">
        <v>978092408</v>
      </c>
      <c r="F760" s="19">
        <v>9191888279</v>
      </c>
      <c r="G760" s="7" t="s">
        <v>42</v>
      </c>
      <c r="H760" s="20">
        <v>35597</v>
      </c>
      <c r="I760" s="21">
        <f t="shared" ca="1" si="11"/>
        <v>19</v>
      </c>
      <c r="J760" s="22"/>
      <c r="K760" s="23">
        <v>64720</v>
      </c>
      <c r="L760" s="24">
        <v>5</v>
      </c>
    </row>
    <row r="761" spans="1:12" x14ac:dyDescent="0.3">
      <c r="A761" s="7">
        <f t="array" ref="A761">COUNTIF(B:E,B761:E761)</f>
        <v>1</v>
      </c>
      <c r="B761" s="7" t="s">
        <v>813</v>
      </c>
      <c r="C761" s="17" t="s">
        <v>44</v>
      </c>
      <c r="D761" s="7" t="s">
        <v>811</v>
      </c>
      <c r="E761" s="18">
        <v>495372474</v>
      </c>
      <c r="F761" s="19">
        <v>9194137278</v>
      </c>
      <c r="G761" s="7" t="s">
        <v>47</v>
      </c>
      <c r="H761" s="20">
        <v>35688</v>
      </c>
      <c r="I761" s="21">
        <f t="shared" ca="1" si="11"/>
        <v>19</v>
      </c>
      <c r="J761" s="22" t="s">
        <v>40</v>
      </c>
      <c r="K761" s="23">
        <v>31250</v>
      </c>
      <c r="L761" s="24">
        <v>2</v>
      </c>
    </row>
    <row r="762" spans="1:12" x14ac:dyDescent="0.3">
      <c r="A762" s="7">
        <f t="array" ref="A762">COUNTIF(B:E,B762:E762)</f>
        <v>1</v>
      </c>
      <c r="B762" s="7" t="s">
        <v>814</v>
      </c>
      <c r="C762" s="17" t="s">
        <v>50</v>
      </c>
      <c r="D762" s="7" t="s">
        <v>811</v>
      </c>
      <c r="E762" s="18">
        <v>383616821</v>
      </c>
      <c r="F762" s="19">
        <v>2524989537</v>
      </c>
      <c r="G762" s="7" t="s">
        <v>39</v>
      </c>
      <c r="H762" s="20">
        <v>38558</v>
      </c>
      <c r="I762" s="21">
        <f t="shared" ca="1" si="11"/>
        <v>11</v>
      </c>
      <c r="J762" s="22" t="s">
        <v>40</v>
      </c>
      <c r="K762" s="23">
        <v>46680</v>
      </c>
      <c r="L762" s="24">
        <v>1</v>
      </c>
    </row>
    <row r="763" spans="1:12" x14ac:dyDescent="0.3">
      <c r="A763" s="7">
        <f t="array" ref="A763">COUNTIF(B:E,B763:E763)</f>
        <v>1</v>
      </c>
      <c r="B763" s="7" t="s">
        <v>815</v>
      </c>
      <c r="C763" s="17" t="s">
        <v>44</v>
      </c>
      <c r="D763" s="7" t="s">
        <v>811</v>
      </c>
      <c r="E763" s="18">
        <v>827277063</v>
      </c>
      <c r="F763" s="19">
        <v>2528873234</v>
      </c>
      <c r="G763" s="7" t="s">
        <v>51</v>
      </c>
      <c r="H763" s="20">
        <v>35659</v>
      </c>
      <c r="I763" s="21">
        <f t="shared" ca="1" si="11"/>
        <v>19</v>
      </c>
      <c r="J763" s="22"/>
      <c r="K763" s="23">
        <v>19044</v>
      </c>
      <c r="L763" s="24">
        <v>1</v>
      </c>
    </row>
  </sheetData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opLeftCell="A4" workbookViewId="0">
      <selection activeCell="B6" sqref="B6"/>
    </sheetView>
  </sheetViews>
  <sheetFormatPr defaultRowHeight="15" x14ac:dyDescent="0.25"/>
  <cols>
    <col min="1" max="1" width="13.140625" customWidth="1"/>
    <col min="2" max="2" width="16.28515625" bestFit="1" customWidth="1"/>
  </cols>
  <sheetData>
    <row r="1" spans="1:2" x14ac:dyDescent="0.25">
      <c r="A1" s="4" t="s">
        <v>3</v>
      </c>
      <c r="B1" t="s">
        <v>23</v>
      </c>
    </row>
    <row r="3" spans="1:2" x14ac:dyDescent="0.25">
      <c r="A3" s="4" t="s">
        <v>21</v>
      </c>
      <c r="B3" t="s">
        <v>24</v>
      </c>
    </row>
    <row r="4" spans="1:2" x14ac:dyDescent="0.25">
      <c r="A4" s="5" t="s">
        <v>8</v>
      </c>
      <c r="B4" s="6">
        <v>1</v>
      </c>
    </row>
    <row r="5" spans="1:2" x14ac:dyDescent="0.25">
      <c r="A5" s="5" t="s">
        <v>9</v>
      </c>
      <c r="B5" s="6">
        <v>1</v>
      </c>
    </row>
    <row r="6" spans="1:2" x14ac:dyDescent="0.25">
      <c r="A6" s="5" t="s">
        <v>5</v>
      </c>
      <c r="B6" s="6">
        <v>1</v>
      </c>
    </row>
    <row r="7" spans="1:2" x14ac:dyDescent="0.25">
      <c r="A7" s="5" t="s">
        <v>6</v>
      </c>
      <c r="B7" s="6">
        <v>2</v>
      </c>
    </row>
    <row r="8" spans="1:2" x14ac:dyDescent="0.25">
      <c r="A8" s="5" t="s">
        <v>10</v>
      </c>
      <c r="B8" s="6">
        <v>2</v>
      </c>
    </row>
    <row r="9" spans="1:2" x14ac:dyDescent="0.25">
      <c r="A9" s="5" t="s">
        <v>7</v>
      </c>
      <c r="B9" s="6">
        <v>3</v>
      </c>
    </row>
    <row r="10" spans="1:2" x14ac:dyDescent="0.25">
      <c r="A10" s="5" t="s">
        <v>22</v>
      </c>
      <c r="B10" s="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 x14ac:dyDescent="0.25"/>
  <cols>
    <col min="1" max="6" width="9.140625" style="2"/>
  </cols>
  <sheetData>
    <row r="1" spans="1:6" x14ac:dyDescent="0.25">
      <c r="A1" s="1" t="s">
        <v>11</v>
      </c>
      <c r="B1" s="1" t="s">
        <v>0</v>
      </c>
      <c r="C1" s="1" t="s">
        <v>1</v>
      </c>
      <c r="D1" s="1" t="s">
        <v>4</v>
      </c>
      <c r="E1" s="1" t="s">
        <v>2</v>
      </c>
      <c r="F1" s="1" t="s">
        <v>3</v>
      </c>
    </row>
    <row r="2" spans="1:6" x14ac:dyDescent="0.25">
      <c r="A2" s="2">
        <v>1</v>
      </c>
      <c r="B2" s="2" t="s">
        <v>5</v>
      </c>
      <c r="C2" s="2" t="s">
        <v>12</v>
      </c>
      <c r="D2" s="2">
        <v>4270</v>
      </c>
      <c r="E2" s="3">
        <v>42375</v>
      </c>
      <c r="F2" s="2" t="s">
        <v>14</v>
      </c>
    </row>
    <row r="3" spans="1:6" x14ac:dyDescent="0.25">
      <c r="A3" s="2">
        <v>2</v>
      </c>
      <c r="B3" s="2" t="s">
        <v>6</v>
      </c>
      <c r="C3" s="2" t="s">
        <v>12</v>
      </c>
      <c r="D3" s="2">
        <v>8239</v>
      </c>
      <c r="E3" s="3">
        <v>42376</v>
      </c>
      <c r="F3" s="2" t="s">
        <v>15</v>
      </c>
    </row>
    <row r="4" spans="1:6" x14ac:dyDescent="0.25">
      <c r="A4" s="2">
        <v>3</v>
      </c>
      <c r="B4" s="2" t="s">
        <v>7</v>
      </c>
      <c r="C4" s="2" t="s">
        <v>13</v>
      </c>
      <c r="D4" s="2">
        <v>617</v>
      </c>
      <c r="E4" s="3">
        <v>42377</v>
      </c>
      <c r="F4" s="2" t="s">
        <v>14</v>
      </c>
    </row>
    <row r="5" spans="1:6" x14ac:dyDescent="0.25">
      <c r="A5" s="2">
        <v>4</v>
      </c>
      <c r="B5" s="2" t="s">
        <v>7</v>
      </c>
      <c r="C5" s="2" t="s">
        <v>13</v>
      </c>
      <c r="D5" s="2">
        <v>8384</v>
      </c>
      <c r="E5" s="3">
        <v>42379</v>
      </c>
      <c r="F5" s="2" t="s">
        <v>16</v>
      </c>
    </row>
    <row r="6" spans="1:6" x14ac:dyDescent="0.25">
      <c r="A6" s="2">
        <v>5</v>
      </c>
      <c r="B6" s="2" t="s">
        <v>8</v>
      </c>
      <c r="C6" s="2" t="s">
        <v>12</v>
      </c>
      <c r="D6" s="2">
        <v>2626</v>
      </c>
      <c r="E6" s="3">
        <v>42379</v>
      </c>
      <c r="F6" s="2" t="s">
        <v>17</v>
      </c>
    </row>
    <row r="7" spans="1:6" x14ac:dyDescent="0.25">
      <c r="A7" s="2">
        <v>6</v>
      </c>
      <c r="B7" s="2" t="s">
        <v>9</v>
      </c>
      <c r="C7" s="2" t="s">
        <v>13</v>
      </c>
      <c r="D7" s="2">
        <v>3610</v>
      </c>
      <c r="E7" s="3">
        <v>42380</v>
      </c>
      <c r="F7" s="2" t="s">
        <v>14</v>
      </c>
    </row>
    <row r="8" spans="1:6" x14ac:dyDescent="0.25">
      <c r="A8" s="2">
        <v>7</v>
      </c>
      <c r="B8" s="2" t="s">
        <v>6</v>
      </c>
      <c r="C8" s="2" t="s">
        <v>12</v>
      </c>
      <c r="D8" s="2">
        <v>9062</v>
      </c>
      <c r="E8" s="3">
        <v>42380</v>
      </c>
      <c r="F8" s="2" t="s">
        <v>18</v>
      </c>
    </row>
    <row r="9" spans="1:6" x14ac:dyDescent="0.25">
      <c r="A9" s="2">
        <v>8</v>
      </c>
      <c r="B9" s="2" t="s">
        <v>7</v>
      </c>
      <c r="C9" s="2" t="s">
        <v>13</v>
      </c>
      <c r="D9" s="2">
        <v>6906</v>
      </c>
      <c r="E9" s="3">
        <v>42385</v>
      </c>
      <c r="F9" s="2" t="s">
        <v>19</v>
      </c>
    </row>
    <row r="10" spans="1:6" x14ac:dyDescent="0.25">
      <c r="A10" s="2">
        <v>9</v>
      </c>
      <c r="B10" s="2" t="s">
        <v>10</v>
      </c>
      <c r="C10" s="2" t="s">
        <v>13</v>
      </c>
      <c r="D10" s="2">
        <v>2417</v>
      </c>
      <c r="E10" s="3">
        <v>42385</v>
      </c>
      <c r="F10" s="2" t="s">
        <v>20</v>
      </c>
    </row>
    <row r="11" spans="1:6" x14ac:dyDescent="0.25">
      <c r="A11" s="2">
        <v>10</v>
      </c>
      <c r="B11" s="2" t="s">
        <v>10</v>
      </c>
      <c r="C11" s="2" t="s">
        <v>13</v>
      </c>
      <c r="D11" s="2">
        <v>7421</v>
      </c>
      <c r="E11" s="3">
        <v>42385</v>
      </c>
      <c r="F1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DBFn</vt:lpstr>
      <vt:lpstr>TableConversion</vt:lpstr>
      <vt:lpstr>COUNTIF-SUMIF</vt:lpstr>
      <vt:lpstr>ColumnSort</vt:lpstr>
      <vt:lpstr>Or</vt:lpstr>
      <vt:lpstr>Expand-Collapse</vt:lpstr>
      <vt:lpstr>Subtotals</vt:lpstr>
      <vt:lpstr>Dupes</vt:lpstr>
      <vt:lpstr>Sheet2</vt:lpstr>
      <vt:lpstr>PivotTable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</dc:creator>
  <cp:lastModifiedBy>Billy</cp:lastModifiedBy>
  <dcterms:created xsi:type="dcterms:W3CDTF">2016-10-28T20:37:22Z</dcterms:created>
  <dcterms:modified xsi:type="dcterms:W3CDTF">2016-11-02T17:34:04Z</dcterms:modified>
</cp:coreProperties>
</file>