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tmillsiv/Desktop/"/>
    </mc:Choice>
  </mc:AlternateContent>
  <xr:revisionPtr revIDLastSave="0" documentId="13_ncr:1_{CFC7ADBF-34D4-F247-93B1-4BEB5591AAD8}" xr6:coauthVersionLast="36" xr6:coauthVersionMax="36" xr10:uidLastSave="{00000000-0000-0000-0000-000000000000}"/>
  <bookViews>
    <workbookView xWindow="0" yWindow="460" windowWidth="25600" windowHeight="14180" xr2:uid="{669C76E9-D7E4-2340-91D5-C598FB1D4BB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D3" i="1" l="1"/>
  <c r="F3" i="1" s="1"/>
  <c r="L5" i="1"/>
  <c r="E12" i="1" l="1"/>
  <c r="E11" i="1"/>
  <c r="E9" i="1"/>
  <c r="E13" i="1"/>
  <c r="E8" i="1"/>
  <c r="E10" i="1"/>
  <c r="D24" i="1"/>
  <c r="D20" i="1"/>
  <c r="F20" i="1" s="1"/>
  <c r="D27" i="1"/>
  <c r="D23" i="1"/>
  <c r="D26" i="1"/>
  <c r="D22" i="1"/>
  <c r="D29" i="1"/>
  <c r="D25" i="1"/>
  <c r="D21" i="1"/>
  <c r="D28" i="1"/>
  <c r="E14" i="1" l="1"/>
  <c r="F29" i="1"/>
  <c r="G29" i="1" s="1"/>
  <c r="F27" i="1"/>
  <c r="G27" i="1" s="1"/>
  <c r="F28" i="1"/>
  <c r="G28" i="1"/>
  <c r="F22" i="1"/>
  <c r="G22" i="1" s="1"/>
  <c r="F21" i="1"/>
  <c r="G21" i="1" s="1"/>
  <c r="F26" i="1"/>
  <c r="G26" i="1" s="1"/>
  <c r="F24" i="1"/>
  <c r="G24" i="1" s="1"/>
  <c r="F25" i="1"/>
  <c r="G25" i="1" s="1"/>
  <c r="F23" i="1"/>
  <c r="G23" i="1" s="1"/>
  <c r="G20" i="1"/>
</calcChain>
</file>

<file path=xl/sharedStrings.xml><?xml version="1.0" encoding="utf-8"?>
<sst xmlns="http://schemas.openxmlformats.org/spreadsheetml/2006/main" count="95" uniqueCount="65">
  <si>
    <t>Components</t>
  </si>
  <si>
    <t>100 mM dNTPs (with dTTP)</t>
  </si>
  <si>
    <t>10X Reverse Transcription Buffer</t>
  </si>
  <si>
    <t>Nuclease-free water</t>
  </si>
  <si>
    <r>
      <t>Rnase Inhibitor, 20 U/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</t>
    </r>
  </si>
  <si>
    <t>miRNA Reverse Transcription</t>
  </si>
  <si>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</t>
    </r>
  </si>
  <si>
    <t>Total master mix volume</t>
  </si>
  <si>
    <t>x 1.25 =</t>
  </si>
  <si>
    <t>Sample Name</t>
  </si>
  <si>
    <t>Number of Probes</t>
  </si>
  <si>
    <t>Number of Samples</t>
  </si>
  <si>
    <r>
      <t>Concentration 
(ng/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l)</t>
    </r>
  </si>
  <si>
    <t>Required 
ng amount</t>
  </si>
  <si>
    <r>
      <t>MultiScribe</t>
    </r>
    <r>
      <rPr>
        <vertAlign val="superscript"/>
        <sz val="12"/>
        <color theme="1"/>
        <rFont val="Arial"/>
        <family val="2"/>
      </rPr>
      <t>TM</t>
    </r>
    <r>
      <rPr>
        <sz val="12"/>
        <color theme="1"/>
        <rFont val="Arial"/>
        <family val="2"/>
      </rPr>
      <t xml:space="preserve"> Reverse Transcriptase, 50 U/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</t>
    </r>
  </si>
  <si>
    <t>Thermal Cycler Program</t>
  </si>
  <si>
    <t>Hold</t>
  </si>
  <si>
    <t>Step</t>
  </si>
  <si>
    <t>Time</t>
  </si>
  <si>
    <t>Temperature</t>
  </si>
  <si>
    <t>30 minutes</t>
  </si>
  <si>
    <t>5 minutes</t>
  </si>
  <si>
    <t>∞</t>
  </si>
  <si>
    <t>16 °C</t>
  </si>
  <si>
    <t>42 °C</t>
  </si>
  <si>
    <t>85 °C</t>
  </si>
  <si>
    <t>4 °C</t>
  </si>
  <si>
    <t>Experiment Date:</t>
  </si>
  <si>
    <t>Experiment Number:</t>
  </si>
  <si>
    <t>20X RT Primer</t>
  </si>
  <si>
    <t>Primer (select)</t>
  </si>
  <si>
    <r>
      <t>RNA, 2 ng/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</t>
    </r>
  </si>
  <si>
    <r>
      <t>RNA 
volume (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l)</t>
    </r>
  </si>
  <si>
    <r>
      <t>Water 
volume (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l)</t>
    </r>
  </si>
  <si>
    <t>U6</t>
  </si>
  <si>
    <t>Loading Control:</t>
  </si>
  <si>
    <r>
      <t>Master mix volume per 
15-</t>
    </r>
    <r>
      <rPr>
        <sz val="12"/>
        <color theme="1"/>
        <rFont val="Symbol"/>
        <charset val="2"/>
      </rPr>
      <t>m</t>
    </r>
    <r>
      <rPr>
        <sz val="12"/>
        <color theme="1"/>
        <rFont val="Arial"/>
        <family val="2"/>
      </rPr>
      <t>l reaction</t>
    </r>
  </si>
  <si>
    <t>Individually added components</t>
  </si>
  <si>
    <t>let-7a</t>
  </si>
  <si>
    <t>let-7b</t>
  </si>
  <si>
    <t>let-7c</t>
  </si>
  <si>
    <r>
      <t>1. Enter sample names and their concentrations (in ng/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l)</t>
    </r>
  </si>
  <si>
    <t>2. Select primers from drop-down list (or enter manualy)</t>
  </si>
  <si>
    <t>Important: Ensure that all other cells (sample name or primer) remain blank</t>
  </si>
  <si>
    <t>let-7d</t>
  </si>
  <si>
    <t>let-7e</t>
  </si>
  <si>
    <t>let-7f</t>
  </si>
  <si>
    <t>let-7g</t>
  </si>
  <si>
    <t>let-7i</t>
  </si>
  <si>
    <t>miR-15a</t>
  </si>
  <si>
    <t>miR-16</t>
  </si>
  <si>
    <t>miR-132</t>
  </si>
  <si>
    <t>12058 RL</t>
  </si>
  <si>
    <t>95 RL</t>
  </si>
  <si>
    <t>12060 LL</t>
  </si>
  <si>
    <t>12057 L</t>
  </si>
  <si>
    <t>93 R</t>
  </si>
  <si>
    <t>12059 RR</t>
  </si>
  <si>
    <t>96 R</t>
  </si>
  <si>
    <t>97 L</t>
  </si>
  <si>
    <t>miR-17</t>
  </si>
  <si>
    <t>miR-19a</t>
  </si>
  <si>
    <t>miR-21</t>
  </si>
  <si>
    <t>miR-124a</t>
  </si>
  <si>
    <t>miR-155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</si>
</sst>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mmmm\ d\,\ yy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Symbol"/>
      <charset val="2"/>
    </font>
    <font>
      <sz val="12"/>
      <color theme="1"/>
      <name val="Arial"/>
      <family val="2"/>
      <charset val="2"/>
    </font>
    <font>
      <b/>
      <sz val="16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2" borderId="3" xfId="0" applyFont="1" applyFill="1" applyBorder="1" applyAlignment="1">
      <alignment horizontal="left"/>
    </xf>
    <xf numFmtId="0" fontId="0" fillId="2" borderId="3" xfId="0" applyFill="1" applyBorder="1"/>
    <xf numFmtId="0" fontId="6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3841-A899-5448-B5EC-F890DDCE292A}">
  <sheetPr>
    <pageSetUpPr fitToPage="1"/>
  </sheetPr>
  <dimension ref="A1:M35"/>
  <sheetViews>
    <sheetView tabSelected="1" workbookViewId="0">
      <selection activeCell="A5" sqref="A5"/>
    </sheetView>
  </sheetViews>
  <sheetFormatPr baseColWidth="10" defaultRowHeight="16" x14ac:dyDescent="0.2"/>
  <cols>
    <col min="1" max="1" width="43.1640625" customWidth="1"/>
    <col min="4" max="4" width="11.5" customWidth="1"/>
    <col min="6" max="6" width="11" bestFit="1" customWidth="1"/>
    <col min="7" max="7" width="12.1640625" bestFit="1" customWidth="1"/>
    <col min="9" max="9" width="13" customWidth="1"/>
    <col min="10" max="10" width="11.33203125" customWidth="1"/>
    <col min="11" max="11" width="12.83203125" customWidth="1"/>
  </cols>
  <sheetData>
    <row r="1" spans="1:12" ht="20" x14ac:dyDescent="0.2">
      <c r="A1" s="12" t="s">
        <v>5</v>
      </c>
      <c r="B1" s="1"/>
      <c r="C1" s="1"/>
      <c r="D1" s="1"/>
      <c r="E1" s="1"/>
      <c r="F1" s="1"/>
      <c r="G1" s="1"/>
      <c r="I1" s="32" t="s">
        <v>27</v>
      </c>
      <c r="J1" s="32"/>
      <c r="K1" s="29">
        <v>43333</v>
      </c>
      <c r="L1" s="29"/>
    </row>
    <row r="2" spans="1:12" ht="17" thickBot="1" x14ac:dyDescent="0.25">
      <c r="I2" s="32" t="s">
        <v>28</v>
      </c>
      <c r="J2" s="32"/>
      <c r="K2" s="30"/>
      <c r="L2" s="30"/>
    </row>
    <row r="3" spans="1:12" ht="17" thickBot="1" x14ac:dyDescent="0.25">
      <c r="B3" s="38" t="s">
        <v>11</v>
      </c>
      <c r="C3" s="38"/>
      <c r="D3" s="9">
        <f>COUNTA(A20:A29)</f>
        <v>8</v>
      </c>
      <c r="E3" s="2" t="s">
        <v>8</v>
      </c>
      <c r="F3" s="2">
        <f>D3*1.25</f>
        <v>10</v>
      </c>
    </row>
    <row r="4" spans="1:12" ht="16" customHeight="1" thickBot="1" x14ac:dyDescent="0.25">
      <c r="A4" s="1"/>
      <c r="G4" s="1"/>
    </row>
    <row r="5" spans="1:12" ht="16" customHeight="1" thickBot="1" x14ac:dyDescent="0.25">
      <c r="A5" s="1"/>
      <c r="B5" s="28" t="s">
        <v>36</v>
      </c>
      <c r="C5" s="28"/>
      <c r="D5" s="1"/>
      <c r="E5" s="28" t="s">
        <v>7</v>
      </c>
      <c r="F5" s="28"/>
      <c r="G5" s="1"/>
      <c r="I5" s="8" t="s">
        <v>30</v>
      </c>
      <c r="J5" s="36" t="s">
        <v>10</v>
      </c>
      <c r="K5" s="37"/>
      <c r="L5" s="19">
        <f>COUNTA(I6:I17)</f>
        <v>12</v>
      </c>
    </row>
    <row r="6" spans="1:12" ht="16" customHeight="1" x14ac:dyDescent="0.2">
      <c r="A6" s="1"/>
      <c r="B6" s="28"/>
      <c r="C6" s="28"/>
      <c r="D6" s="1"/>
      <c r="E6" s="28"/>
      <c r="F6" s="28"/>
      <c r="G6" s="32" t="s">
        <v>35</v>
      </c>
      <c r="H6" s="33"/>
      <c r="I6" s="14" t="s">
        <v>34</v>
      </c>
    </row>
    <row r="7" spans="1:12" x14ac:dyDescent="0.2">
      <c r="A7" s="15" t="s">
        <v>0</v>
      </c>
      <c r="B7" s="11"/>
      <c r="C7" s="11"/>
      <c r="D7" s="1"/>
      <c r="E7" s="11"/>
      <c r="F7" s="11"/>
      <c r="G7" s="1"/>
      <c r="I7" s="14" t="s">
        <v>38</v>
      </c>
    </row>
    <row r="8" spans="1:12" x14ac:dyDescent="0.2">
      <c r="A8" s="1" t="s">
        <v>1</v>
      </c>
      <c r="B8" s="4">
        <v>0.15</v>
      </c>
      <c r="C8" s="5" t="s">
        <v>6</v>
      </c>
      <c r="D8" s="1"/>
      <c r="E8" s="4">
        <f>B8*$F$3</f>
        <v>1.5</v>
      </c>
      <c r="F8" s="5" t="s">
        <v>6</v>
      </c>
      <c r="G8" s="1"/>
      <c r="I8" s="14" t="s">
        <v>39</v>
      </c>
    </row>
    <row r="9" spans="1:12" ht="18" x14ac:dyDescent="0.2">
      <c r="A9" s="1" t="s">
        <v>14</v>
      </c>
      <c r="B9" s="4">
        <v>1</v>
      </c>
      <c r="C9" s="5" t="s">
        <v>6</v>
      </c>
      <c r="D9" s="1"/>
      <c r="E9" s="4">
        <f t="shared" ref="E9:E13" si="0">B9*$F$3</f>
        <v>10</v>
      </c>
      <c r="F9" s="5" t="s">
        <v>6</v>
      </c>
      <c r="G9" s="1"/>
      <c r="I9" s="14" t="s">
        <v>40</v>
      </c>
    </row>
    <row r="10" spans="1:12" x14ac:dyDescent="0.2">
      <c r="A10" s="1" t="s">
        <v>2</v>
      </c>
      <c r="B10" s="4">
        <v>1.5</v>
      </c>
      <c r="C10" s="5" t="s">
        <v>6</v>
      </c>
      <c r="D10" s="1"/>
      <c r="E10" s="4">
        <f t="shared" si="0"/>
        <v>15</v>
      </c>
      <c r="F10" s="5" t="s">
        <v>6</v>
      </c>
      <c r="G10" s="1"/>
      <c r="I10" s="14" t="s">
        <v>44</v>
      </c>
    </row>
    <row r="11" spans="1:12" x14ac:dyDescent="0.2">
      <c r="A11" s="1" t="s">
        <v>4</v>
      </c>
      <c r="B11" s="4">
        <v>0.19</v>
      </c>
      <c r="C11" s="5" t="s">
        <v>6</v>
      </c>
      <c r="D11" s="1"/>
      <c r="E11" s="4">
        <f t="shared" si="0"/>
        <v>1.9</v>
      </c>
      <c r="F11" s="5" t="s">
        <v>6</v>
      </c>
      <c r="G11" s="1"/>
      <c r="I11" s="14" t="s">
        <v>45</v>
      </c>
    </row>
    <row r="12" spans="1:12" x14ac:dyDescent="0.2">
      <c r="A12" s="1" t="s">
        <v>3</v>
      </c>
      <c r="B12" s="25">
        <v>6.41</v>
      </c>
      <c r="C12" s="26" t="s">
        <v>6</v>
      </c>
      <c r="D12" s="22"/>
      <c r="E12" s="4">
        <f t="shared" si="0"/>
        <v>64.099999999999994</v>
      </c>
      <c r="F12" s="26" t="s">
        <v>6</v>
      </c>
      <c r="G12" s="22"/>
      <c r="I12" s="14" t="s">
        <v>46</v>
      </c>
    </row>
    <row r="13" spans="1:12" x14ac:dyDescent="0.2">
      <c r="A13" s="3" t="s">
        <v>29</v>
      </c>
      <c r="B13" s="6">
        <v>0.75</v>
      </c>
      <c r="C13" s="7" t="s">
        <v>6</v>
      </c>
      <c r="D13" s="16"/>
      <c r="E13" s="6">
        <f t="shared" si="0"/>
        <v>7.5</v>
      </c>
      <c r="F13" s="7" t="s">
        <v>6</v>
      </c>
      <c r="G13" s="22"/>
      <c r="I13" s="14" t="s">
        <v>47</v>
      </c>
    </row>
    <row r="14" spans="1:12" x14ac:dyDescent="0.2">
      <c r="A14" s="3"/>
      <c r="B14" s="4">
        <f>SUM(B8:B13)</f>
        <v>10</v>
      </c>
      <c r="C14" s="5" t="s">
        <v>6</v>
      </c>
      <c r="D14" s="1"/>
      <c r="E14" s="4">
        <f>SUM(E8:E13)</f>
        <v>100</v>
      </c>
      <c r="F14" s="5" t="s">
        <v>6</v>
      </c>
      <c r="G14" s="1"/>
      <c r="I14" s="14" t="s">
        <v>48</v>
      </c>
    </row>
    <row r="15" spans="1:12" x14ac:dyDescent="0.2">
      <c r="A15" s="15" t="s">
        <v>37</v>
      </c>
      <c r="D15" s="1"/>
      <c r="E15" s="1"/>
      <c r="F15" s="1"/>
      <c r="G15" s="1"/>
      <c r="I15" s="14" t="s">
        <v>49</v>
      </c>
    </row>
    <row r="16" spans="1:12" x14ac:dyDescent="0.2">
      <c r="A16" s="1" t="s">
        <v>31</v>
      </c>
      <c r="B16" s="4">
        <v>5</v>
      </c>
      <c r="C16" s="5" t="s">
        <v>6</v>
      </c>
      <c r="D16" s="1"/>
      <c r="E16" s="1"/>
      <c r="F16" s="1"/>
      <c r="G16" s="1"/>
      <c r="I16" s="14" t="s">
        <v>50</v>
      </c>
    </row>
    <row r="17" spans="1:13" ht="16" customHeight="1" x14ac:dyDescent="0.2">
      <c r="I17" s="14" t="s">
        <v>51</v>
      </c>
    </row>
    <row r="19" spans="1:13" ht="33" customHeight="1" x14ac:dyDescent="0.2">
      <c r="A19" s="15" t="s">
        <v>9</v>
      </c>
      <c r="B19" s="39" t="s">
        <v>12</v>
      </c>
      <c r="C19" s="39"/>
      <c r="D19" s="10" t="s">
        <v>13</v>
      </c>
      <c r="E19" s="2"/>
      <c r="F19" s="10" t="s">
        <v>32</v>
      </c>
      <c r="G19" s="10" t="s">
        <v>33</v>
      </c>
      <c r="H19" s="17"/>
      <c r="I19" s="17"/>
      <c r="J19" s="17"/>
      <c r="K19" s="17"/>
    </row>
    <row r="20" spans="1:13" ht="18" x14ac:dyDescent="0.25">
      <c r="A20" s="13" t="s">
        <v>52</v>
      </c>
      <c r="B20" s="40">
        <v>12.9</v>
      </c>
      <c r="C20" s="40"/>
      <c r="D20" s="24">
        <f>$L$5*10 +10</f>
        <v>130</v>
      </c>
      <c r="E20" s="2"/>
      <c r="F20" s="4">
        <f>D20/B20</f>
        <v>10.077519379844961</v>
      </c>
      <c r="G20" s="4">
        <f>(D20/2)-F20</f>
        <v>54.922480620155042</v>
      </c>
      <c r="I20" s="31" t="s">
        <v>15</v>
      </c>
      <c r="J20" s="31"/>
      <c r="K20" s="31"/>
    </row>
    <row r="21" spans="1:13" x14ac:dyDescent="0.2">
      <c r="A21" s="13" t="s">
        <v>53</v>
      </c>
      <c r="B21" s="40">
        <v>10.3</v>
      </c>
      <c r="C21" s="40"/>
      <c r="D21" s="24">
        <f t="shared" ref="D21:D29" si="1">$L$5*10 +10</f>
        <v>130</v>
      </c>
      <c r="E21" s="2"/>
      <c r="F21" s="4">
        <f t="shared" ref="F21:F29" si="2">D21/B21</f>
        <v>12.621359223300971</v>
      </c>
      <c r="G21" s="4">
        <f t="shared" ref="G21:G29" si="3">(D21/2)-F21</f>
        <v>52.378640776699029</v>
      </c>
      <c r="H21" s="17"/>
      <c r="I21" s="1"/>
      <c r="J21" s="1"/>
      <c r="K21" s="1"/>
    </row>
    <row r="22" spans="1:13" x14ac:dyDescent="0.2">
      <c r="A22" s="13" t="s">
        <v>54</v>
      </c>
      <c r="B22" s="40">
        <v>28.2</v>
      </c>
      <c r="C22" s="40"/>
      <c r="D22" s="24">
        <f t="shared" si="1"/>
        <v>130</v>
      </c>
      <c r="E22" s="2"/>
      <c r="F22" s="4">
        <f t="shared" si="2"/>
        <v>4.6099290780141846</v>
      </c>
      <c r="G22" s="4">
        <f t="shared" si="3"/>
        <v>60.390070921985817</v>
      </c>
      <c r="H22" s="17"/>
      <c r="I22" s="18" t="s">
        <v>17</v>
      </c>
      <c r="J22" s="18" t="s">
        <v>18</v>
      </c>
      <c r="K22" s="18" t="s">
        <v>19</v>
      </c>
    </row>
    <row r="23" spans="1:13" x14ac:dyDescent="0.2">
      <c r="A23" s="13" t="s">
        <v>59</v>
      </c>
      <c r="B23" s="40">
        <v>32.950000000000003</v>
      </c>
      <c r="C23" s="40"/>
      <c r="D23" s="24">
        <f t="shared" si="1"/>
        <v>130</v>
      </c>
      <c r="E23" s="2"/>
      <c r="F23" s="4">
        <f t="shared" si="2"/>
        <v>3.9453717754172986</v>
      </c>
      <c r="G23" s="4">
        <f t="shared" si="3"/>
        <v>61.0546282245827</v>
      </c>
      <c r="H23" s="1"/>
      <c r="I23" s="2"/>
      <c r="J23" s="2"/>
      <c r="K23" s="2"/>
      <c r="M23" s="21"/>
    </row>
    <row r="24" spans="1:13" x14ac:dyDescent="0.2">
      <c r="A24" s="13" t="s">
        <v>55</v>
      </c>
      <c r="B24" s="34">
        <v>666.9</v>
      </c>
      <c r="C24" s="34"/>
      <c r="D24" s="24">
        <f t="shared" si="1"/>
        <v>130</v>
      </c>
      <c r="E24" s="2"/>
      <c r="F24" s="4">
        <f t="shared" si="2"/>
        <v>0.19493177387914232</v>
      </c>
      <c r="G24" s="4">
        <f t="shared" si="3"/>
        <v>64.805068226120852</v>
      </c>
      <c r="H24" s="17"/>
      <c r="I24" s="2" t="s">
        <v>16</v>
      </c>
      <c r="J24" s="2" t="s">
        <v>20</v>
      </c>
      <c r="K24" s="2" t="s">
        <v>23</v>
      </c>
    </row>
    <row r="25" spans="1:13" x14ac:dyDescent="0.2">
      <c r="A25" s="13" t="s">
        <v>56</v>
      </c>
      <c r="B25" s="34">
        <v>829.6</v>
      </c>
      <c r="C25" s="34"/>
      <c r="D25" s="24">
        <f t="shared" si="1"/>
        <v>130</v>
      </c>
      <c r="E25" s="2"/>
      <c r="F25" s="4">
        <f t="shared" si="2"/>
        <v>0.156702025072324</v>
      </c>
      <c r="G25" s="4">
        <f t="shared" si="3"/>
        <v>64.84329797492768</v>
      </c>
      <c r="H25" s="17"/>
      <c r="I25" s="2" t="s">
        <v>16</v>
      </c>
      <c r="J25" s="2" t="s">
        <v>20</v>
      </c>
      <c r="K25" s="2" t="s">
        <v>24</v>
      </c>
    </row>
    <row r="26" spans="1:13" x14ac:dyDescent="0.2">
      <c r="A26" s="13" t="s">
        <v>57</v>
      </c>
      <c r="B26" s="34">
        <v>787.3</v>
      </c>
      <c r="C26" s="34"/>
      <c r="D26" s="24">
        <f t="shared" si="1"/>
        <v>130</v>
      </c>
      <c r="E26" s="2"/>
      <c r="F26" s="4">
        <f t="shared" si="2"/>
        <v>0.16512130064778358</v>
      </c>
      <c r="G26" s="4">
        <f t="shared" si="3"/>
        <v>64.834878699352217</v>
      </c>
      <c r="H26" s="17"/>
      <c r="I26" s="2" t="s">
        <v>16</v>
      </c>
      <c r="J26" s="2" t="s">
        <v>21</v>
      </c>
      <c r="K26" s="2" t="s">
        <v>25</v>
      </c>
    </row>
    <row r="27" spans="1:13" x14ac:dyDescent="0.2">
      <c r="A27" s="13" t="s">
        <v>58</v>
      </c>
      <c r="B27" s="34">
        <v>751.35</v>
      </c>
      <c r="C27" s="34"/>
      <c r="D27" s="24">
        <f t="shared" si="1"/>
        <v>130</v>
      </c>
      <c r="E27" s="2"/>
      <c r="F27" s="4">
        <f t="shared" si="2"/>
        <v>0.17302189392426964</v>
      </c>
      <c r="G27" s="4">
        <f t="shared" si="3"/>
        <v>64.826978106075728</v>
      </c>
      <c r="H27" s="17"/>
      <c r="I27" s="2" t="s">
        <v>16</v>
      </c>
      <c r="J27" s="20" t="s">
        <v>22</v>
      </c>
      <c r="K27" s="2" t="s">
        <v>26</v>
      </c>
    </row>
    <row r="28" spans="1:13" x14ac:dyDescent="0.2">
      <c r="A28" s="13"/>
      <c r="B28" s="34"/>
      <c r="C28" s="34"/>
      <c r="D28" s="24">
        <f t="shared" si="1"/>
        <v>130</v>
      </c>
      <c r="E28" s="2"/>
      <c r="F28" s="4" t="e">
        <f t="shared" si="2"/>
        <v>#DIV/0!</v>
      </c>
      <c r="G28" s="4" t="e">
        <f t="shared" si="3"/>
        <v>#DIV/0!</v>
      </c>
      <c r="H28" s="17"/>
      <c r="I28" s="1"/>
      <c r="J28" s="1"/>
      <c r="K28" s="1"/>
    </row>
    <row r="29" spans="1:13" x14ac:dyDescent="0.2">
      <c r="A29" s="13"/>
      <c r="B29" s="35"/>
      <c r="C29" s="35"/>
      <c r="D29" s="24">
        <f t="shared" si="1"/>
        <v>130</v>
      </c>
      <c r="E29" s="16"/>
      <c r="F29" s="4" t="e">
        <f t="shared" si="2"/>
        <v>#DIV/0!</v>
      </c>
      <c r="G29" s="4" t="e">
        <f t="shared" si="3"/>
        <v>#DIV/0!</v>
      </c>
      <c r="H29" s="17"/>
      <c r="I29" s="1"/>
      <c r="J29" s="1"/>
      <c r="K29" s="1"/>
    </row>
    <row r="32" spans="1:13" x14ac:dyDescent="0.2">
      <c r="A32" s="27" t="s">
        <v>41</v>
      </c>
      <c r="B32" s="27"/>
      <c r="C32" s="27"/>
      <c r="D32" s="27"/>
    </row>
    <row r="33" spans="1:4" x14ac:dyDescent="0.2">
      <c r="A33" s="27" t="s">
        <v>42</v>
      </c>
      <c r="B33" s="27"/>
      <c r="C33" s="27"/>
      <c r="D33" s="27"/>
    </row>
    <row r="34" spans="1:4" x14ac:dyDescent="0.2">
      <c r="A34" s="23"/>
      <c r="B34" s="23"/>
      <c r="C34" s="23"/>
      <c r="D34" s="23"/>
    </row>
    <row r="35" spans="1:4" x14ac:dyDescent="0.2">
      <c r="A35" s="27" t="s">
        <v>43</v>
      </c>
      <c r="B35" s="27"/>
      <c r="C35" s="27"/>
      <c r="D35" s="27"/>
    </row>
  </sheetData>
  <mergeCells count="24">
    <mergeCell ref="B3:C3"/>
    <mergeCell ref="B5:C6"/>
    <mergeCell ref="B25:C25"/>
    <mergeCell ref="B19:C19"/>
    <mergeCell ref="B20:C20"/>
    <mergeCell ref="B21:C21"/>
    <mergeCell ref="B22:C22"/>
    <mergeCell ref="B23:C23"/>
    <mergeCell ref="A32:D32"/>
    <mergeCell ref="A33:D33"/>
    <mergeCell ref="A35:D35"/>
    <mergeCell ref="E5:F6"/>
    <mergeCell ref="K1:L1"/>
    <mergeCell ref="K2:L2"/>
    <mergeCell ref="I20:K20"/>
    <mergeCell ref="G6:H6"/>
    <mergeCell ref="B26:C26"/>
    <mergeCell ref="B27:C27"/>
    <mergeCell ref="B28:C28"/>
    <mergeCell ref="B29:C29"/>
    <mergeCell ref="I1:J1"/>
    <mergeCell ref="I2:J2"/>
    <mergeCell ref="J5:K5"/>
    <mergeCell ref="B24:C24"/>
  </mergeCells>
  <dataValidations count="1">
    <dataValidation type="list" allowBlank="1" showInputMessage="1" showErrorMessage="1" sqref="I6:I17" xr:uid="{5605346A-6833-1D4A-865D-B99E86FE1545}">
      <formula1>"let-7a, let-7b, let-7c, let-7d, let-7e, let-7f, let-7g, let-7h, let-7i, let-7j, let-7k, U6, miR-15a, miR-16, miR-98, miR-132, sno-234"</formula1>
    </dataValidation>
  </dataValidations>
  <pageMargins left="0.7" right="0.7" top="0.75" bottom="0.75" header="0.3" footer="0.3"/>
  <pageSetup scale="6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C781-AAE5-5F44-B3C1-512078B25C64}">
  <dimension ref="A1:A17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34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51</v>
      </c>
    </row>
    <row r="17" spans="1:1" x14ac:dyDescent="0.2">
      <c r="A17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 Mills IV</dc:creator>
  <cp:lastModifiedBy>William Mills</cp:lastModifiedBy>
  <cp:lastPrinted>2018-08-21T18:27:57Z</cp:lastPrinted>
  <dcterms:created xsi:type="dcterms:W3CDTF">2018-06-11T20:54:02Z</dcterms:created>
  <dcterms:modified xsi:type="dcterms:W3CDTF">2018-12-12T21:11:29Z</dcterms:modified>
</cp:coreProperties>
</file>