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iamzheng/Desktop/"/>
    </mc:Choice>
  </mc:AlternateContent>
  <xr:revisionPtr revIDLastSave="0" documentId="8_{8A52BCC0-3096-AD4B-8113-97BDCA154FA4}" xr6:coauthVersionLast="47" xr6:coauthVersionMax="47" xr10:uidLastSave="{00000000-0000-0000-0000-000000000000}"/>
  <bookViews>
    <workbookView xWindow="0" yWindow="460" windowWidth="28800" windowHeight="15840" firstSheet="2" activeTab="3" xr2:uid="{00000000-000D-0000-FFFF-FFFF00000000}"/>
  </bookViews>
  <sheets>
    <sheet name="Initial Dataset" sheetId="2" r:id="rId1"/>
    <sheet name="Regression #1" sheetId="4" r:id="rId2"/>
    <sheet name="Dataset #2 (without bathrooms)" sheetId="5" r:id="rId3"/>
    <sheet name="Regression #2" sheetId="9" r:id="rId4"/>
    <sheet name="Final Dataset (No bath or park)" sheetId="8" r:id="rId5"/>
    <sheet name="Parsimonious (No bath or park)" sheetId="7" r:id="rId6"/>
    <sheet name="Collinearity" sheetId="10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4" l="1"/>
  <c r="C57" i="4"/>
  <c r="G66" i="4"/>
  <c r="C66" i="4"/>
  <c r="G30" i="4"/>
  <c r="C30" i="4"/>
  <c r="G26" i="4"/>
  <c r="C26" i="4"/>
  <c r="G10" i="4"/>
  <c r="C10" i="4"/>
  <c r="G70" i="4"/>
  <c r="C70" i="4"/>
  <c r="G69" i="4"/>
  <c r="C69" i="4"/>
  <c r="G68" i="4"/>
  <c r="C68" i="4"/>
  <c r="G65" i="4"/>
  <c r="C65" i="4"/>
  <c r="G64" i="4"/>
  <c r="C64" i="4"/>
  <c r="G63" i="4"/>
  <c r="C63" i="4"/>
  <c r="G55" i="4"/>
  <c r="C55" i="4"/>
  <c r="G54" i="4"/>
  <c r="C54" i="4"/>
  <c r="G37" i="4"/>
  <c r="C37" i="4"/>
  <c r="G33" i="4"/>
  <c r="C33" i="4"/>
  <c r="G29" i="4"/>
  <c r="C29" i="4"/>
  <c r="G27" i="4"/>
  <c r="C27" i="4"/>
  <c r="G24" i="4"/>
  <c r="C24" i="4"/>
  <c r="G17" i="4"/>
  <c r="C17" i="4"/>
  <c r="G15" i="4"/>
  <c r="C15" i="4"/>
  <c r="G9" i="4"/>
  <c r="C9" i="4"/>
  <c r="G6" i="4"/>
  <c r="C6" i="4"/>
  <c r="G74" i="4"/>
  <c r="C74" i="4"/>
  <c r="G73" i="4"/>
  <c r="C73" i="4"/>
  <c r="G61" i="4"/>
  <c r="C61" i="4"/>
  <c r="G59" i="4"/>
  <c r="C59" i="4"/>
  <c r="G56" i="4"/>
  <c r="C56" i="4"/>
  <c r="G53" i="4"/>
  <c r="C53" i="4"/>
  <c r="G52" i="4"/>
  <c r="C52" i="4"/>
  <c r="G51" i="4"/>
  <c r="C51" i="4"/>
  <c r="G48" i="4"/>
  <c r="C48" i="4"/>
  <c r="G46" i="4"/>
  <c r="C46" i="4"/>
  <c r="G45" i="4"/>
  <c r="C45" i="4"/>
  <c r="G41" i="4"/>
  <c r="C41" i="4"/>
  <c r="G39" i="4"/>
  <c r="C39" i="4"/>
  <c r="G35" i="4"/>
  <c r="C35" i="4"/>
  <c r="G34" i="4"/>
  <c r="C34" i="4"/>
  <c r="G32" i="4"/>
  <c r="C32" i="4"/>
  <c r="G28" i="4"/>
  <c r="C28" i="4"/>
  <c r="G23" i="4"/>
  <c r="C23" i="4"/>
  <c r="G22" i="4"/>
  <c r="C22" i="4"/>
  <c r="G20" i="4"/>
  <c r="C20" i="4"/>
  <c r="G19" i="4"/>
  <c r="C19" i="4"/>
  <c r="G18" i="4"/>
  <c r="C18" i="4"/>
  <c r="G16" i="4"/>
  <c r="C16" i="4"/>
  <c r="G14" i="4"/>
  <c r="C14" i="4"/>
  <c r="G13" i="4"/>
  <c r="C13" i="4"/>
  <c r="G7" i="4"/>
  <c r="C7" i="4"/>
  <c r="G4" i="4"/>
  <c r="C4" i="4"/>
  <c r="G75" i="4"/>
  <c r="C75" i="4"/>
  <c r="G72" i="4"/>
  <c r="C72" i="4"/>
  <c r="G71" i="4"/>
  <c r="C71" i="4"/>
  <c r="G67" i="4"/>
  <c r="C67" i="4"/>
  <c r="G62" i="4"/>
  <c r="C62" i="4"/>
  <c r="G60" i="4"/>
  <c r="C60" i="4"/>
  <c r="G58" i="4"/>
  <c r="C58" i="4"/>
  <c r="G50" i="4"/>
  <c r="C50" i="4"/>
  <c r="G49" i="4"/>
  <c r="C49" i="4"/>
  <c r="G47" i="4"/>
  <c r="C47" i="4"/>
  <c r="G44" i="4"/>
  <c r="C44" i="4"/>
  <c r="G43" i="4"/>
  <c r="C43" i="4"/>
  <c r="G42" i="4"/>
  <c r="C42" i="4"/>
  <c r="G40" i="4"/>
  <c r="C40" i="4"/>
  <c r="G38" i="4"/>
  <c r="C38" i="4"/>
  <c r="G36" i="4"/>
  <c r="C36" i="4"/>
  <c r="G31" i="4"/>
  <c r="C31" i="4"/>
  <c r="G25" i="4"/>
  <c r="C25" i="4"/>
  <c r="G21" i="4"/>
  <c r="C21" i="4"/>
  <c r="G12" i="4"/>
  <c r="C12" i="4"/>
  <c r="G11" i="4"/>
  <c r="C11" i="4"/>
  <c r="G8" i="4"/>
  <c r="C8" i="4"/>
  <c r="G5" i="4"/>
  <c r="C5" i="4"/>
  <c r="H8" i="2" l="1"/>
  <c r="H11" i="2"/>
  <c r="H12" i="2"/>
  <c r="H21" i="2"/>
  <c r="H25" i="2"/>
  <c r="H31" i="2"/>
  <c r="H36" i="2"/>
  <c r="H38" i="2"/>
  <c r="H40" i="2"/>
  <c r="H42" i="2"/>
  <c r="H43" i="2"/>
  <c r="H44" i="2"/>
  <c r="H47" i="2"/>
  <c r="H49" i="2"/>
  <c r="H50" i="2"/>
  <c r="H58" i="2"/>
  <c r="H60" i="2"/>
  <c r="H62" i="2"/>
  <c r="H67" i="2"/>
  <c r="H71" i="2"/>
  <c r="H72" i="2"/>
  <c r="H75" i="2"/>
  <c r="H4" i="2"/>
  <c r="H7" i="2"/>
  <c r="H13" i="2"/>
  <c r="H14" i="2"/>
  <c r="H16" i="2"/>
  <c r="H18" i="2"/>
  <c r="H19" i="2"/>
  <c r="H20" i="2"/>
  <c r="H22" i="2"/>
  <c r="H23" i="2"/>
  <c r="H28" i="2"/>
  <c r="H32" i="2"/>
  <c r="H34" i="2"/>
  <c r="H35" i="2"/>
  <c r="H39" i="2"/>
  <c r="H41" i="2"/>
  <c r="H45" i="2"/>
  <c r="H46" i="2"/>
  <c r="H48" i="2"/>
  <c r="H51" i="2"/>
  <c r="H52" i="2"/>
  <c r="H53" i="2"/>
  <c r="H56" i="2"/>
  <c r="H59" i="2"/>
  <c r="H61" i="2"/>
  <c r="H73" i="2"/>
  <c r="H74" i="2"/>
  <c r="H6" i="2"/>
  <c r="H9" i="2"/>
  <c r="H15" i="2"/>
  <c r="H17" i="2"/>
  <c r="H24" i="2"/>
  <c r="H27" i="2"/>
  <c r="H29" i="2"/>
  <c r="H33" i="2"/>
  <c r="H37" i="2"/>
  <c r="H54" i="2"/>
  <c r="H55" i="2"/>
  <c r="H63" i="2"/>
  <c r="H64" i="2"/>
  <c r="H65" i="2"/>
  <c r="H68" i="2"/>
  <c r="H69" i="2"/>
  <c r="H70" i="2"/>
  <c r="H10" i="2"/>
  <c r="H26" i="2"/>
  <c r="H30" i="2"/>
  <c r="H66" i="2"/>
  <c r="H57" i="2"/>
  <c r="H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4" i="2"/>
</calcChain>
</file>

<file path=xl/sharedStrings.xml><?xml version="1.0" encoding="utf-8"?>
<sst xmlns="http://schemas.openxmlformats.org/spreadsheetml/2006/main" count="622" uniqueCount="100">
  <si>
    <t>Data Source: https://www.zillow.com/homes/for_rent/?searchQueryState=%7B%22mapBounds%22%3A%7B%22west%22%3A-91.64662965352902%2C%22east%22%3A-91.44578584249386%2C%22south%22%3A41.61473376765994%2C%22north%22%3A41.71757929944782%7D%2C%22filterState%22%3A%7B%22fsba%22%3A%7B%22value%22%3Afalse%7D%2C%22fsbo%22%3A%7B%22value%22%3Afalse%7D%2C%22nc%22%3A%7B%22value%22%3Afalse%7D%2C%22fore%22%3A%7B%22value%22%3Afalse%7D%2C%22cmsn%22%3A%7B%22value%22%3Afalse%7D%2C%22auc%22%3A%7B%22value%22%3Afalse%7D%2C%22fr%22%3A%7B%22value%22%3Atrue%7D%2C%22ah%22%3A%7B%22value%22%3Atrue%7D%2C%22sf%22%3A%7B%22value%22%3Afalse%7D%2C%22tow%22%3A%7B%22value%22%3Afalse%7D%7D%2C%22mapZoom%22%3A13%2C%22customRegionId%22%3A%22b4f8361ae7X1-CR1xjhnd2wfpjzy_tysd9%22%2C%22savedSearchEnrollmentId%22%3A%22X1-SSo7izdikj6wm01000000000_aovso%22%7D</t>
  </si>
  <si>
    <t>#</t>
  </si>
  <si>
    <t>Rent</t>
  </si>
  <si>
    <t>Rent Per person</t>
  </si>
  <si>
    <t>Bedrooms</t>
  </si>
  <si>
    <t>Bathrooms</t>
  </si>
  <si>
    <t>Squarefeet</t>
  </si>
  <si>
    <t>Parking</t>
  </si>
  <si>
    <t>Distance in miles (As the crow flys)</t>
  </si>
  <si>
    <t>Address</t>
  </si>
  <si>
    <t>Yes</t>
  </si>
  <si>
    <t>1006 Oakcrest St, Iowa City, IA 52246</t>
  </si>
  <si>
    <t>1028 Newton Rd #10, Iowa City, IA 52246</t>
  </si>
  <si>
    <t>1032 Newton Rd APT 1, Iowa City, IA 52246</t>
  </si>
  <si>
    <t>1044 Newton Rd APT 2, Iowa City, IA 52246</t>
  </si>
  <si>
    <t>1064 Newton Rd, Iowa City, IA 52246</t>
  </si>
  <si>
    <t>No</t>
  </si>
  <si>
    <t>APT 21, 119 Myrtle Ave, Iowa City, IA 52246</t>
  </si>
  <si>
    <t>130 N Linn St, Iowa City, IA 52245</t>
  </si>
  <si>
    <t>1300 Melrose Ave, Iowa City, IA 52246</t>
  </si>
  <si>
    <t>1455 McCleary Ln, Iowa City, IA 52245</t>
  </si>
  <si>
    <t>1511 McCleary Ln, Iowa City, IA 52245</t>
  </si>
  <si>
    <t>1512 McCleary Ln, Iowa City, IA 52245</t>
  </si>
  <si>
    <t>1559 McCleary Ln, Iowa City, IA 52245</t>
  </si>
  <si>
    <t>20 Arbor Hill Cir, Iowa City, IA 52245</t>
  </si>
  <si>
    <t>20 Lincoln Ave, Iowa City, IA 52246</t>
  </si>
  <si>
    <t>2001 Kountry Ln SE, Iowa City, IA 52240</t>
  </si>
  <si>
    <t>201 E 9th St, Coralville, IA 52241</t>
  </si>
  <si>
    <t>201 N Riverside Dr, Iowa City, IA 52246</t>
  </si>
  <si>
    <t>210 N Linn St #1, Iowa City, IA 52245</t>
  </si>
  <si>
    <t>215 Ronalds St Iowa City, IA 52245</t>
  </si>
  <si>
    <t>2159 Willenbrock Cir Iowa City, IA 52245</t>
  </si>
  <si>
    <t>220 S River St, Iowa City, IA 52246</t>
  </si>
  <si>
    <t>23 N Lucas street #25 Iowa City, IA 52245</t>
  </si>
  <si>
    <t>2725 Heinz Rd, Iowa City, IA 52240</t>
  </si>
  <si>
    <t>2726 Heinz Rd, Iowa City, IA 52240</t>
  </si>
  <si>
    <t>2727 Heinz Rd, Iowa City, IA 52240</t>
  </si>
  <si>
    <t>2871 Heinz Rd, Iowa City, IA 52240</t>
  </si>
  <si>
    <t>300 S Clinton St #604, Iowa City, IA 52240</t>
  </si>
  <si>
    <t>303 4th Ave, Coralville, IA 52241</t>
  </si>
  <si>
    <t>315 Ellis Ave, Iowa City, IA 52246</t>
  </si>
  <si>
    <t>3155 Shire Ln, Iowa City, IA 52240</t>
  </si>
  <si>
    <t>317 Myrtle Ave, Iowa City, IA 52246</t>
  </si>
  <si>
    <t>332 S Linn St Iowa City, IA 52240</t>
  </si>
  <si>
    <t>332 S Linn St, Iowa City, IA 52240</t>
  </si>
  <si>
    <t>334 Finkbine Ln, # 7, Iowa City, IA 52246</t>
  </si>
  <si>
    <t>345 Clark Dr, Coralville, IA 52241</t>
  </si>
  <si>
    <t>360 Ridgeland Ave, Iowa City, IA, 52246</t>
  </si>
  <si>
    <t>430 S Van Buren St, Iowa City, IA 52240</t>
  </si>
  <si>
    <t>501 S Dodge St, Iowa City, IA 52240</t>
  </si>
  <si>
    <t>505 E Burlington St #7A, Iowa City, IA 52240</t>
  </si>
  <si>
    <t>508 5th St APT 16, Coralville, IA 52241</t>
  </si>
  <si>
    <t>512 S Dubuque St APT 4, Iowa City, IA 52240</t>
  </si>
  <si>
    <t>521 Bowery St, Iowa City, IA 52240</t>
  </si>
  <si>
    <t>521 Kirkwood Ave, Iowa City, IA 52240</t>
  </si>
  <si>
    <t>522 S Clinton St, Iowa City, IA 52240</t>
  </si>
  <si>
    <t>537 S Van Buren St, Iowa City, IA 52240</t>
  </si>
  <si>
    <t>537 S Van Buren St, Iowa City, IA 52249</t>
  </si>
  <si>
    <t>6 Triangle Pl, Iowa City, IA 52246</t>
  </si>
  <si>
    <t>613 S Dubuque St, Iowa City, IA 52240</t>
  </si>
  <si>
    <t>627 Orchard Ct. Hills Iowa City, IA, 52246</t>
  </si>
  <si>
    <t>632 S. Dodge Street, Iowa City, IA 52240</t>
  </si>
  <si>
    <t>648 S Dodge St, Iowa City, IA 52240</t>
  </si>
  <si>
    <t>650 S Dodge St, Iowa City, IA 52240</t>
  </si>
  <si>
    <t>7 S Linn St, Iowa City, IA 52240</t>
  </si>
  <si>
    <t>702 E Washington St APT 9, Iowa City, IA 52240</t>
  </si>
  <si>
    <t>718 Oakcrest St #11, Iowa City, IA 52246</t>
  </si>
  <si>
    <t>723 E Jefferson St, Iowa City, IA 52245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</si>
  <si>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</si>
  <si>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</si>
  <si>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</si>
  <si>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</si>
  <si>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</si>
  <si>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</si>
  <si>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</si>
  <si>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</si>
  <si>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</si>
  <si>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</si>
  <si>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</si>
  <si>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</si>
  <si>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</si>
  <si>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</si>
  <si>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</si>
  <si>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</si>
  <si>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</si>
  <si>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</si>
  <si>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</si>
  <si>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</si>
  <si>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</si>
  <si>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</si>
  <si>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</si>
  <si>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</si>
  <si>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Distance in miles</t>
  </si>
  <si>
    <t>RESIDUAL OUTPUT</t>
  </si>
  <si>
    <t>Observation</t>
  </si>
  <si>
    <t>Predicted Rent Per person</t>
  </si>
  <si>
    <t>Residuals</t>
  </si>
  <si>
    <t>Distance in Miles</t>
  </si>
  <si>
    <t> </t>
  </si>
  <si>
    <t>Distance in miles (straight-line)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</si>
</sst>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</font>
    <font>
      <sz val="10"/>
      <color rgb="FF2A2A33"/>
      <name val="Open Sans"/>
      <family val="2"/>
    </font>
    <font>
      <sz val="9"/>
      <color rgb="FF2A2A33"/>
      <name val="Open Sans"/>
      <family val="2"/>
    </font>
    <font>
      <b/>
      <sz val="10"/>
      <color rgb="FF2A2A33"/>
      <name val="Open Sans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2"/>
    <xf numFmtId="0" fontId="0" fillId="2" borderId="0" xfId="0" applyFill="1"/>
    <xf numFmtId="0" fontId="5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Continuous"/>
    </xf>
    <xf numFmtId="0" fontId="9" fillId="0" borderId="0" xfId="0" applyFont="1"/>
    <xf numFmtId="0" fontId="10" fillId="0" borderId="0" xfId="0" applyFont="1"/>
    <xf numFmtId="0" fontId="11" fillId="0" borderId="2" xfId="0" applyFont="1" applyBorder="1"/>
    <xf numFmtId="0" fontId="10" fillId="0" borderId="1" xfId="0" applyFont="1" applyBorder="1"/>
    <xf numFmtId="11" fontId="10" fillId="0" borderId="0" xfId="0" applyNumberFormat="1" applyFont="1"/>
    <xf numFmtId="0" fontId="10" fillId="4" borderId="0" xfId="0" applyFont="1" applyFill="1"/>
    <xf numFmtId="0" fontId="10" fillId="2" borderId="0" xfId="0" applyFont="1" applyFill="1"/>
    <xf numFmtId="6" fontId="0" fillId="0" borderId="0" xfId="0" applyNumberFormat="1"/>
    <xf numFmtId="44" fontId="0" fillId="0" borderId="0" xfId="1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8" fontId="9" fillId="0" borderId="0" xfId="0" applyNumberFormat="1" applyFont="1"/>
    <xf numFmtId="0" fontId="3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Bedrooms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#1'!$D$4:$D$75</c:f>
              <c:numCache>
                <c:formatCode>General</c:formatCode>
                <c:ptCount val="7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</c:numCache>
            </c:numRef>
          </c:xVal>
          <c:yVal>
            <c:numRef>
              <c:f>'Regression #1'!$D$129:$D$200</c:f>
              <c:numCache>
                <c:formatCode>General</c:formatCode>
                <c:ptCount val="72"/>
                <c:pt idx="0">
                  <c:v>79.301847865023547</c:v>
                </c:pt>
                <c:pt idx="1">
                  <c:v>143.21897790543767</c:v>
                </c:pt>
                <c:pt idx="2">
                  <c:v>20.26810044847025</c:v>
                </c:pt>
                <c:pt idx="3">
                  <c:v>723.4648479073669</c:v>
                </c:pt>
                <c:pt idx="4">
                  <c:v>82.385396726259614</c:v>
                </c:pt>
                <c:pt idx="5">
                  <c:v>-239.37941562062269</c:v>
                </c:pt>
                <c:pt idx="6">
                  <c:v>99.509191476199817</c:v>
                </c:pt>
                <c:pt idx="7">
                  <c:v>66.429216912711922</c:v>
                </c:pt>
                <c:pt idx="8">
                  <c:v>61.235001578204901</c:v>
                </c:pt>
                <c:pt idx="9">
                  <c:v>139.60332091875125</c:v>
                </c:pt>
                <c:pt idx="10">
                  <c:v>-131.71529906996875</c:v>
                </c:pt>
                <c:pt idx="11">
                  <c:v>-53.900449021888221</c:v>
                </c:pt>
                <c:pt idx="12">
                  <c:v>692.07807581372913</c:v>
                </c:pt>
                <c:pt idx="13">
                  <c:v>284.78867644646346</c:v>
                </c:pt>
                <c:pt idx="14">
                  <c:v>36.235001578204901</c:v>
                </c:pt>
                <c:pt idx="15">
                  <c:v>36.235001578204901</c:v>
                </c:pt>
                <c:pt idx="16">
                  <c:v>-240.01722762455086</c:v>
                </c:pt>
                <c:pt idx="17">
                  <c:v>-282.96390229026338</c:v>
                </c:pt>
                <c:pt idx="18">
                  <c:v>-126.83013349731527</c:v>
                </c:pt>
                <c:pt idx="19">
                  <c:v>170.35661527046477</c:v>
                </c:pt>
                <c:pt idx="20">
                  <c:v>113.03185437404875</c:v>
                </c:pt>
                <c:pt idx="21">
                  <c:v>230.94679955194658</c:v>
                </c:pt>
                <c:pt idx="22">
                  <c:v>71.342665015985062</c:v>
                </c:pt>
                <c:pt idx="23">
                  <c:v>-170.97301577595385</c:v>
                </c:pt>
                <c:pt idx="24">
                  <c:v>69.607412160035892</c:v>
                </c:pt>
                <c:pt idx="25">
                  <c:v>202.77018420228205</c:v>
                </c:pt>
                <c:pt idx="26">
                  <c:v>-14.331363783374286</c:v>
                </c:pt>
                <c:pt idx="27">
                  <c:v>-16.998212601184719</c:v>
                </c:pt>
                <c:pt idx="28">
                  <c:v>-76.158612472970049</c:v>
                </c:pt>
                <c:pt idx="29">
                  <c:v>-97.628602483106533</c:v>
                </c:pt>
                <c:pt idx="30">
                  <c:v>-416.36781796321782</c:v>
                </c:pt>
                <c:pt idx="31">
                  <c:v>-8.6102381543252022</c:v>
                </c:pt>
                <c:pt idx="32">
                  <c:v>-253.03424553979778</c:v>
                </c:pt>
                <c:pt idx="33">
                  <c:v>-86.64569097947151</c:v>
                </c:pt>
                <c:pt idx="34">
                  <c:v>-35.285590008941426</c:v>
                </c:pt>
                <c:pt idx="35">
                  <c:v>-63.972904075556016</c:v>
                </c:pt>
                <c:pt idx="36">
                  <c:v>210.22750146683825</c:v>
                </c:pt>
                <c:pt idx="37">
                  <c:v>-202.06461214290675</c:v>
                </c:pt>
                <c:pt idx="38">
                  <c:v>3.4005896551684032</c:v>
                </c:pt>
                <c:pt idx="39">
                  <c:v>109.21353617179159</c:v>
                </c:pt>
                <c:pt idx="40">
                  <c:v>-215.38384210509025</c:v>
                </c:pt>
                <c:pt idx="41">
                  <c:v>22.145864472005997</c:v>
                </c:pt>
                <c:pt idx="42">
                  <c:v>-114.03986206277261</c:v>
                </c:pt>
                <c:pt idx="43">
                  <c:v>5.9601379372273868</c:v>
                </c:pt>
                <c:pt idx="44">
                  <c:v>-289.65427926160021</c:v>
                </c:pt>
                <c:pt idx="45">
                  <c:v>-262.92479430172875</c:v>
                </c:pt>
                <c:pt idx="46">
                  <c:v>-247.89689437032439</c:v>
                </c:pt>
                <c:pt idx="47">
                  <c:v>-174.07836605945567</c:v>
                </c:pt>
                <c:pt idx="48">
                  <c:v>10.349309030054769</c:v>
                </c:pt>
                <c:pt idx="49">
                  <c:v>-97.439937397340373</c:v>
                </c:pt>
                <c:pt idx="50">
                  <c:v>-88.392601926613793</c:v>
                </c:pt>
                <c:pt idx="51">
                  <c:v>-76.004753094688851</c:v>
                </c:pt>
                <c:pt idx="52">
                  <c:v>22.369022495514059</c:v>
                </c:pt>
                <c:pt idx="53">
                  <c:v>21.76352602605607</c:v>
                </c:pt>
                <c:pt idx="54">
                  <c:v>-41.093482246237727</c:v>
                </c:pt>
                <c:pt idx="55">
                  <c:v>-16.667579772704016</c:v>
                </c:pt>
                <c:pt idx="56">
                  <c:v>86.711303787701581</c:v>
                </c:pt>
                <c:pt idx="57">
                  <c:v>29.254787703999398</c:v>
                </c:pt>
                <c:pt idx="58">
                  <c:v>-103.60202368188789</c:v>
                </c:pt>
                <c:pt idx="59">
                  <c:v>-193.26575005471204</c:v>
                </c:pt>
                <c:pt idx="60">
                  <c:v>-65.434496490846982</c:v>
                </c:pt>
                <c:pt idx="61">
                  <c:v>-122.97619243005659</c:v>
                </c:pt>
                <c:pt idx="62">
                  <c:v>41.028790294891337</c:v>
                </c:pt>
                <c:pt idx="63">
                  <c:v>17.160245453434982</c:v>
                </c:pt>
                <c:pt idx="64">
                  <c:v>-248.07577276860894</c:v>
                </c:pt>
                <c:pt idx="65">
                  <c:v>-94.422182743033943</c:v>
                </c:pt>
                <c:pt idx="66">
                  <c:v>-111.61918733393077</c:v>
                </c:pt>
                <c:pt idx="67">
                  <c:v>-114.64606130300433</c:v>
                </c:pt>
                <c:pt idx="68">
                  <c:v>243.22530790624916</c:v>
                </c:pt>
                <c:pt idx="69">
                  <c:v>233.88185183842182</c:v>
                </c:pt>
                <c:pt idx="70">
                  <c:v>251.01797748151571</c:v>
                </c:pt>
                <c:pt idx="71">
                  <c:v>563.97745305940759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8-4B76-88E0-4002F1D4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31952"/>
        <c:axId val="1655332368"/>
      </c:scatterChart>
      <c:valAx>
        <c:axId val="165533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5332368"/>
        <c:crosses val="autoZero"/>
        <c:crossBetween val="midCat"/>
      </c:valAx>
      <c:valAx>
        <c:axId val="165533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533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Bathrooms  Residual Plot</a:t>
            </a:r>
          </a:p>
        </c:rich>
      </c:tx>
      <c:layout>
        <c:manualLayout>
          <c:xMode val="edge"/>
          <c:yMode val="edge"/>
          <c:x val="0.31977396764798338"/>
          <c:y val="5.940594059405940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#1'!$E$4:$E$75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2.5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xVal>
          <c:yVal>
            <c:numRef>
              <c:f>'Regression #1'!$D$129:$D$200</c:f>
              <c:numCache>
                <c:formatCode>General</c:formatCode>
                <c:ptCount val="72"/>
                <c:pt idx="0">
                  <c:v>79.301847865023547</c:v>
                </c:pt>
                <c:pt idx="1">
                  <c:v>143.21897790543767</c:v>
                </c:pt>
                <c:pt idx="2">
                  <c:v>20.26810044847025</c:v>
                </c:pt>
                <c:pt idx="3">
                  <c:v>723.4648479073669</c:v>
                </c:pt>
                <c:pt idx="4">
                  <c:v>82.385396726259614</c:v>
                </c:pt>
                <c:pt idx="5">
                  <c:v>-239.37941562062269</c:v>
                </c:pt>
                <c:pt idx="6">
                  <c:v>99.509191476199817</c:v>
                </c:pt>
                <c:pt idx="7">
                  <c:v>66.429216912711922</c:v>
                </c:pt>
                <c:pt idx="8">
                  <c:v>61.235001578204901</c:v>
                </c:pt>
                <c:pt idx="9">
                  <c:v>139.60332091875125</c:v>
                </c:pt>
                <c:pt idx="10">
                  <c:v>-131.71529906996875</c:v>
                </c:pt>
                <c:pt idx="11">
                  <c:v>-53.900449021888221</c:v>
                </c:pt>
                <c:pt idx="12">
                  <c:v>692.07807581372913</c:v>
                </c:pt>
                <c:pt idx="13">
                  <c:v>284.78867644646346</c:v>
                </c:pt>
                <c:pt idx="14">
                  <c:v>36.235001578204901</c:v>
                </c:pt>
                <c:pt idx="15">
                  <c:v>36.235001578204901</c:v>
                </c:pt>
                <c:pt idx="16">
                  <c:v>-240.01722762455086</c:v>
                </c:pt>
                <c:pt idx="17">
                  <c:v>-282.96390229026338</c:v>
                </c:pt>
                <c:pt idx="18">
                  <c:v>-126.83013349731527</c:v>
                </c:pt>
                <c:pt idx="19">
                  <c:v>170.35661527046477</c:v>
                </c:pt>
                <c:pt idx="20">
                  <c:v>113.03185437404875</c:v>
                </c:pt>
                <c:pt idx="21">
                  <c:v>230.94679955194658</c:v>
                </c:pt>
                <c:pt idx="22">
                  <c:v>71.342665015985062</c:v>
                </c:pt>
                <c:pt idx="23">
                  <c:v>-170.97301577595385</c:v>
                </c:pt>
                <c:pt idx="24">
                  <c:v>69.607412160035892</c:v>
                </c:pt>
                <c:pt idx="25">
                  <c:v>202.77018420228205</c:v>
                </c:pt>
                <c:pt idx="26">
                  <c:v>-14.331363783374286</c:v>
                </c:pt>
                <c:pt idx="27">
                  <c:v>-16.998212601184719</c:v>
                </c:pt>
                <c:pt idx="28">
                  <c:v>-76.158612472970049</c:v>
                </c:pt>
                <c:pt idx="29">
                  <c:v>-97.628602483106533</c:v>
                </c:pt>
                <c:pt idx="30">
                  <c:v>-416.36781796321782</c:v>
                </c:pt>
                <c:pt idx="31">
                  <c:v>-8.6102381543252022</c:v>
                </c:pt>
                <c:pt idx="32">
                  <c:v>-253.03424553979778</c:v>
                </c:pt>
                <c:pt idx="33">
                  <c:v>-86.64569097947151</c:v>
                </c:pt>
                <c:pt idx="34">
                  <c:v>-35.285590008941426</c:v>
                </c:pt>
                <c:pt idx="35">
                  <c:v>-63.972904075556016</c:v>
                </c:pt>
                <c:pt idx="36">
                  <c:v>210.22750146683825</c:v>
                </c:pt>
                <c:pt idx="37">
                  <c:v>-202.06461214290675</c:v>
                </c:pt>
                <c:pt idx="38">
                  <c:v>3.4005896551684032</c:v>
                </c:pt>
                <c:pt idx="39">
                  <c:v>109.21353617179159</c:v>
                </c:pt>
                <c:pt idx="40">
                  <c:v>-215.38384210509025</c:v>
                </c:pt>
                <c:pt idx="41">
                  <c:v>22.145864472005997</c:v>
                </c:pt>
                <c:pt idx="42">
                  <c:v>-114.03986206277261</c:v>
                </c:pt>
                <c:pt idx="43">
                  <c:v>5.9601379372273868</c:v>
                </c:pt>
                <c:pt idx="44">
                  <c:v>-289.65427926160021</c:v>
                </c:pt>
                <c:pt idx="45">
                  <c:v>-262.92479430172875</c:v>
                </c:pt>
                <c:pt idx="46">
                  <c:v>-247.89689437032439</c:v>
                </c:pt>
                <c:pt idx="47">
                  <c:v>-174.07836605945567</c:v>
                </c:pt>
                <c:pt idx="48">
                  <c:v>10.349309030054769</c:v>
                </c:pt>
                <c:pt idx="49">
                  <c:v>-97.439937397340373</c:v>
                </c:pt>
                <c:pt idx="50">
                  <c:v>-88.392601926613793</c:v>
                </c:pt>
                <c:pt idx="51">
                  <c:v>-76.004753094688851</c:v>
                </c:pt>
                <c:pt idx="52">
                  <c:v>22.369022495514059</c:v>
                </c:pt>
                <c:pt idx="53">
                  <c:v>21.76352602605607</c:v>
                </c:pt>
                <c:pt idx="54">
                  <c:v>-41.093482246237727</c:v>
                </c:pt>
                <c:pt idx="55">
                  <c:v>-16.667579772704016</c:v>
                </c:pt>
                <c:pt idx="56">
                  <c:v>86.711303787701581</c:v>
                </c:pt>
                <c:pt idx="57">
                  <c:v>29.254787703999398</c:v>
                </c:pt>
                <c:pt idx="58">
                  <c:v>-103.60202368188789</c:v>
                </c:pt>
                <c:pt idx="59">
                  <c:v>-193.26575005471204</c:v>
                </c:pt>
                <c:pt idx="60">
                  <c:v>-65.434496490846982</c:v>
                </c:pt>
                <c:pt idx="61">
                  <c:v>-122.97619243005659</c:v>
                </c:pt>
                <c:pt idx="62">
                  <c:v>41.028790294891337</c:v>
                </c:pt>
                <c:pt idx="63">
                  <c:v>17.160245453434982</c:v>
                </c:pt>
                <c:pt idx="64">
                  <c:v>-248.07577276860894</c:v>
                </c:pt>
                <c:pt idx="65">
                  <c:v>-94.422182743033943</c:v>
                </c:pt>
                <c:pt idx="66">
                  <c:v>-111.61918733393077</c:v>
                </c:pt>
                <c:pt idx="67">
                  <c:v>-114.64606130300433</c:v>
                </c:pt>
                <c:pt idx="68">
                  <c:v>243.22530790624916</c:v>
                </c:pt>
                <c:pt idx="69">
                  <c:v>233.88185183842182</c:v>
                </c:pt>
                <c:pt idx="70">
                  <c:v>251.01797748151571</c:v>
                </c:pt>
                <c:pt idx="71">
                  <c:v>563.97745305940759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F-4474-9EA8-E3C99EDD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3360"/>
        <c:axId val="1742255024"/>
      </c:scatterChart>
      <c:valAx>
        <c:axId val="174225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Bathrooms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255024"/>
        <c:crosses val="autoZero"/>
        <c:crossBetween val="midCat"/>
      </c:valAx>
      <c:valAx>
        <c:axId val="174225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25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Squarefeet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#1'!$F$4:$F$75</c:f>
              <c:numCache>
                <c:formatCode>General</c:formatCode>
                <c:ptCount val="72"/>
                <c:pt idx="0">
                  <c:v>800</c:v>
                </c:pt>
                <c:pt idx="1">
                  <c:v>500</c:v>
                </c:pt>
                <c:pt idx="2">
                  <c:v>850</c:v>
                </c:pt>
                <c:pt idx="3">
                  <c:v>816</c:v>
                </c:pt>
                <c:pt idx="4">
                  <c:v>691</c:v>
                </c:pt>
                <c:pt idx="5">
                  <c:v>1000</c:v>
                </c:pt>
                <c:pt idx="6">
                  <c:v>1000</c:v>
                </c:pt>
                <c:pt idx="7">
                  <c:v>550</c:v>
                </c:pt>
                <c:pt idx="8">
                  <c:v>980</c:v>
                </c:pt>
                <c:pt idx="9">
                  <c:v>1200</c:v>
                </c:pt>
                <c:pt idx="10">
                  <c:v>1250</c:v>
                </c:pt>
                <c:pt idx="11">
                  <c:v>1450</c:v>
                </c:pt>
                <c:pt idx="12">
                  <c:v>1260</c:v>
                </c:pt>
                <c:pt idx="13">
                  <c:v>1460</c:v>
                </c:pt>
                <c:pt idx="14">
                  <c:v>1420</c:v>
                </c:pt>
                <c:pt idx="15">
                  <c:v>1083</c:v>
                </c:pt>
                <c:pt idx="16">
                  <c:v>992</c:v>
                </c:pt>
                <c:pt idx="17">
                  <c:v>420</c:v>
                </c:pt>
                <c:pt idx="18">
                  <c:v>905</c:v>
                </c:pt>
                <c:pt idx="19">
                  <c:v>900</c:v>
                </c:pt>
                <c:pt idx="20">
                  <c:v>1500</c:v>
                </c:pt>
                <c:pt idx="21">
                  <c:v>400</c:v>
                </c:pt>
                <c:pt idx="22">
                  <c:v>1100</c:v>
                </c:pt>
                <c:pt idx="23">
                  <c:v>1550</c:v>
                </c:pt>
                <c:pt idx="24">
                  <c:v>1440</c:v>
                </c:pt>
                <c:pt idx="25">
                  <c:v>1462</c:v>
                </c:pt>
                <c:pt idx="26">
                  <c:v>1422</c:v>
                </c:pt>
                <c:pt idx="27">
                  <c:v>627</c:v>
                </c:pt>
                <c:pt idx="28">
                  <c:v>876</c:v>
                </c:pt>
                <c:pt idx="29">
                  <c:v>1157</c:v>
                </c:pt>
                <c:pt idx="30">
                  <c:v>954</c:v>
                </c:pt>
                <c:pt idx="31">
                  <c:v>1600</c:v>
                </c:pt>
                <c:pt idx="32">
                  <c:v>831</c:v>
                </c:pt>
                <c:pt idx="33">
                  <c:v>1592</c:v>
                </c:pt>
                <c:pt idx="34">
                  <c:v>700</c:v>
                </c:pt>
                <c:pt idx="35">
                  <c:v>900</c:v>
                </c:pt>
                <c:pt idx="36">
                  <c:v>737</c:v>
                </c:pt>
                <c:pt idx="37">
                  <c:v>884</c:v>
                </c:pt>
                <c:pt idx="38">
                  <c:v>540</c:v>
                </c:pt>
                <c:pt idx="39">
                  <c:v>600</c:v>
                </c:pt>
                <c:pt idx="40">
                  <c:v>676</c:v>
                </c:pt>
                <c:pt idx="41">
                  <c:v>902</c:v>
                </c:pt>
                <c:pt idx="42">
                  <c:v>850</c:v>
                </c:pt>
                <c:pt idx="43">
                  <c:v>725</c:v>
                </c:pt>
                <c:pt idx="44">
                  <c:v>1160</c:v>
                </c:pt>
                <c:pt idx="45">
                  <c:v>700</c:v>
                </c:pt>
                <c:pt idx="46">
                  <c:v>700</c:v>
                </c:pt>
                <c:pt idx="47">
                  <c:v>1000</c:v>
                </c:pt>
                <c:pt idx="48">
                  <c:v>1000</c:v>
                </c:pt>
                <c:pt idx="49">
                  <c:v>700</c:v>
                </c:pt>
                <c:pt idx="50">
                  <c:v>1800</c:v>
                </c:pt>
                <c:pt idx="51">
                  <c:v>1100</c:v>
                </c:pt>
                <c:pt idx="52">
                  <c:v>1088</c:v>
                </c:pt>
                <c:pt idx="53">
                  <c:v>1292</c:v>
                </c:pt>
                <c:pt idx="54">
                  <c:v>500</c:v>
                </c:pt>
                <c:pt idx="55">
                  <c:v>750</c:v>
                </c:pt>
                <c:pt idx="56">
                  <c:v>490</c:v>
                </c:pt>
                <c:pt idx="57">
                  <c:v>630</c:v>
                </c:pt>
                <c:pt idx="58">
                  <c:v>795</c:v>
                </c:pt>
                <c:pt idx="59">
                  <c:v>1550</c:v>
                </c:pt>
                <c:pt idx="60">
                  <c:v>1400</c:v>
                </c:pt>
                <c:pt idx="61">
                  <c:v>785</c:v>
                </c:pt>
                <c:pt idx="62">
                  <c:v>880</c:v>
                </c:pt>
                <c:pt idx="63">
                  <c:v>582</c:v>
                </c:pt>
                <c:pt idx="64">
                  <c:v>1169</c:v>
                </c:pt>
                <c:pt idx="65">
                  <c:v>1100</c:v>
                </c:pt>
                <c:pt idx="66">
                  <c:v>1050</c:v>
                </c:pt>
                <c:pt idx="67">
                  <c:v>296</c:v>
                </c:pt>
                <c:pt idx="68">
                  <c:v>518</c:v>
                </c:pt>
                <c:pt idx="69">
                  <c:v>520</c:v>
                </c:pt>
                <c:pt idx="70">
                  <c:v>680</c:v>
                </c:pt>
                <c:pt idx="71">
                  <c:v>405</c:v>
                </c:pt>
              </c:numCache>
            </c:numRef>
          </c:xVal>
          <c:yVal>
            <c:numRef>
              <c:f>'Regression #1'!$D$129:$D$200</c:f>
              <c:numCache>
                <c:formatCode>General</c:formatCode>
                <c:ptCount val="72"/>
                <c:pt idx="0">
                  <c:v>79.301847865023547</c:v>
                </c:pt>
                <c:pt idx="1">
                  <c:v>143.21897790543767</c:v>
                </c:pt>
                <c:pt idx="2">
                  <c:v>20.26810044847025</c:v>
                </c:pt>
                <c:pt idx="3">
                  <c:v>723.4648479073669</c:v>
                </c:pt>
                <c:pt idx="4">
                  <c:v>82.385396726259614</c:v>
                </c:pt>
                <c:pt idx="5">
                  <c:v>-239.37941562062269</c:v>
                </c:pt>
                <c:pt idx="6">
                  <c:v>99.509191476199817</c:v>
                </c:pt>
                <c:pt idx="7">
                  <c:v>66.429216912711922</c:v>
                </c:pt>
                <c:pt idx="8">
                  <c:v>61.235001578204901</c:v>
                </c:pt>
                <c:pt idx="9">
                  <c:v>139.60332091875125</c:v>
                </c:pt>
                <c:pt idx="10">
                  <c:v>-131.71529906996875</c:v>
                </c:pt>
                <c:pt idx="11">
                  <c:v>-53.900449021888221</c:v>
                </c:pt>
                <c:pt idx="12">
                  <c:v>692.07807581372913</c:v>
                </c:pt>
                <c:pt idx="13">
                  <c:v>284.78867644646346</c:v>
                </c:pt>
                <c:pt idx="14">
                  <c:v>36.235001578204901</c:v>
                </c:pt>
                <c:pt idx="15">
                  <c:v>36.235001578204901</c:v>
                </c:pt>
                <c:pt idx="16">
                  <c:v>-240.01722762455086</c:v>
                </c:pt>
                <c:pt idx="17">
                  <c:v>-282.96390229026338</c:v>
                </c:pt>
                <c:pt idx="18">
                  <c:v>-126.83013349731527</c:v>
                </c:pt>
                <c:pt idx="19">
                  <c:v>170.35661527046477</c:v>
                </c:pt>
                <c:pt idx="20">
                  <c:v>113.03185437404875</c:v>
                </c:pt>
                <c:pt idx="21">
                  <c:v>230.94679955194658</c:v>
                </c:pt>
                <c:pt idx="22">
                  <c:v>71.342665015985062</c:v>
                </c:pt>
                <c:pt idx="23">
                  <c:v>-170.97301577595385</c:v>
                </c:pt>
                <c:pt idx="24">
                  <c:v>69.607412160035892</c:v>
                </c:pt>
                <c:pt idx="25">
                  <c:v>202.77018420228205</c:v>
                </c:pt>
                <c:pt idx="26">
                  <c:v>-14.331363783374286</c:v>
                </c:pt>
                <c:pt idx="27">
                  <c:v>-16.998212601184719</c:v>
                </c:pt>
                <c:pt idx="28">
                  <c:v>-76.158612472970049</c:v>
                </c:pt>
                <c:pt idx="29">
                  <c:v>-97.628602483106533</c:v>
                </c:pt>
                <c:pt idx="30">
                  <c:v>-416.36781796321782</c:v>
                </c:pt>
                <c:pt idx="31">
                  <c:v>-8.6102381543252022</c:v>
                </c:pt>
                <c:pt idx="32">
                  <c:v>-253.03424553979778</c:v>
                </c:pt>
                <c:pt idx="33">
                  <c:v>-86.64569097947151</c:v>
                </c:pt>
                <c:pt idx="34">
                  <c:v>-35.285590008941426</c:v>
                </c:pt>
                <c:pt idx="35">
                  <c:v>-63.972904075556016</c:v>
                </c:pt>
                <c:pt idx="36">
                  <c:v>210.22750146683825</c:v>
                </c:pt>
                <c:pt idx="37">
                  <c:v>-202.06461214290675</c:v>
                </c:pt>
                <c:pt idx="38">
                  <c:v>3.4005896551684032</c:v>
                </c:pt>
                <c:pt idx="39">
                  <c:v>109.21353617179159</c:v>
                </c:pt>
                <c:pt idx="40">
                  <c:v>-215.38384210509025</c:v>
                </c:pt>
                <c:pt idx="41">
                  <c:v>22.145864472005997</c:v>
                </c:pt>
                <c:pt idx="42">
                  <c:v>-114.03986206277261</c:v>
                </c:pt>
                <c:pt idx="43">
                  <c:v>5.9601379372273868</c:v>
                </c:pt>
                <c:pt idx="44">
                  <c:v>-289.65427926160021</c:v>
                </c:pt>
                <c:pt idx="45">
                  <c:v>-262.92479430172875</c:v>
                </c:pt>
                <c:pt idx="46">
                  <c:v>-247.89689437032439</c:v>
                </c:pt>
                <c:pt idx="47">
                  <c:v>-174.07836605945567</c:v>
                </c:pt>
                <c:pt idx="48">
                  <c:v>10.349309030054769</c:v>
                </c:pt>
                <c:pt idx="49">
                  <c:v>-97.439937397340373</c:v>
                </c:pt>
                <c:pt idx="50">
                  <c:v>-88.392601926613793</c:v>
                </c:pt>
                <c:pt idx="51">
                  <c:v>-76.004753094688851</c:v>
                </c:pt>
                <c:pt idx="52">
                  <c:v>22.369022495514059</c:v>
                </c:pt>
                <c:pt idx="53">
                  <c:v>21.76352602605607</c:v>
                </c:pt>
                <c:pt idx="54">
                  <c:v>-41.093482246237727</c:v>
                </c:pt>
                <c:pt idx="55">
                  <c:v>-16.667579772704016</c:v>
                </c:pt>
                <c:pt idx="56">
                  <c:v>86.711303787701581</c:v>
                </c:pt>
                <c:pt idx="57">
                  <c:v>29.254787703999398</c:v>
                </c:pt>
                <c:pt idx="58">
                  <c:v>-103.60202368188789</c:v>
                </c:pt>
                <c:pt idx="59">
                  <c:v>-193.26575005471204</c:v>
                </c:pt>
                <c:pt idx="60">
                  <c:v>-65.434496490846982</c:v>
                </c:pt>
                <c:pt idx="61">
                  <c:v>-122.97619243005659</c:v>
                </c:pt>
                <c:pt idx="62">
                  <c:v>41.028790294891337</c:v>
                </c:pt>
                <c:pt idx="63">
                  <c:v>17.160245453434982</c:v>
                </c:pt>
                <c:pt idx="64">
                  <c:v>-248.07577276860894</c:v>
                </c:pt>
                <c:pt idx="65">
                  <c:v>-94.422182743033943</c:v>
                </c:pt>
                <c:pt idx="66">
                  <c:v>-111.61918733393077</c:v>
                </c:pt>
                <c:pt idx="67">
                  <c:v>-114.64606130300433</c:v>
                </c:pt>
                <c:pt idx="68">
                  <c:v>243.22530790624916</c:v>
                </c:pt>
                <c:pt idx="69">
                  <c:v>233.88185183842182</c:v>
                </c:pt>
                <c:pt idx="70">
                  <c:v>251.01797748151571</c:v>
                </c:pt>
                <c:pt idx="71">
                  <c:v>563.97745305940759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2-424C-814D-379C7BCF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4608"/>
        <c:axId val="1742252528"/>
      </c:scatterChart>
      <c:valAx>
        <c:axId val="17422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252528"/>
        <c:crosses val="autoZero"/>
        <c:crossBetween val="midCat"/>
      </c:valAx>
      <c:valAx>
        <c:axId val="174225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25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in Miles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#1'!$H$4:$H$75</c:f>
              <c:numCache>
                <c:formatCode>General</c:formatCode>
                <c:ptCount val="72"/>
                <c:pt idx="0">
                  <c:v>1.1000000000000001</c:v>
                </c:pt>
                <c:pt idx="1">
                  <c:v>1.1000000000000001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  <c:pt idx="5">
                  <c:v>0.97</c:v>
                </c:pt>
                <c:pt idx="6">
                  <c:v>0.61</c:v>
                </c:pt>
                <c:pt idx="7">
                  <c:v>0.27</c:v>
                </c:pt>
                <c:pt idx="8">
                  <c:v>1.31</c:v>
                </c:pt>
                <c:pt idx="9">
                  <c:v>1.31</c:v>
                </c:pt>
                <c:pt idx="10">
                  <c:v>1.42</c:v>
                </c:pt>
                <c:pt idx="11">
                  <c:v>1.42</c:v>
                </c:pt>
                <c:pt idx="12">
                  <c:v>1.43</c:v>
                </c:pt>
                <c:pt idx="13">
                  <c:v>1.45</c:v>
                </c:pt>
                <c:pt idx="14">
                  <c:v>1.43</c:v>
                </c:pt>
                <c:pt idx="15">
                  <c:v>2.2200000000000002</c:v>
                </c:pt>
                <c:pt idx="16">
                  <c:v>0.79</c:v>
                </c:pt>
                <c:pt idx="17">
                  <c:v>3.22</c:v>
                </c:pt>
                <c:pt idx="18">
                  <c:v>1.96</c:v>
                </c:pt>
                <c:pt idx="19">
                  <c:v>0.42</c:v>
                </c:pt>
                <c:pt idx="20">
                  <c:v>0.31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1.4</c:v>
                </c:pt>
                <c:pt idx="24">
                  <c:v>1.4</c:v>
                </c:pt>
                <c:pt idx="25">
                  <c:v>0.54</c:v>
                </c:pt>
                <c:pt idx="26">
                  <c:v>0.6</c:v>
                </c:pt>
                <c:pt idx="27">
                  <c:v>3.11</c:v>
                </c:pt>
                <c:pt idx="28">
                  <c:v>3.15</c:v>
                </c:pt>
                <c:pt idx="29">
                  <c:v>3.12</c:v>
                </c:pt>
                <c:pt idx="30">
                  <c:v>3.2</c:v>
                </c:pt>
                <c:pt idx="31">
                  <c:v>0.27</c:v>
                </c:pt>
                <c:pt idx="32">
                  <c:v>1.92</c:v>
                </c:pt>
                <c:pt idx="33">
                  <c:v>1.92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3.36</c:v>
                </c:pt>
                <c:pt idx="37">
                  <c:v>3.36</c:v>
                </c:pt>
                <c:pt idx="38">
                  <c:v>0.7</c:v>
                </c:pt>
                <c:pt idx="39">
                  <c:v>0.7</c:v>
                </c:pt>
                <c:pt idx="40">
                  <c:v>0.4</c:v>
                </c:pt>
                <c:pt idx="41">
                  <c:v>0.4</c:v>
                </c:pt>
                <c:pt idx="42">
                  <c:v>1.94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0.56000000000000005</c:v>
                </c:pt>
                <c:pt idx="50">
                  <c:v>0.68</c:v>
                </c:pt>
                <c:pt idx="51">
                  <c:v>0.48</c:v>
                </c:pt>
                <c:pt idx="52">
                  <c:v>2.09</c:v>
                </c:pt>
                <c:pt idx="53">
                  <c:v>0.47</c:v>
                </c:pt>
                <c:pt idx="54">
                  <c:v>0.67</c:v>
                </c:pt>
                <c:pt idx="55">
                  <c:v>0.95</c:v>
                </c:pt>
                <c:pt idx="56" formatCode="#,##0.00">
                  <c:v>0.46</c:v>
                </c:pt>
                <c:pt idx="57" formatCode="#,##0.00">
                  <c:v>0.46</c:v>
                </c:pt>
                <c:pt idx="58" formatCode="#,##0.00">
                  <c:v>0.6</c:v>
                </c:pt>
                <c:pt idx="59" formatCode="#,##0.00">
                  <c:v>0.6</c:v>
                </c:pt>
                <c:pt idx="60">
                  <c:v>0.84</c:v>
                </c:pt>
                <c:pt idx="61">
                  <c:v>0.52</c:v>
                </c:pt>
                <c:pt idx="62">
                  <c:v>0.52</c:v>
                </c:pt>
                <c:pt idx="63" formatCode="#,##0.00">
                  <c:v>0.74</c:v>
                </c:pt>
                <c:pt idx="64">
                  <c:v>0.78</c:v>
                </c:pt>
                <c:pt idx="65">
                  <c:v>0.81</c:v>
                </c:pt>
                <c:pt idx="66">
                  <c:v>0.82</c:v>
                </c:pt>
                <c:pt idx="67">
                  <c:v>0.22</c:v>
                </c:pt>
                <c:pt idx="68">
                  <c:v>0.22</c:v>
                </c:pt>
                <c:pt idx="69">
                  <c:v>0.55000000000000004</c:v>
                </c:pt>
                <c:pt idx="70">
                  <c:v>2.62</c:v>
                </c:pt>
                <c:pt idx="71">
                  <c:v>0.59</c:v>
                </c:pt>
              </c:numCache>
            </c:numRef>
          </c:xVal>
          <c:yVal>
            <c:numRef>
              <c:f>'Regression #1'!$D$129:$D$200</c:f>
              <c:numCache>
                <c:formatCode>General</c:formatCode>
                <c:ptCount val="72"/>
                <c:pt idx="0">
                  <c:v>79.301847865023547</c:v>
                </c:pt>
                <c:pt idx="1">
                  <c:v>143.21897790543767</c:v>
                </c:pt>
                <c:pt idx="2">
                  <c:v>20.26810044847025</c:v>
                </c:pt>
                <c:pt idx="3">
                  <c:v>723.4648479073669</c:v>
                </c:pt>
                <c:pt idx="4">
                  <c:v>82.385396726259614</c:v>
                </c:pt>
                <c:pt idx="5">
                  <c:v>-239.37941562062269</c:v>
                </c:pt>
                <c:pt idx="6">
                  <c:v>99.509191476199817</c:v>
                </c:pt>
                <c:pt idx="7">
                  <c:v>66.429216912711922</c:v>
                </c:pt>
                <c:pt idx="8">
                  <c:v>61.235001578204901</c:v>
                </c:pt>
                <c:pt idx="9">
                  <c:v>139.60332091875125</c:v>
                </c:pt>
                <c:pt idx="10">
                  <c:v>-131.71529906996875</c:v>
                </c:pt>
                <c:pt idx="11">
                  <c:v>-53.900449021888221</c:v>
                </c:pt>
                <c:pt idx="12">
                  <c:v>692.07807581372913</c:v>
                </c:pt>
                <c:pt idx="13">
                  <c:v>284.78867644646346</c:v>
                </c:pt>
                <c:pt idx="14">
                  <c:v>36.235001578204901</c:v>
                </c:pt>
                <c:pt idx="15">
                  <c:v>36.235001578204901</c:v>
                </c:pt>
                <c:pt idx="16">
                  <c:v>-240.01722762455086</c:v>
                </c:pt>
                <c:pt idx="17">
                  <c:v>-282.96390229026338</c:v>
                </c:pt>
                <c:pt idx="18">
                  <c:v>-126.83013349731527</c:v>
                </c:pt>
                <c:pt idx="19">
                  <c:v>170.35661527046477</c:v>
                </c:pt>
                <c:pt idx="20">
                  <c:v>113.03185437404875</c:v>
                </c:pt>
                <c:pt idx="21">
                  <c:v>230.94679955194658</c:v>
                </c:pt>
                <c:pt idx="22">
                  <c:v>71.342665015985062</c:v>
                </c:pt>
                <c:pt idx="23">
                  <c:v>-170.97301577595385</c:v>
                </c:pt>
                <c:pt idx="24">
                  <c:v>69.607412160035892</c:v>
                </c:pt>
                <c:pt idx="25">
                  <c:v>202.77018420228205</c:v>
                </c:pt>
                <c:pt idx="26">
                  <c:v>-14.331363783374286</c:v>
                </c:pt>
                <c:pt idx="27">
                  <c:v>-16.998212601184719</c:v>
                </c:pt>
                <c:pt idx="28">
                  <c:v>-76.158612472970049</c:v>
                </c:pt>
                <c:pt idx="29">
                  <c:v>-97.628602483106533</c:v>
                </c:pt>
                <c:pt idx="30">
                  <c:v>-416.36781796321782</c:v>
                </c:pt>
                <c:pt idx="31">
                  <c:v>-8.6102381543252022</c:v>
                </c:pt>
                <c:pt idx="32">
                  <c:v>-253.03424553979778</c:v>
                </c:pt>
                <c:pt idx="33">
                  <c:v>-86.64569097947151</c:v>
                </c:pt>
                <c:pt idx="34">
                  <c:v>-35.285590008941426</c:v>
                </c:pt>
                <c:pt idx="35">
                  <c:v>-63.972904075556016</c:v>
                </c:pt>
                <c:pt idx="36">
                  <c:v>210.22750146683825</c:v>
                </c:pt>
                <c:pt idx="37">
                  <c:v>-202.06461214290675</c:v>
                </c:pt>
                <c:pt idx="38">
                  <c:v>3.4005896551684032</c:v>
                </c:pt>
                <c:pt idx="39">
                  <c:v>109.21353617179159</c:v>
                </c:pt>
                <c:pt idx="40">
                  <c:v>-215.38384210509025</c:v>
                </c:pt>
                <c:pt idx="41">
                  <c:v>22.145864472005997</c:v>
                </c:pt>
                <c:pt idx="42">
                  <c:v>-114.03986206277261</c:v>
                </c:pt>
                <c:pt idx="43">
                  <c:v>5.9601379372273868</c:v>
                </c:pt>
                <c:pt idx="44">
                  <c:v>-289.65427926160021</c:v>
                </c:pt>
                <c:pt idx="45">
                  <c:v>-262.92479430172875</c:v>
                </c:pt>
                <c:pt idx="46">
                  <c:v>-247.89689437032439</c:v>
                </c:pt>
                <c:pt idx="47">
                  <c:v>-174.07836605945567</c:v>
                </c:pt>
                <c:pt idx="48">
                  <c:v>10.349309030054769</c:v>
                </c:pt>
                <c:pt idx="49">
                  <c:v>-97.439937397340373</c:v>
                </c:pt>
                <c:pt idx="50">
                  <c:v>-88.392601926613793</c:v>
                </c:pt>
                <c:pt idx="51">
                  <c:v>-76.004753094688851</c:v>
                </c:pt>
                <c:pt idx="52">
                  <c:v>22.369022495514059</c:v>
                </c:pt>
                <c:pt idx="53">
                  <c:v>21.76352602605607</c:v>
                </c:pt>
                <c:pt idx="54">
                  <c:v>-41.093482246237727</c:v>
                </c:pt>
                <c:pt idx="55">
                  <c:v>-16.667579772704016</c:v>
                </c:pt>
                <c:pt idx="56">
                  <c:v>86.711303787701581</c:v>
                </c:pt>
                <c:pt idx="57">
                  <c:v>29.254787703999398</c:v>
                </c:pt>
                <c:pt idx="58">
                  <c:v>-103.60202368188789</c:v>
                </c:pt>
                <c:pt idx="59">
                  <c:v>-193.26575005471204</c:v>
                </c:pt>
                <c:pt idx="60">
                  <c:v>-65.434496490846982</c:v>
                </c:pt>
                <c:pt idx="61">
                  <c:v>-122.97619243005659</c:v>
                </c:pt>
                <c:pt idx="62">
                  <c:v>41.028790294891337</c:v>
                </c:pt>
                <c:pt idx="63">
                  <c:v>17.160245453434982</c:v>
                </c:pt>
                <c:pt idx="64">
                  <c:v>-248.07577276860894</c:v>
                </c:pt>
                <c:pt idx="65">
                  <c:v>-94.422182743033943</c:v>
                </c:pt>
                <c:pt idx="66">
                  <c:v>-111.61918733393077</c:v>
                </c:pt>
                <c:pt idx="67">
                  <c:v>-114.64606130300433</c:v>
                </c:pt>
                <c:pt idx="68">
                  <c:v>243.22530790624916</c:v>
                </c:pt>
                <c:pt idx="69">
                  <c:v>233.88185183842182</c:v>
                </c:pt>
                <c:pt idx="70">
                  <c:v>251.01797748151571</c:v>
                </c:pt>
                <c:pt idx="71">
                  <c:v>563.97745305940759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6-4334-84F7-BD1D8DB7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54192"/>
        <c:axId val="1742254608"/>
      </c:scatterChart>
      <c:valAx>
        <c:axId val="174225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254608"/>
        <c:crosses val="autoZero"/>
        <c:crossBetween val="midCat"/>
      </c:valAx>
      <c:valAx>
        <c:axId val="174225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2254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Squarefeet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'Parsimonious (No bath or park)'!$E$2:$E$73</c:f>
              <c:strCache>
                <c:ptCount val="19"/>
                <c:pt idx="9">
                  <c:v>F</c:v>
                </c:pt>
                <c:pt idx="10">
                  <c:v>22.2512778</c:v>
                </c:pt>
                <c:pt idx="14">
                  <c:v>P-value</c:v>
                </c:pt>
                <c:pt idx="15">
                  <c:v>1.12978E-19</c:v>
                </c:pt>
                <c:pt idx="16">
                  <c:v>5.71215E-11</c:v>
                </c:pt>
                <c:pt idx="17">
                  <c:v>0.000286101</c:v>
                </c:pt>
                <c:pt idx="18">
                  <c:v>0.004557948</c:v>
                </c:pt>
              </c:strCache>
            </c:strRef>
          </c:xVal>
          <c:yVal>
            <c:numRef>
              <c:f>'Parsimonious (No bath or park)'!$C$27:$C$98</c:f>
              <c:numCache>
                <c:formatCode>General</c:formatCode>
                <c:ptCount val="72"/>
                <c:pt idx="0">
                  <c:v>105.71282108211335</c:v>
                </c:pt>
                <c:pt idx="1">
                  <c:v>171.08595968337772</c:v>
                </c:pt>
                <c:pt idx="2">
                  <c:v>61.041244040287552</c:v>
                </c:pt>
                <c:pt idx="3">
                  <c:v>743.15675193172024</c:v>
                </c:pt>
                <c:pt idx="4">
                  <c:v>71.813478831462817</c:v>
                </c:pt>
                <c:pt idx="5">
                  <c:v>-202.79439839653583</c:v>
                </c:pt>
                <c:pt idx="6">
                  <c:v>89.58583739781534</c:v>
                </c:pt>
                <c:pt idx="7">
                  <c:v>76.268785109092164</c:v>
                </c:pt>
                <c:pt idx="8">
                  <c:v>-13.891193460443219</c:v>
                </c:pt>
                <c:pt idx="9">
                  <c:v>124.57081132186045</c:v>
                </c:pt>
                <c:pt idx="10">
                  <c:v>-98.48239572387115</c:v>
                </c:pt>
                <c:pt idx="11">
                  <c:v>-21.043300870402277</c:v>
                </c:pt>
                <c:pt idx="12">
                  <c:v>729.76359257943545</c:v>
                </c:pt>
                <c:pt idx="13">
                  <c:v>288.57326690751279</c:v>
                </c:pt>
                <c:pt idx="14">
                  <c:v>-38.891193460443219</c:v>
                </c:pt>
                <c:pt idx="15">
                  <c:v>-38.891193460443219</c:v>
                </c:pt>
                <c:pt idx="16">
                  <c:v>-206.00338829597274</c:v>
                </c:pt>
                <c:pt idx="17">
                  <c:v>-245.17440946007355</c:v>
                </c:pt>
                <c:pt idx="18">
                  <c:v>-202.90489594036944</c:v>
                </c:pt>
                <c:pt idx="19">
                  <c:v>93.140432011053463</c:v>
                </c:pt>
                <c:pt idx="20">
                  <c:v>156.27974915539903</c:v>
                </c:pt>
                <c:pt idx="21">
                  <c:v>272.80440011323378</c:v>
                </c:pt>
                <c:pt idx="22">
                  <c:v>-2.1128778222911251</c:v>
                </c:pt>
                <c:pt idx="23">
                  <c:v>-149.76757619690625</c:v>
                </c:pt>
                <c:pt idx="24">
                  <c:v>103.84660641195171</c:v>
                </c:pt>
                <c:pt idx="25">
                  <c:v>217.75756151474206</c:v>
                </c:pt>
                <c:pt idx="26">
                  <c:v>8.3493259040811836</c:v>
                </c:pt>
                <c:pt idx="27">
                  <c:v>5.4430403807000403</c:v>
                </c:pt>
                <c:pt idx="28">
                  <c:v>-54.71937334338304</c:v>
                </c:pt>
                <c:pt idx="29">
                  <c:v>-88.046928021479516</c:v>
                </c:pt>
                <c:pt idx="30">
                  <c:v>-380.93229803140287</c:v>
                </c:pt>
                <c:pt idx="31">
                  <c:v>6.6832585528361506</c:v>
                </c:pt>
                <c:pt idx="32">
                  <c:v>-220.43192751189656</c:v>
                </c:pt>
                <c:pt idx="33">
                  <c:v>-64.801271062015644</c:v>
                </c:pt>
                <c:pt idx="34">
                  <c:v>-50.802329169156451</c:v>
                </c:pt>
                <c:pt idx="35">
                  <c:v>-80.862179187776519</c:v>
                </c:pt>
                <c:pt idx="36">
                  <c:v>251.0495324296287</c:v>
                </c:pt>
                <c:pt idx="37">
                  <c:v>-281.77008216191098</c:v>
                </c:pt>
                <c:pt idx="38">
                  <c:v>-15.879277833504602</c:v>
                </c:pt>
                <c:pt idx="39">
                  <c:v>152.10831164780427</c:v>
                </c:pt>
                <c:pt idx="40">
                  <c:v>-209.34364239825834</c:v>
                </c:pt>
                <c:pt idx="41">
                  <c:v>29.83083304879824</c:v>
                </c:pt>
                <c:pt idx="42">
                  <c:v>-194.37159073946304</c:v>
                </c:pt>
                <c:pt idx="43">
                  <c:v>-74.371590739463045</c:v>
                </c:pt>
                <c:pt idx="44">
                  <c:v>-258.27479567555554</c:v>
                </c:pt>
                <c:pt idx="45">
                  <c:v>-261.02725279722051</c:v>
                </c:pt>
                <c:pt idx="46">
                  <c:v>-213.77480192374173</c:v>
                </c:pt>
                <c:pt idx="47">
                  <c:v>-140.49239301501007</c:v>
                </c:pt>
                <c:pt idx="48">
                  <c:v>-66.445945570336107</c:v>
                </c:pt>
                <c:pt idx="49">
                  <c:v>-102.35823507898181</c:v>
                </c:pt>
                <c:pt idx="50">
                  <c:v>-67.467643385153963</c:v>
                </c:pt>
                <c:pt idx="51">
                  <c:v>-57.07671424523727</c:v>
                </c:pt>
                <c:pt idx="52">
                  <c:v>40.470437202613425</c:v>
                </c:pt>
                <c:pt idx="53">
                  <c:v>39.271882347980522</c:v>
                </c:pt>
                <c:pt idx="54">
                  <c:v>-123.10936920168695</c:v>
                </c:pt>
                <c:pt idx="55">
                  <c:v>1.1611979563132309</c:v>
                </c:pt>
                <c:pt idx="56">
                  <c:v>10.818106748386981</c:v>
                </c:pt>
                <c:pt idx="57">
                  <c:v>19.129964178436467</c:v>
                </c:pt>
                <c:pt idx="58">
                  <c:v>-95.230438258805634</c:v>
                </c:pt>
                <c:pt idx="59">
                  <c:v>-154.32087756250121</c:v>
                </c:pt>
                <c:pt idx="60">
                  <c:v>-28.517624207119752</c:v>
                </c:pt>
                <c:pt idx="61">
                  <c:v>-200.47802879361427</c:v>
                </c:pt>
                <c:pt idx="62">
                  <c:v>59.747002097691848</c:v>
                </c:pt>
                <c:pt idx="63">
                  <c:v>55.342589149665116</c:v>
                </c:pt>
                <c:pt idx="64">
                  <c:v>-226.8467050944077</c:v>
                </c:pt>
                <c:pt idx="65">
                  <c:v>-63.340068172774579</c:v>
                </c:pt>
                <c:pt idx="66">
                  <c:v>-90.355448549624612</c:v>
                </c:pt>
                <c:pt idx="67">
                  <c:v>-202.16173782906864</c:v>
                </c:pt>
                <c:pt idx="68">
                  <c:v>155.967426921509</c:v>
                </c:pt>
                <c:pt idx="69">
                  <c:v>268.30603063928834</c:v>
                </c:pt>
                <c:pt idx="70">
                  <c:v>285.27528445462684</c:v>
                </c:pt>
                <c:pt idx="71">
                  <c:v>593.21187089687862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C-2045-933B-2FF1C267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98959"/>
        <c:axId val="479621311"/>
      </c:scatterChart>
      <c:valAx>
        <c:axId val="47959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Squarefeet</a:t>
                </a:r>
              </a:p>
            </c:rich>
          </c:tx>
          <c:overlay val="0"/>
        </c:title>
        <c:majorTickMark val="out"/>
        <c:minorTickMark val="none"/>
        <c:tickLblPos val="nextTo"/>
        <c:crossAx val="479621311"/>
        <c:crosses val="autoZero"/>
        <c:crossBetween val="midCat"/>
      </c:valAx>
      <c:valAx>
        <c:axId val="47962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59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in Miles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'Parsimonious (No bath or park)'!$F$2:$F$73</c:f>
              <c:strCache>
                <c:ptCount val="19"/>
                <c:pt idx="9">
                  <c:v>Significance F</c:v>
                </c:pt>
                <c:pt idx="10">
                  <c:v>3.78007E-10</c:v>
                </c:pt>
                <c:pt idx="14">
                  <c:v>Lower 95%</c:v>
                </c:pt>
                <c:pt idx="15">
                  <c:v>870.7367915</c:v>
                </c:pt>
                <c:pt idx="16">
                  <c:v>-354.8216766</c:v>
                </c:pt>
                <c:pt idx="17">
                  <c:v>0.179879345</c:v>
                </c:pt>
                <c:pt idx="18">
                  <c:v>-143.4584756</c:v>
                </c:pt>
              </c:strCache>
            </c:strRef>
          </c:xVal>
          <c:yVal>
            <c:numRef>
              <c:f>'Parsimonious (No bath or park)'!$C$27:$C$98</c:f>
              <c:numCache>
                <c:formatCode>General</c:formatCode>
                <c:ptCount val="72"/>
                <c:pt idx="0">
                  <c:v>105.71282108211335</c:v>
                </c:pt>
                <c:pt idx="1">
                  <c:v>171.08595968337772</c:v>
                </c:pt>
                <c:pt idx="2">
                  <c:v>61.041244040287552</c:v>
                </c:pt>
                <c:pt idx="3">
                  <c:v>743.15675193172024</c:v>
                </c:pt>
                <c:pt idx="4">
                  <c:v>71.813478831462817</c:v>
                </c:pt>
                <c:pt idx="5">
                  <c:v>-202.79439839653583</c:v>
                </c:pt>
                <c:pt idx="6">
                  <c:v>89.58583739781534</c:v>
                </c:pt>
                <c:pt idx="7">
                  <c:v>76.268785109092164</c:v>
                </c:pt>
                <c:pt idx="8">
                  <c:v>-13.891193460443219</c:v>
                </c:pt>
                <c:pt idx="9">
                  <c:v>124.57081132186045</c:v>
                </c:pt>
                <c:pt idx="10">
                  <c:v>-98.48239572387115</c:v>
                </c:pt>
                <c:pt idx="11">
                  <c:v>-21.043300870402277</c:v>
                </c:pt>
                <c:pt idx="12">
                  <c:v>729.76359257943545</c:v>
                </c:pt>
                <c:pt idx="13">
                  <c:v>288.57326690751279</c:v>
                </c:pt>
                <c:pt idx="14">
                  <c:v>-38.891193460443219</c:v>
                </c:pt>
                <c:pt idx="15">
                  <c:v>-38.891193460443219</c:v>
                </c:pt>
                <c:pt idx="16">
                  <c:v>-206.00338829597274</c:v>
                </c:pt>
                <c:pt idx="17">
                  <c:v>-245.17440946007355</c:v>
                </c:pt>
                <c:pt idx="18">
                  <c:v>-202.90489594036944</c:v>
                </c:pt>
                <c:pt idx="19">
                  <c:v>93.140432011053463</c:v>
                </c:pt>
                <c:pt idx="20">
                  <c:v>156.27974915539903</c:v>
                </c:pt>
                <c:pt idx="21">
                  <c:v>272.80440011323378</c:v>
                </c:pt>
                <c:pt idx="22">
                  <c:v>-2.1128778222911251</c:v>
                </c:pt>
                <c:pt idx="23">
                  <c:v>-149.76757619690625</c:v>
                </c:pt>
                <c:pt idx="24">
                  <c:v>103.84660641195171</c:v>
                </c:pt>
                <c:pt idx="25">
                  <c:v>217.75756151474206</c:v>
                </c:pt>
                <c:pt idx="26">
                  <c:v>8.3493259040811836</c:v>
                </c:pt>
                <c:pt idx="27">
                  <c:v>5.4430403807000403</c:v>
                </c:pt>
                <c:pt idx="28">
                  <c:v>-54.71937334338304</c:v>
                </c:pt>
                <c:pt idx="29">
                  <c:v>-88.046928021479516</c:v>
                </c:pt>
                <c:pt idx="30">
                  <c:v>-380.93229803140287</c:v>
                </c:pt>
                <c:pt idx="31">
                  <c:v>6.6832585528361506</c:v>
                </c:pt>
                <c:pt idx="32">
                  <c:v>-220.43192751189656</c:v>
                </c:pt>
                <c:pt idx="33">
                  <c:v>-64.801271062015644</c:v>
                </c:pt>
                <c:pt idx="34">
                  <c:v>-50.802329169156451</c:v>
                </c:pt>
                <c:pt idx="35">
                  <c:v>-80.862179187776519</c:v>
                </c:pt>
                <c:pt idx="36">
                  <c:v>251.0495324296287</c:v>
                </c:pt>
                <c:pt idx="37">
                  <c:v>-281.77008216191098</c:v>
                </c:pt>
                <c:pt idx="38">
                  <c:v>-15.879277833504602</c:v>
                </c:pt>
                <c:pt idx="39">
                  <c:v>152.10831164780427</c:v>
                </c:pt>
                <c:pt idx="40">
                  <c:v>-209.34364239825834</c:v>
                </c:pt>
                <c:pt idx="41">
                  <c:v>29.83083304879824</c:v>
                </c:pt>
                <c:pt idx="42">
                  <c:v>-194.37159073946304</c:v>
                </c:pt>
                <c:pt idx="43">
                  <c:v>-74.371590739463045</c:v>
                </c:pt>
                <c:pt idx="44">
                  <c:v>-258.27479567555554</c:v>
                </c:pt>
                <c:pt idx="45">
                  <c:v>-261.02725279722051</c:v>
                </c:pt>
                <c:pt idx="46">
                  <c:v>-213.77480192374173</c:v>
                </c:pt>
                <c:pt idx="47">
                  <c:v>-140.49239301501007</c:v>
                </c:pt>
                <c:pt idx="48">
                  <c:v>-66.445945570336107</c:v>
                </c:pt>
                <c:pt idx="49">
                  <c:v>-102.35823507898181</c:v>
                </c:pt>
                <c:pt idx="50">
                  <c:v>-67.467643385153963</c:v>
                </c:pt>
                <c:pt idx="51">
                  <c:v>-57.07671424523727</c:v>
                </c:pt>
                <c:pt idx="52">
                  <c:v>40.470437202613425</c:v>
                </c:pt>
                <c:pt idx="53">
                  <c:v>39.271882347980522</c:v>
                </c:pt>
                <c:pt idx="54">
                  <c:v>-123.10936920168695</c:v>
                </c:pt>
                <c:pt idx="55">
                  <c:v>1.1611979563132309</c:v>
                </c:pt>
                <c:pt idx="56">
                  <c:v>10.818106748386981</c:v>
                </c:pt>
                <c:pt idx="57">
                  <c:v>19.129964178436467</c:v>
                </c:pt>
                <c:pt idx="58">
                  <c:v>-95.230438258805634</c:v>
                </c:pt>
                <c:pt idx="59">
                  <c:v>-154.32087756250121</c:v>
                </c:pt>
                <c:pt idx="60">
                  <c:v>-28.517624207119752</c:v>
                </c:pt>
                <c:pt idx="61">
                  <c:v>-200.47802879361427</c:v>
                </c:pt>
                <c:pt idx="62">
                  <c:v>59.747002097691848</c:v>
                </c:pt>
                <c:pt idx="63">
                  <c:v>55.342589149665116</c:v>
                </c:pt>
                <c:pt idx="64">
                  <c:v>-226.8467050944077</c:v>
                </c:pt>
                <c:pt idx="65">
                  <c:v>-63.340068172774579</c:v>
                </c:pt>
                <c:pt idx="66">
                  <c:v>-90.355448549624612</c:v>
                </c:pt>
                <c:pt idx="67">
                  <c:v>-202.16173782906864</c:v>
                </c:pt>
                <c:pt idx="68">
                  <c:v>155.967426921509</c:v>
                </c:pt>
                <c:pt idx="69">
                  <c:v>268.30603063928834</c:v>
                </c:pt>
                <c:pt idx="70">
                  <c:v>285.27528445462684</c:v>
                </c:pt>
                <c:pt idx="71">
                  <c:v>593.21187089687862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0343-82D6-C4BADCED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83839"/>
        <c:axId val="489945631"/>
      </c:scatterChart>
      <c:valAx>
        <c:axId val="49028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in Miles</a:t>
                </a:r>
              </a:p>
            </c:rich>
          </c:tx>
          <c:overlay val="0"/>
        </c:title>
        <c:majorTickMark val="out"/>
        <c:minorTickMark val="none"/>
        <c:tickLblPos val="nextTo"/>
        <c:crossAx val="489945631"/>
        <c:crosses val="autoZero"/>
        <c:crossBetween val="midCat"/>
      </c:valAx>
      <c:valAx>
        <c:axId val="489945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283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171450</xdr:rowOff>
    </xdr:from>
    <xdr:to>
      <xdr:col>19</xdr:col>
      <xdr:colOff>19050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535F9-5C92-4E4A-AADF-685B9050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28</xdr:row>
      <xdr:rowOff>28575</xdr:rowOff>
    </xdr:from>
    <xdr:to>
      <xdr:col>18</xdr:col>
      <xdr:colOff>723900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B7448-79ED-4EB3-AC96-64BD8C7C6F03}"/>
            </a:ext>
            <a:ext uri="{147F2762-F138-4A5C-976F-8EAC2B608ADB}">
              <a16:predDERef xmlns:a16="http://schemas.microsoft.com/office/drawing/2014/main" pred="{C22535F9-5C92-4E4A-AADF-685B9050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41</xdr:row>
      <xdr:rowOff>57150</xdr:rowOff>
    </xdr:from>
    <xdr:to>
      <xdr:col>18</xdr:col>
      <xdr:colOff>704850</xdr:colOff>
      <xdr:row>51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6BEDB-4C9E-480A-AA33-E64C002A1E3D}"/>
            </a:ext>
            <a:ext uri="{147F2762-F138-4A5C-976F-8EAC2B608ADB}">
              <a16:predDERef xmlns:a16="http://schemas.microsoft.com/office/drawing/2014/main" pred="{B0AB7448-79ED-4EB3-AC96-64BD8C7C6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54</xdr:row>
      <xdr:rowOff>19050</xdr:rowOff>
    </xdr:from>
    <xdr:to>
      <xdr:col>18</xdr:col>
      <xdr:colOff>723900</xdr:colOff>
      <xdr:row>64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2A4CA-F778-48E4-9490-EAB276DB2169}"/>
            </a:ext>
            <a:ext uri="{147F2762-F138-4A5C-976F-8EAC2B608ADB}">
              <a16:predDERef xmlns:a16="http://schemas.microsoft.com/office/drawing/2014/main" pred="{8C16BEDB-4C9E-480A-AA33-E64C002A1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18</xdr:col>
      <xdr:colOff>304800</xdr:colOff>
      <xdr:row>11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ECEEF-0B16-4C34-B9AA-FE5D1C4FD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400050"/>
          <a:ext cx="4572000" cy="1914525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12</xdr:row>
      <xdr:rowOff>57150</xdr:rowOff>
    </xdr:from>
    <xdr:to>
      <xdr:col>18</xdr:col>
      <xdr:colOff>295275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2BD27A-E66C-47BF-BFD6-5E1914C831C1}"/>
            </a:ext>
            <a:ext uri="{147F2762-F138-4A5C-976F-8EAC2B608ADB}">
              <a16:predDERef xmlns:a16="http://schemas.microsoft.com/office/drawing/2014/main" pred="{E25ECEEF-0B16-4C34-B9AA-FE5D1C4FD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9025" y="2457450"/>
          <a:ext cx="4572000" cy="1905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22</xdr:row>
      <xdr:rowOff>123825</xdr:rowOff>
    </xdr:from>
    <xdr:to>
      <xdr:col>18</xdr:col>
      <xdr:colOff>295275</xdr:colOff>
      <xdr:row>32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D56ED3-98C3-4293-95DB-D3E3CABC8112}"/>
            </a:ext>
            <a:ext uri="{147F2762-F138-4A5C-976F-8EAC2B608ADB}">
              <a16:predDERef xmlns:a16="http://schemas.microsoft.com/office/drawing/2014/main" pred="{242BD27A-E66C-47BF-BFD6-5E1914C8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9025" y="4514850"/>
          <a:ext cx="4572000" cy="191452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33</xdr:row>
      <xdr:rowOff>38100</xdr:rowOff>
    </xdr:from>
    <xdr:to>
      <xdr:col>18</xdr:col>
      <xdr:colOff>314325</xdr:colOff>
      <xdr:row>42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D086A-EA25-4974-B876-A2A90611AF41}"/>
            </a:ext>
            <a:ext uri="{147F2762-F138-4A5C-976F-8EAC2B608ADB}">
              <a16:predDERef xmlns:a16="http://schemas.microsoft.com/office/drawing/2014/main" pred="{18D56ED3-98C3-4293-95DB-D3E3CABC8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8075" y="6610350"/>
          <a:ext cx="4572000" cy="1924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12</xdr:row>
      <xdr:rowOff>158750</xdr:rowOff>
    </xdr:from>
    <xdr:to>
      <xdr:col>18</xdr:col>
      <xdr:colOff>146050</xdr:colOff>
      <xdr:row>22</xdr:row>
      <xdr:rowOff>146050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FE7E0B1A-8E8B-6441-B128-FEB06B20C22E}"/>
            </a:ext>
            <a:ext uri="{147F2762-F138-4A5C-976F-8EAC2B608ADB}">
              <a16:predDERef xmlns:a16="http://schemas.microsoft.com/office/drawing/2014/main" pred="{88FF512C-FCB7-F149-8FC7-7B4097C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146050</xdr:colOff>
      <xdr:row>23</xdr:row>
      <xdr:rowOff>117475</xdr:rowOff>
    </xdr:from>
    <xdr:to>
      <xdr:col>18</xdr:col>
      <xdr:colOff>146050</xdr:colOff>
      <xdr:row>33</xdr:row>
      <xdr:rowOff>142875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F9F658D1-6F87-184D-863E-64762501538A}"/>
            </a:ext>
            <a:ext uri="{147F2762-F138-4A5C-976F-8EAC2B608ADB}">
              <a16:predDERef xmlns:a16="http://schemas.microsoft.com/office/drawing/2014/main" pred="{FE7E0B1A-8E8B-6441-B128-FEB06B20C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142875</xdr:colOff>
      <xdr:row>1</xdr:row>
      <xdr:rowOff>76200</xdr:rowOff>
    </xdr:from>
    <xdr:to>
      <xdr:col>18</xdr:col>
      <xdr:colOff>142875</xdr:colOff>
      <xdr:row>11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EB3E5-718E-4E7F-8376-D9AD0DB1BA25}"/>
            </a:ext>
            <a:ext uri="{147F2762-F138-4A5C-976F-8EAC2B608ADB}">
              <a16:predDERef xmlns:a16="http://schemas.microsoft.com/office/drawing/2014/main" pred="{F9F658D1-6F87-184D-863E-647625015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68125" y="266700"/>
          <a:ext cx="4572000" cy="1914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illow.com/homes/for_rent/?searchQueryState=%7B%22mapBounds%22%3A%7B%22west%22%3A-91.64662965352902%2C%22east%22%3A-91.44578584249386%2C%22south%22%3A41.61473376765994%2C%22north%22%3A41.71757929944782%7D%2C%22filterState%22%3A%7B%22fsba%22%3A%7B%22value%22%3Afalse%7D%2C%22fsbo%22%3A%7B%22value%22%3Afalse%7D%2C%22nc%22%3A%7B%22value%22%3Afalse%7D%2C%22fore%22%3A%7B%22value%22%3Afalse%7D%2C%22cmsn%22%3A%7B%22value%22%3Afalse%7D%2C%22auc%22%3A%7B%22value%22%3Afalse%7D%2C%22fr%22%3A%7B%22value%22%3Atrue%7D%2C%22ah%22%3A%7B%22value%22%3Atrue%7D%2C%22sf%22%3A%7B%22value%22%3Afalse%7D%2C%22tow%22%3A%7B%22value%22%3Afalse%7D%7D%2C%22mapZoom%22%3A13%2C%22customRegionId%22%3A%22b4f8361ae7X1-CR1xjhnd2wfpjzy_tysd9%22%2C%22savedSearchEnrollmentId%22%3A%22X1-SSo7izdikj6wm01000000000_aovso%22%7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A35D-5414-4536-869D-335DE8615C33}">
  <sheetPr codeName="Sheet1"/>
  <dimension ref="A1:P86"/>
  <sheetViews>
    <sheetView topLeftCell="J22" zoomScaleNormal="100" workbookViewId="0">
      <selection activeCell="K6" sqref="K6:P52"/>
    </sheetView>
  </sheetViews>
  <sheetFormatPr baseColWidth="10" defaultColWidth="8.83203125" defaultRowHeight="15" x14ac:dyDescent="0.2"/>
  <cols>
    <col min="2" max="2" width="7.5" bestFit="1" customWidth="1"/>
    <col min="3" max="3" width="15.33203125" bestFit="1" customWidth="1"/>
    <col min="4" max="4" width="10" bestFit="1" customWidth="1"/>
    <col min="5" max="5" width="10.5" bestFit="1" customWidth="1"/>
    <col min="6" max="6" width="14" customWidth="1"/>
    <col min="7" max="7" width="10.83203125" customWidth="1"/>
    <col min="8" max="8" width="7.5" bestFit="1" customWidth="1"/>
    <col min="9" max="9" width="44.33203125" bestFit="1" customWidth="1"/>
    <col min="10" max="10" width="42.5" bestFit="1" customWidth="1"/>
    <col min="11" max="12" width="10" bestFit="1" customWidth="1"/>
    <col min="13" max="13" width="10.5" bestFit="1" customWidth="1"/>
    <col min="14" max="14" width="10.83203125" bestFit="1" customWidth="1"/>
    <col min="15" max="15" width="42.5" bestFit="1" customWidth="1"/>
    <col min="16" max="16" width="16" bestFit="1" customWidth="1"/>
  </cols>
  <sheetData>
    <row r="1" spans="1:16" x14ac:dyDescent="0.2">
      <c r="A1" s="1" t="s">
        <v>0</v>
      </c>
    </row>
    <row r="2" spans="1:16" x14ac:dyDescent="0.2">
      <c r="O2" s="25"/>
      <c r="P2" s="25"/>
    </row>
    <row r="3" spans="1:1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7</v>
      </c>
      <c r="I3" t="s">
        <v>8</v>
      </c>
      <c r="J3" t="s">
        <v>9</v>
      </c>
    </row>
    <row r="4" spans="1:16" x14ac:dyDescent="0.2">
      <c r="A4">
        <v>1</v>
      </c>
      <c r="B4" s="16">
        <v>1050</v>
      </c>
      <c r="C4" s="17">
        <f t="shared" ref="C4:C35" si="0">B4/D4</f>
        <v>525</v>
      </c>
      <c r="D4">
        <v>2</v>
      </c>
      <c r="E4">
        <v>1</v>
      </c>
      <c r="F4">
        <v>800</v>
      </c>
      <c r="G4" s="18" t="s">
        <v>10</v>
      </c>
      <c r="H4">
        <f t="shared" ref="H4:H35" si="1">IF(G4="Yes",1,0)</f>
        <v>1</v>
      </c>
      <c r="I4">
        <v>1.1000000000000001</v>
      </c>
      <c r="J4" s="18" t="s">
        <v>11</v>
      </c>
    </row>
    <row r="5" spans="1:16" x14ac:dyDescent="0.2">
      <c r="A5">
        <v>2</v>
      </c>
      <c r="B5" s="16">
        <v>950</v>
      </c>
      <c r="C5" s="17">
        <f t="shared" si="0"/>
        <v>950</v>
      </c>
      <c r="D5">
        <v>1</v>
      </c>
      <c r="E5">
        <v>1</v>
      </c>
      <c r="F5">
        <v>500</v>
      </c>
      <c r="G5" s="18" t="s">
        <v>10</v>
      </c>
      <c r="H5">
        <f t="shared" si="1"/>
        <v>1</v>
      </c>
      <c r="I5">
        <v>1.1000000000000001</v>
      </c>
      <c r="J5" s="18" t="s">
        <v>11</v>
      </c>
    </row>
    <row r="6" spans="1:16" x14ac:dyDescent="0.2">
      <c r="A6">
        <v>3</v>
      </c>
      <c r="B6" s="16">
        <v>1080</v>
      </c>
      <c r="C6" s="17">
        <f t="shared" si="0"/>
        <v>360</v>
      </c>
      <c r="D6">
        <v>3</v>
      </c>
      <c r="E6">
        <v>1</v>
      </c>
      <c r="F6">
        <v>850</v>
      </c>
      <c r="G6" s="18" t="s">
        <v>10</v>
      </c>
      <c r="H6">
        <f t="shared" si="1"/>
        <v>1</v>
      </c>
      <c r="I6">
        <v>0.91</v>
      </c>
      <c r="J6" s="18" t="s">
        <v>12</v>
      </c>
    </row>
    <row r="7" spans="1:16" x14ac:dyDescent="0.2">
      <c r="A7">
        <v>4</v>
      </c>
      <c r="B7" s="16">
        <v>1600</v>
      </c>
      <c r="C7" s="17">
        <f t="shared" si="0"/>
        <v>800</v>
      </c>
      <c r="D7">
        <v>2</v>
      </c>
      <c r="E7">
        <v>2</v>
      </c>
      <c r="F7">
        <v>816</v>
      </c>
      <c r="G7" s="18" t="s">
        <v>10</v>
      </c>
      <c r="H7">
        <f t="shared" si="1"/>
        <v>1</v>
      </c>
      <c r="I7">
        <v>0.92</v>
      </c>
      <c r="J7" s="18" t="s">
        <v>13</v>
      </c>
    </row>
    <row r="8" spans="1:16" x14ac:dyDescent="0.2">
      <c r="A8">
        <v>5</v>
      </c>
      <c r="B8" s="16">
        <v>1100</v>
      </c>
      <c r="C8" s="17">
        <f t="shared" si="0"/>
        <v>1100</v>
      </c>
      <c r="D8">
        <v>1</v>
      </c>
      <c r="E8">
        <v>1</v>
      </c>
      <c r="F8">
        <v>691</v>
      </c>
      <c r="G8" s="18" t="s">
        <v>10</v>
      </c>
      <c r="H8">
        <f t="shared" si="1"/>
        <v>1</v>
      </c>
      <c r="I8">
        <v>0.95</v>
      </c>
      <c r="J8" s="18" t="s">
        <v>14</v>
      </c>
    </row>
    <row r="9" spans="1:16" x14ac:dyDescent="0.2">
      <c r="A9">
        <v>6</v>
      </c>
      <c r="B9" s="16">
        <v>1265</v>
      </c>
      <c r="C9" s="17">
        <f t="shared" si="0"/>
        <v>421.66666666666669</v>
      </c>
      <c r="D9">
        <v>3</v>
      </c>
      <c r="E9">
        <v>1</v>
      </c>
      <c r="F9">
        <v>1000</v>
      </c>
      <c r="G9" s="18" t="s">
        <v>10</v>
      </c>
      <c r="H9">
        <f t="shared" si="1"/>
        <v>1</v>
      </c>
      <c r="I9">
        <v>0.97</v>
      </c>
      <c r="J9" s="18" t="s">
        <v>15</v>
      </c>
    </row>
    <row r="10" spans="1:16" x14ac:dyDescent="0.2">
      <c r="A10">
        <v>7</v>
      </c>
      <c r="B10" s="16">
        <v>100</v>
      </c>
      <c r="C10" s="17">
        <f t="shared" si="0"/>
        <v>25</v>
      </c>
      <c r="D10">
        <v>4</v>
      </c>
      <c r="E10">
        <v>1</v>
      </c>
      <c r="F10">
        <v>1000</v>
      </c>
      <c r="G10" s="18" t="s">
        <v>16</v>
      </c>
      <c r="H10">
        <f t="shared" si="1"/>
        <v>0</v>
      </c>
      <c r="I10">
        <v>0.61</v>
      </c>
      <c r="J10" s="18" t="s">
        <v>17</v>
      </c>
    </row>
    <row r="11" spans="1:16" x14ac:dyDescent="0.2">
      <c r="A11">
        <v>8</v>
      </c>
      <c r="B11" s="16">
        <v>995</v>
      </c>
      <c r="C11" s="17">
        <f t="shared" si="0"/>
        <v>995</v>
      </c>
      <c r="D11">
        <v>1</v>
      </c>
      <c r="E11">
        <v>1</v>
      </c>
      <c r="F11">
        <v>550</v>
      </c>
      <c r="G11" s="18" t="s">
        <v>10</v>
      </c>
      <c r="H11">
        <f t="shared" si="1"/>
        <v>1</v>
      </c>
      <c r="I11">
        <v>0.27</v>
      </c>
      <c r="J11" s="18" t="s">
        <v>18</v>
      </c>
    </row>
    <row r="12" spans="1:16" x14ac:dyDescent="0.2">
      <c r="A12">
        <v>9</v>
      </c>
      <c r="B12" s="16">
        <v>1750</v>
      </c>
      <c r="C12" s="17">
        <f t="shared" si="0"/>
        <v>1750</v>
      </c>
      <c r="D12">
        <v>1</v>
      </c>
      <c r="E12">
        <v>1</v>
      </c>
      <c r="F12">
        <v>980</v>
      </c>
      <c r="G12" s="18" t="s">
        <v>10</v>
      </c>
      <c r="H12">
        <f t="shared" si="1"/>
        <v>1</v>
      </c>
      <c r="I12">
        <v>1.31</v>
      </c>
      <c r="J12" s="18" t="s">
        <v>19</v>
      </c>
    </row>
    <row r="13" spans="1:16" x14ac:dyDescent="0.2">
      <c r="A13">
        <v>10</v>
      </c>
      <c r="B13" s="16">
        <v>2050</v>
      </c>
      <c r="C13" s="17">
        <f t="shared" si="0"/>
        <v>1025</v>
      </c>
      <c r="D13">
        <v>2</v>
      </c>
      <c r="E13">
        <v>1</v>
      </c>
      <c r="F13">
        <v>1200</v>
      </c>
      <c r="G13" s="18" t="s">
        <v>10</v>
      </c>
      <c r="H13">
        <f t="shared" si="1"/>
        <v>1</v>
      </c>
      <c r="I13">
        <v>1.31</v>
      </c>
      <c r="J13" s="18" t="s">
        <v>19</v>
      </c>
    </row>
    <row r="14" spans="1:16" x14ac:dyDescent="0.2">
      <c r="A14">
        <v>11</v>
      </c>
      <c r="B14" s="16">
        <v>1650</v>
      </c>
      <c r="C14" s="17">
        <f t="shared" si="0"/>
        <v>825</v>
      </c>
      <c r="D14">
        <v>2</v>
      </c>
      <c r="E14">
        <v>2</v>
      </c>
      <c r="F14">
        <v>1250</v>
      </c>
      <c r="G14" s="18" t="s">
        <v>10</v>
      </c>
      <c r="H14">
        <f t="shared" si="1"/>
        <v>1</v>
      </c>
      <c r="I14">
        <v>1.42</v>
      </c>
      <c r="J14" s="18" t="s">
        <v>20</v>
      </c>
    </row>
    <row r="15" spans="1:16" x14ac:dyDescent="0.2">
      <c r="A15">
        <v>12</v>
      </c>
      <c r="B15" s="16">
        <v>1950</v>
      </c>
      <c r="C15" s="17">
        <f t="shared" si="0"/>
        <v>650</v>
      </c>
      <c r="D15">
        <v>3</v>
      </c>
      <c r="E15">
        <v>2</v>
      </c>
      <c r="F15">
        <v>1450</v>
      </c>
      <c r="G15" s="18" t="s">
        <v>10</v>
      </c>
      <c r="H15">
        <f t="shared" si="1"/>
        <v>1</v>
      </c>
      <c r="I15">
        <v>1.42</v>
      </c>
      <c r="J15" s="18" t="s">
        <v>20</v>
      </c>
    </row>
    <row r="16" spans="1:16" x14ac:dyDescent="0.2">
      <c r="A16">
        <v>13</v>
      </c>
      <c r="B16" s="16">
        <v>1650</v>
      </c>
      <c r="C16" s="17">
        <f t="shared" si="0"/>
        <v>825</v>
      </c>
      <c r="D16">
        <v>2</v>
      </c>
      <c r="E16">
        <v>2</v>
      </c>
      <c r="F16">
        <v>1260</v>
      </c>
      <c r="G16" s="18" t="s">
        <v>10</v>
      </c>
      <c r="H16">
        <f t="shared" si="1"/>
        <v>1</v>
      </c>
      <c r="I16">
        <v>1.43</v>
      </c>
      <c r="J16" s="18" t="s">
        <v>21</v>
      </c>
    </row>
    <row r="17" spans="1:15" x14ac:dyDescent="0.2">
      <c r="A17">
        <v>14</v>
      </c>
      <c r="B17" s="16">
        <v>1950</v>
      </c>
      <c r="C17" s="17">
        <f t="shared" si="0"/>
        <v>650</v>
      </c>
      <c r="D17">
        <v>3</v>
      </c>
      <c r="E17">
        <v>2</v>
      </c>
      <c r="F17">
        <v>1460</v>
      </c>
      <c r="G17" s="18" t="s">
        <v>10</v>
      </c>
      <c r="H17">
        <f t="shared" si="1"/>
        <v>1</v>
      </c>
      <c r="I17">
        <v>1.45</v>
      </c>
      <c r="J17" s="18" t="s">
        <v>22</v>
      </c>
    </row>
    <row r="18" spans="1:15" x14ac:dyDescent="0.2">
      <c r="A18">
        <v>15</v>
      </c>
      <c r="B18" s="16">
        <v>1650</v>
      </c>
      <c r="C18" s="17">
        <f t="shared" si="0"/>
        <v>825</v>
      </c>
      <c r="D18">
        <v>2</v>
      </c>
      <c r="E18">
        <v>2</v>
      </c>
      <c r="F18">
        <v>1420</v>
      </c>
      <c r="G18" s="18" t="s">
        <v>10</v>
      </c>
      <c r="H18">
        <f t="shared" si="1"/>
        <v>1</v>
      </c>
      <c r="I18">
        <v>1.43</v>
      </c>
      <c r="J18" s="18" t="s">
        <v>23</v>
      </c>
    </row>
    <row r="19" spans="1:15" x14ac:dyDescent="0.2">
      <c r="A19">
        <v>16</v>
      </c>
      <c r="B19" s="16">
        <v>1195</v>
      </c>
      <c r="C19" s="17">
        <f t="shared" si="0"/>
        <v>597.5</v>
      </c>
      <c r="D19">
        <v>2</v>
      </c>
      <c r="E19">
        <v>2</v>
      </c>
      <c r="F19">
        <v>1083</v>
      </c>
      <c r="G19" s="18" t="s">
        <v>10</v>
      </c>
      <c r="H19">
        <f t="shared" si="1"/>
        <v>1</v>
      </c>
      <c r="I19">
        <v>2.2200000000000002</v>
      </c>
      <c r="J19" s="18" t="s">
        <v>24</v>
      </c>
    </row>
    <row r="20" spans="1:15" x14ac:dyDescent="0.2">
      <c r="A20">
        <v>17</v>
      </c>
      <c r="B20" s="16">
        <v>785</v>
      </c>
      <c r="C20" s="17">
        <f t="shared" si="0"/>
        <v>392.5</v>
      </c>
      <c r="D20">
        <v>2</v>
      </c>
      <c r="E20">
        <v>2</v>
      </c>
      <c r="F20">
        <v>992</v>
      </c>
      <c r="G20" s="18" t="s">
        <v>10</v>
      </c>
      <c r="H20">
        <f t="shared" si="1"/>
        <v>1</v>
      </c>
      <c r="I20">
        <v>0.79</v>
      </c>
      <c r="J20" s="18" t="s">
        <v>25</v>
      </c>
    </row>
    <row r="21" spans="1:15" x14ac:dyDescent="0.2">
      <c r="A21">
        <v>18</v>
      </c>
      <c r="B21" s="16">
        <v>705</v>
      </c>
      <c r="C21" s="17">
        <f t="shared" si="0"/>
        <v>705</v>
      </c>
      <c r="D21">
        <v>1</v>
      </c>
      <c r="E21">
        <v>1</v>
      </c>
      <c r="F21">
        <v>420</v>
      </c>
      <c r="G21" s="18" t="s">
        <v>10</v>
      </c>
      <c r="H21">
        <f t="shared" si="1"/>
        <v>1</v>
      </c>
      <c r="I21">
        <v>3.22</v>
      </c>
      <c r="J21" s="18" t="s">
        <v>26</v>
      </c>
    </row>
    <row r="22" spans="1:15" x14ac:dyDescent="0.2">
      <c r="A22">
        <v>19</v>
      </c>
      <c r="B22" s="16">
        <v>1295</v>
      </c>
      <c r="C22" s="17">
        <f t="shared" si="0"/>
        <v>647.5</v>
      </c>
      <c r="D22">
        <v>2</v>
      </c>
      <c r="E22">
        <v>2</v>
      </c>
      <c r="F22">
        <v>905</v>
      </c>
      <c r="G22" s="18" t="s">
        <v>10</v>
      </c>
      <c r="H22">
        <f t="shared" si="1"/>
        <v>1</v>
      </c>
      <c r="I22">
        <v>1.96</v>
      </c>
      <c r="J22" s="18" t="s">
        <v>27</v>
      </c>
      <c r="O22" s="4"/>
    </row>
    <row r="23" spans="1:15" x14ac:dyDescent="0.2">
      <c r="A23">
        <v>20</v>
      </c>
      <c r="B23" s="16">
        <v>1100</v>
      </c>
      <c r="C23" s="17">
        <f t="shared" si="0"/>
        <v>550</v>
      </c>
      <c r="D23">
        <v>2</v>
      </c>
      <c r="E23">
        <v>1</v>
      </c>
      <c r="F23">
        <v>900</v>
      </c>
      <c r="G23" s="18" t="s">
        <v>10</v>
      </c>
      <c r="H23">
        <f t="shared" si="1"/>
        <v>1</v>
      </c>
      <c r="I23">
        <v>0.42</v>
      </c>
      <c r="J23" s="18" t="s">
        <v>28</v>
      </c>
      <c r="O23" s="5"/>
    </row>
    <row r="24" spans="1:15" x14ac:dyDescent="0.2">
      <c r="A24">
        <v>21</v>
      </c>
      <c r="B24" s="16">
        <v>1800</v>
      </c>
      <c r="C24" s="17">
        <f t="shared" si="0"/>
        <v>600</v>
      </c>
      <c r="D24">
        <v>3</v>
      </c>
      <c r="E24">
        <v>1</v>
      </c>
      <c r="F24">
        <v>1500</v>
      </c>
      <c r="G24" s="18" t="s">
        <v>16</v>
      </c>
      <c r="H24">
        <f t="shared" si="1"/>
        <v>0</v>
      </c>
      <c r="I24">
        <v>0.31</v>
      </c>
      <c r="J24" s="18" t="s">
        <v>29</v>
      </c>
    </row>
    <row r="25" spans="1:15" x14ac:dyDescent="0.2">
      <c r="A25">
        <v>22</v>
      </c>
      <c r="B25" s="16">
        <v>650</v>
      </c>
      <c r="C25" s="17">
        <f t="shared" si="0"/>
        <v>650</v>
      </c>
      <c r="D25">
        <v>1</v>
      </c>
      <c r="E25">
        <v>1</v>
      </c>
      <c r="F25">
        <v>400</v>
      </c>
      <c r="G25" s="18" t="s">
        <v>10</v>
      </c>
      <c r="H25">
        <f t="shared" si="1"/>
        <v>1</v>
      </c>
      <c r="I25">
        <v>0.56000000000000005</v>
      </c>
      <c r="J25" s="18" t="s">
        <v>30</v>
      </c>
    </row>
    <row r="26" spans="1:15" x14ac:dyDescent="0.2">
      <c r="A26">
        <v>23</v>
      </c>
      <c r="B26" s="16">
        <v>1700</v>
      </c>
      <c r="C26" s="17">
        <f t="shared" si="0"/>
        <v>425</v>
      </c>
      <c r="D26">
        <v>4</v>
      </c>
      <c r="E26">
        <v>1</v>
      </c>
      <c r="F26">
        <v>1100</v>
      </c>
      <c r="G26" s="18" t="s">
        <v>16</v>
      </c>
      <c r="H26">
        <f t="shared" si="1"/>
        <v>0</v>
      </c>
      <c r="I26">
        <v>0.56000000000000005</v>
      </c>
      <c r="J26" s="18" t="s">
        <v>30</v>
      </c>
    </row>
    <row r="27" spans="1:15" x14ac:dyDescent="0.2">
      <c r="A27">
        <v>24</v>
      </c>
      <c r="B27" s="16">
        <v>1950</v>
      </c>
      <c r="C27" s="17">
        <f t="shared" si="0"/>
        <v>650</v>
      </c>
      <c r="D27">
        <v>3</v>
      </c>
      <c r="E27">
        <v>2</v>
      </c>
      <c r="F27">
        <v>1550</v>
      </c>
      <c r="G27" s="18" t="s">
        <v>10</v>
      </c>
      <c r="H27">
        <f t="shared" si="1"/>
        <v>1</v>
      </c>
      <c r="I27">
        <v>1.4</v>
      </c>
      <c r="J27" s="18" t="s">
        <v>31</v>
      </c>
    </row>
    <row r="28" spans="1:15" x14ac:dyDescent="0.2">
      <c r="A28">
        <v>25</v>
      </c>
      <c r="B28" s="16">
        <v>1650</v>
      </c>
      <c r="C28" s="17">
        <f t="shared" si="0"/>
        <v>825</v>
      </c>
      <c r="D28">
        <v>2</v>
      </c>
      <c r="E28">
        <v>2</v>
      </c>
      <c r="F28">
        <v>1440</v>
      </c>
      <c r="G28" s="18" t="s">
        <v>10</v>
      </c>
      <c r="H28">
        <f t="shared" si="1"/>
        <v>1</v>
      </c>
      <c r="I28">
        <v>1.4</v>
      </c>
      <c r="J28" s="18" t="s">
        <v>31</v>
      </c>
    </row>
    <row r="29" spans="1:15" x14ac:dyDescent="0.2">
      <c r="A29">
        <v>26</v>
      </c>
      <c r="B29" s="16">
        <v>2100</v>
      </c>
      <c r="C29" s="17">
        <f t="shared" si="0"/>
        <v>700</v>
      </c>
      <c r="D29">
        <v>3</v>
      </c>
      <c r="E29">
        <v>2</v>
      </c>
      <c r="F29">
        <v>1462</v>
      </c>
      <c r="G29" s="18" t="s">
        <v>16</v>
      </c>
      <c r="H29">
        <f t="shared" si="1"/>
        <v>0</v>
      </c>
      <c r="I29">
        <v>0.54</v>
      </c>
      <c r="J29" s="19" t="s">
        <v>32</v>
      </c>
    </row>
    <row r="30" spans="1:15" x14ac:dyDescent="0.2">
      <c r="A30">
        <v>27</v>
      </c>
      <c r="B30" s="16">
        <v>2620</v>
      </c>
      <c r="C30" s="17">
        <f t="shared" si="0"/>
        <v>655</v>
      </c>
      <c r="D30">
        <v>4</v>
      </c>
      <c r="E30">
        <v>2.5</v>
      </c>
      <c r="F30">
        <v>1422</v>
      </c>
      <c r="G30" s="18" t="s">
        <v>10</v>
      </c>
      <c r="H30">
        <f t="shared" si="1"/>
        <v>1</v>
      </c>
      <c r="I30">
        <v>0.6</v>
      </c>
      <c r="J30" s="18" t="s">
        <v>33</v>
      </c>
    </row>
    <row r="31" spans="1:15" x14ac:dyDescent="0.2">
      <c r="A31">
        <v>29</v>
      </c>
      <c r="B31" s="16">
        <v>810</v>
      </c>
      <c r="C31" s="17">
        <f t="shared" si="0"/>
        <v>810</v>
      </c>
      <c r="D31">
        <v>1</v>
      </c>
      <c r="E31">
        <v>1</v>
      </c>
      <c r="F31">
        <v>627</v>
      </c>
      <c r="G31" s="18" t="s">
        <v>10</v>
      </c>
      <c r="H31">
        <f t="shared" si="1"/>
        <v>1</v>
      </c>
      <c r="I31">
        <v>3.11</v>
      </c>
      <c r="J31" s="18" t="s">
        <v>34</v>
      </c>
    </row>
    <row r="32" spans="1:15" x14ac:dyDescent="0.2">
      <c r="A32">
        <v>30</v>
      </c>
      <c r="B32" s="16">
        <v>955</v>
      </c>
      <c r="C32" s="17">
        <f t="shared" si="0"/>
        <v>477.5</v>
      </c>
      <c r="D32">
        <v>2</v>
      </c>
      <c r="E32">
        <v>1</v>
      </c>
      <c r="F32">
        <v>876</v>
      </c>
      <c r="G32" s="18" t="s">
        <v>10</v>
      </c>
      <c r="H32">
        <f t="shared" si="1"/>
        <v>1</v>
      </c>
      <c r="I32">
        <v>3.15</v>
      </c>
      <c r="J32" s="18" t="s">
        <v>35</v>
      </c>
    </row>
    <row r="33" spans="1:15" x14ac:dyDescent="0.2">
      <c r="A33">
        <v>31</v>
      </c>
      <c r="B33" s="16">
        <v>1120</v>
      </c>
      <c r="C33" s="17">
        <f t="shared" si="0"/>
        <v>373.33333333333331</v>
      </c>
      <c r="D33">
        <v>3</v>
      </c>
      <c r="E33">
        <v>2</v>
      </c>
      <c r="F33">
        <v>1157</v>
      </c>
      <c r="G33" s="18" t="s">
        <v>10</v>
      </c>
      <c r="H33">
        <f t="shared" si="1"/>
        <v>1</v>
      </c>
      <c r="I33">
        <v>3.12</v>
      </c>
      <c r="J33" s="18" t="s">
        <v>36</v>
      </c>
    </row>
    <row r="34" spans="1:15" x14ac:dyDescent="0.2">
      <c r="A34">
        <v>32</v>
      </c>
      <c r="B34" s="16">
        <v>945</v>
      </c>
      <c r="C34" s="17">
        <f t="shared" si="0"/>
        <v>472.5</v>
      </c>
      <c r="D34">
        <v>2</v>
      </c>
      <c r="E34">
        <v>1</v>
      </c>
      <c r="F34">
        <v>954</v>
      </c>
      <c r="G34" s="18" t="s">
        <v>10</v>
      </c>
      <c r="H34">
        <f t="shared" si="1"/>
        <v>1</v>
      </c>
      <c r="I34">
        <v>3.2</v>
      </c>
      <c r="J34" s="18" t="s">
        <v>37</v>
      </c>
    </row>
    <row r="35" spans="1:15" x14ac:dyDescent="0.2">
      <c r="A35">
        <v>33</v>
      </c>
      <c r="B35" s="16">
        <v>2595</v>
      </c>
      <c r="C35" s="17">
        <f t="shared" si="0"/>
        <v>1297.5</v>
      </c>
      <c r="D35">
        <v>2</v>
      </c>
      <c r="E35">
        <v>2</v>
      </c>
      <c r="F35">
        <v>1600</v>
      </c>
      <c r="G35" s="18" t="s">
        <v>10</v>
      </c>
      <c r="H35">
        <f t="shared" si="1"/>
        <v>1</v>
      </c>
      <c r="I35">
        <v>0.27</v>
      </c>
      <c r="J35" s="18" t="s">
        <v>38</v>
      </c>
    </row>
    <row r="36" spans="1:15" x14ac:dyDescent="0.2">
      <c r="A36">
        <v>34</v>
      </c>
      <c r="B36" s="16">
        <v>975</v>
      </c>
      <c r="C36" s="17">
        <f t="shared" ref="C36:C67" si="2">B36/D36</f>
        <v>975</v>
      </c>
      <c r="D36">
        <v>1</v>
      </c>
      <c r="E36">
        <v>1</v>
      </c>
      <c r="F36">
        <v>831</v>
      </c>
      <c r="G36" s="18" t="s">
        <v>10</v>
      </c>
      <c r="H36">
        <f t="shared" ref="H36:H67" si="3">IF(G36="Yes",1,0)</f>
        <v>1</v>
      </c>
      <c r="I36">
        <v>1.92</v>
      </c>
      <c r="J36" s="18" t="s">
        <v>39</v>
      </c>
    </row>
    <row r="37" spans="1:15" x14ac:dyDescent="0.2">
      <c r="A37">
        <v>35</v>
      </c>
      <c r="B37" s="16">
        <v>1575</v>
      </c>
      <c r="C37" s="17">
        <f t="shared" si="2"/>
        <v>525</v>
      </c>
      <c r="D37">
        <v>3</v>
      </c>
      <c r="E37">
        <v>2</v>
      </c>
      <c r="F37">
        <v>1592</v>
      </c>
      <c r="G37" s="18" t="s">
        <v>10</v>
      </c>
      <c r="H37">
        <f t="shared" si="3"/>
        <v>1</v>
      </c>
      <c r="I37">
        <v>1.92</v>
      </c>
      <c r="J37" s="18" t="s">
        <v>39</v>
      </c>
    </row>
    <row r="38" spans="1:15" x14ac:dyDescent="0.2">
      <c r="A38">
        <v>36</v>
      </c>
      <c r="B38" s="16">
        <v>950</v>
      </c>
      <c r="C38" s="17">
        <f t="shared" si="2"/>
        <v>950</v>
      </c>
      <c r="D38">
        <v>1</v>
      </c>
      <c r="E38">
        <v>1</v>
      </c>
      <c r="F38">
        <v>700</v>
      </c>
      <c r="G38" s="18" t="s">
        <v>16</v>
      </c>
      <c r="H38">
        <f t="shared" si="3"/>
        <v>0</v>
      </c>
      <c r="I38">
        <v>0.57999999999999996</v>
      </c>
      <c r="J38" s="18" t="s">
        <v>40</v>
      </c>
    </row>
    <row r="39" spans="1:15" x14ac:dyDescent="0.2">
      <c r="A39">
        <v>37</v>
      </c>
      <c r="B39" s="16">
        <v>950</v>
      </c>
      <c r="C39" s="17">
        <f t="shared" si="2"/>
        <v>475</v>
      </c>
      <c r="D39">
        <v>2</v>
      </c>
      <c r="E39">
        <v>1</v>
      </c>
      <c r="F39">
        <v>900</v>
      </c>
      <c r="G39" s="18" t="s">
        <v>16</v>
      </c>
      <c r="H39">
        <f t="shared" si="3"/>
        <v>0</v>
      </c>
      <c r="I39">
        <v>0.57999999999999996</v>
      </c>
      <c r="J39" s="18" t="s">
        <v>40</v>
      </c>
    </row>
    <row r="40" spans="1:15" x14ac:dyDescent="0.2">
      <c r="A40">
        <v>38</v>
      </c>
      <c r="B40" s="16">
        <v>865</v>
      </c>
      <c r="C40" s="17">
        <f t="shared" si="2"/>
        <v>865</v>
      </c>
      <c r="D40">
        <v>1</v>
      </c>
      <c r="E40">
        <v>1</v>
      </c>
      <c r="F40">
        <v>737</v>
      </c>
      <c r="G40" s="18" t="s">
        <v>10</v>
      </c>
      <c r="H40">
        <f t="shared" si="3"/>
        <v>1</v>
      </c>
      <c r="I40">
        <v>3.36</v>
      </c>
      <c r="J40" s="18" t="s">
        <v>41</v>
      </c>
    </row>
    <row r="41" spans="1:15" x14ac:dyDescent="0.2">
      <c r="A41">
        <v>39</v>
      </c>
      <c r="B41" s="16">
        <v>995</v>
      </c>
      <c r="C41" s="17">
        <f t="shared" si="2"/>
        <v>497.5</v>
      </c>
      <c r="D41">
        <v>2</v>
      </c>
      <c r="E41">
        <v>1</v>
      </c>
      <c r="F41">
        <v>884</v>
      </c>
      <c r="G41" s="18" t="s">
        <v>10</v>
      </c>
      <c r="H41">
        <f t="shared" si="3"/>
        <v>1</v>
      </c>
      <c r="I41">
        <v>3.36</v>
      </c>
      <c r="J41" s="18" t="s">
        <v>41</v>
      </c>
    </row>
    <row r="42" spans="1:15" x14ac:dyDescent="0.2">
      <c r="A42">
        <v>40</v>
      </c>
      <c r="B42" s="16">
        <v>795</v>
      </c>
      <c r="C42" s="17">
        <f t="shared" si="2"/>
        <v>795</v>
      </c>
      <c r="D42">
        <v>1</v>
      </c>
      <c r="E42">
        <v>1</v>
      </c>
      <c r="F42">
        <v>540</v>
      </c>
      <c r="G42" s="18" t="s">
        <v>10</v>
      </c>
      <c r="H42">
        <f t="shared" si="3"/>
        <v>1</v>
      </c>
      <c r="I42">
        <v>0.7</v>
      </c>
      <c r="J42" s="18" t="s">
        <v>42</v>
      </c>
    </row>
    <row r="43" spans="1:15" x14ac:dyDescent="0.2">
      <c r="A43">
        <v>41</v>
      </c>
      <c r="B43" s="16">
        <v>895</v>
      </c>
      <c r="C43" s="17">
        <f t="shared" si="2"/>
        <v>895</v>
      </c>
      <c r="D43">
        <v>1</v>
      </c>
      <c r="E43">
        <v>1</v>
      </c>
      <c r="F43">
        <v>600</v>
      </c>
      <c r="G43" s="18" t="s">
        <v>10</v>
      </c>
      <c r="H43">
        <f t="shared" si="3"/>
        <v>1</v>
      </c>
      <c r="I43">
        <v>0.7</v>
      </c>
      <c r="J43" s="18" t="s">
        <v>42</v>
      </c>
    </row>
    <row r="44" spans="1:15" x14ac:dyDescent="0.2">
      <c r="A44">
        <v>43</v>
      </c>
      <c r="B44" s="16">
        <v>1700</v>
      </c>
      <c r="C44" s="17">
        <f t="shared" si="2"/>
        <v>1700</v>
      </c>
      <c r="D44">
        <v>1</v>
      </c>
      <c r="E44">
        <v>1</v>
      </c>
      <c r="F44">
        <v>676</v>
      </c>
      <c r="G44" s="18" t="s">
        <v>10</v>
      </c>
      <c r="H44">
        <f t="shared" si="3"/>
        <v>1</v>
      </c>
      <c r="I44">
        <v>0.4</v>
      </c>
      <c r="J44" s="18" t="s">
        <v>43</v>
      </c>
      <c r="O44" s="3"/>
    </row>
    <row r="45" spans="1:15" ht="13.5" customHeight="1" x14ac:dyDescent="0.2">
      <c r="A45">
        <v>44</v>
      </c>
      <c r="B45" s="16">
        <v>1850</v>
      </c>
      <c r="C45" s="17">
        <f t="shared" si="2"/>
        <v>925</v>
      </c>
      <c r="D45">
        <v>2</v>
      </c>
      <c r="E45">
        <v>2</v>
      </c>
      <c r="F45">
        <v>902</v>
      </c>
      <c r="G45" s="18" t="s">
        <v>10</v>
      </c>
      <c r="H45">
        <f t="shared" si="3"/>
        <v>1</v>
      </c>
      <c r="I45">
        <v>0.4</v>
      </c>
      <c r="J45" s="18" t="s">
        <v>44</v>
      </c>
    </row>
    <row r="46" spans="1:15" ht="18.75" customHeight="1" x14ac:dyDescent="0.2">
      <c r="A46">
        <v>45</v>
      </c>
      <c r="B46" s="16">
        <v>825</v>
      </c>
      <c r="C46" s="17">
        <f t="shared" si="2"/>
        <v>412.5</v>
      </c>
      <c r="D46">
        <v>2</v>
      </c>
      <c r="E46">
        <v>1</v>
      </c>
      <c r="F46">
        <v>850</v>
      </c>
      <c r="G46" s="18" t="s">
        <v>10</v>
      </c>
      <c r="H46">
        <f t="shared" si="3"/>
        <v>1</v>
      </c>
      <c r="I46">
        <v>1.94</v>
      </c>
      <c r="J46" s="20" t="s">
        <v>45</v>
      </c>
    </row>
    <row r="47" spans="1:15" x14ac:dyDescent="0.2">
      <c r="A47">
        <v>47</v>
      </c>
      <c r="B47" s="16">
        <v>1115</v>
      </c>
      <c r="C47" s="17">
        <f t="shared" si="2"/>
        <v>1115</v>
      </c>
      <c r="D47">
        <v>1</v>
      </c>
      <c r="E47">
        <v>1</v>
      </c>
      <c r="F47">
        <v>725</v>
      </c>
      <c r="G47" s="18" t="s">
        <v>10</v>
      </c>
      <c r="H47">
        <f t="shared" si="3"/>
        <v>1</v>
      </c>
      <c r="I47">
        <v>2.2999999999999998</v>
      </c>
      <c r="J47" s="18" t="s">
        <v>46</v>
      </c>
    </row>
    <row r="48" spans="1:15" x14ac:dyDescent="0.2">
      <c r="A48">
        <v>48</v>
      </c>
      <c r="B48" s="16">
        <v>1475</v>
      </c>
      <c r="C48" s="17">
        <f t="shared" si="2"/>
        <v>737.5</v>
      </c>
      <c r="D48">
        <v>2</v>
      </c>
      <c r="E48">
        <v>2</v>
      </c>
      <c r="F48">
        <v>1160</v>
      </c>
      <c r="G48" s="18" t="s">
        <v>10</v>
      </c>
      <c r="H48">
        <f t="shared" si="3"/>
        <v>1</v>
      </c>
      <c r="I48">
        <v>2.2999999999999998</v>
      </c>
      <c r="J48" s="18" t="s">
        <v>46</v>
      </c>
    </row>
    <row r="49" spans="1:10" x14ac:dyDescent="0.2">
      <c r="A49">
        <v>49</v>
      </c>
      <c r="B49" s="16">
        <v>925</v>
      </c>
      <c r="C49" s="17">
        <f t="shared" si="2"/>
        <v>925</v>
      </c>
      <c r="D49">
        <v>1</v>
      </c>
      <c r="E49">
        <v>1</v>
      </c>
      <c r="F49">
        <v>700</v>
      </c>
      <c r="G49" s="18" t="s">
        <v>16</v>
      </c>
      <c r="H49">
        <f t="shared" si="3"/>
        <v>0</v>
      </c>
      <c r="I49">
        <v>0.57999999999999996</v>
      </c>
      <c r="J49" s="18" t="s">
        <v>47</v>
      </c>
    </row>
    <row r="50" spans="1:10" x14ac:dyDescent="0.2">
      <c r="A50">
        <v>50</v>
      </c>
      <c r="B50" s="16">
        <v>925</v>
      </c>
      <c r="C50" s="17">
        <f t="shared" si="2"/>
        <v>925</v>
      </c>
      <c r="D50">
        <v>1</v>
      </c>
      <c r="E50">
        <v>1</v>
      </c>
      <c r="F50">
        <v>700</v>
      </c>
      <c r="G50" s="18" t="s">
        <v>16</v>
      </c>
      <c r="H50">
        <f t="shared" si="3"/>
        <v>0</v>
      </c>
      <c r="I50">
        <v>0.57999999999999996</v>
      </c>
      <c r="J50" s="18" t="s">
        <v>47</v>
      </c>
    </row>
    <row r="51" spans="1:10" x14ac:dyDescent="0.2">
      <c r="A51">
        <v>51</v>
      </c>
      <c r="B51" s="16">
        <v>1200</v>
      </c>
      <c r="C51" s="17">
        <f t="shared" si="2"/>
        <v>600</v>
      </c>
      <c r="D51">
        <v>2</v>
      </c>
      <c r="E51">
        <v>1</v>
      </c>
      <c r="F51">
        <v>1000</v>
      </c>
      <c r="G51" s="18" t="s">
        <v>16</v>
      </c>
      <c r="H51">
        <f t="shared" si="3"/>
        <v>0</v>
      </c>
      <c r="I51">
        <v>0.57999999999999996</v>
      </c>
      <c r="J51" s="18" t="s">
        <v>47</v>
      </c>
    </row>
    <row r="52" spans="1:10" x14ac:dyDescent="0.2">
      <c r="A52">
        <v>52</v>
      </c>
      <c r="B52" s="16">
        <v>1440</v>
      </c>
      <c r="C52" s="17">
        <f t="shared" si="2"/>
        <v>720</v>
      </c>
      <c r="D52">
        <v>2</v>
      </c>
      <c r="E52">
        <v>1</v>
      </c>
      <c r="F52">
        <v>1000</v>
      </c>
      <c r="G52" s="18" t="s">
        <v>16</v>
      </c>
      <c r="H52">
        <f t="shared" si="3"/>
        <v>0</v>
      </c>
      <c r="I52">
        <v>0.57999999999999996</v>
      </c>
      <c r="J52" s="18" t="s">
        <v>47</v>
      </c>
    </row>
    <row r="53" spans="1:10" x14ac:dyDescent="0.2">
      <c r="A53">
        <v>53</v>
      </c>
      <c r="B53" s="16">
        <v>850</v>
      </c>
      <c r="C53" s="17">
        <f t="shared" si="2"/>
        <v>425</v>
      </c>
      <c r="D53">
        <v>2</v>
      </c>
      <c r="E53">
        <v>1</v>
      </c>
      <c r="F53">
        <v>700</v>
      </c>
      <c r="G53" s="18" t="s">
        <v>10</v>
      </c>
      <c r="H53">
        <f t="shared" si="3"/>
        <v>1</v>
      </c>
      <c r="I53">
        <v>0.56000000000000005</v>
      </c>
      <c r="J53" s="18" t="s">
        <v>48</v>
      </c>
    </row>
    <row r="54" spans="1:10" x14ac:dyDescent="0.2">
      <c r="A54">
        <v>54</v>
      </c>
      <c r="B54" s="16">
        <v>1950</v>
      </c>
      <c r="C54" s="17">
        <f t="shared" si="2"/>
        <v>650</v>
      </c>
      <c r="D54">
        <v>3</v>
      </c>
      <c r="E54">
        <v>3</v>
      </c>
      <c r="F54">
        <v>1800</v>
      </c>
      <c r="G54" s="18" t="s">
        <v>10</v>
      </c>
      <c r="H54">
        <f t="shared" si="3"/>
        <v>1</v>
      </c>
      <c r="I54">
        <v>0.68</v>
      </c>
      <c r="J54" s="18" t="s">
        <v>49</v>
      </c>
    </row>
    <row r="55" spans="1:10" x14ac:dyDescent="0.2">
      <c r="A55">
        <v>55</v>
      </c>
      <c r="B55" s="16">
        <v>1589</v>
      </c>
      <c r="C55" s="17">
        <f t="shared" si="2"/>
        <v>529.66666666666663</v>
      </c>
      <c r="D55">
        <v>3</v>
      </c>
      <c r="E55">
        <v>2</v>
      </c>
      <c r="F55">
        <v>1100</v>
      </c>
      <c r="G55" s="18" t="s">
        <v>10</v>
      </c>
      <c r="H55">
        <f t="shared" si="3"/>
        <v>1</v>
      </c>
      <c r="I55">
        <v>0.48</v>
      </c>
      <c r="J55" s="18" t="s">
        <v>50</v>
      </c>
    </row>
    <row r="56" spans="1:10" x14ac:dyDescent="0.2">
      <c r="A56">
        <v>56</v>
      </c>
      <c r="B56" s="16">
        <v>875</v>
      </c>
      <c r="C56" s="17">
        <f t="shared" si="2"/>
        <v>437.5</v>
      </c>
      <c r="D56">
        <v>2</v>
      </c>
      <c r="E56">
        <v>1</v>
      </c>
      <c r="F56">
        <v>1088</v>
      </c>
      <c r="G56" s="18" t="s">
        <v>10</v>
      </c>
      <c r="H56">
        <f t="shared" si="3"/>
        <v>1</v>
      </c>
      <c r="I56">
        <v>2.09</v>
      </c>
      <c r="J56" s="18" t="s">
        <v>51</v>
      </c>
    </row>
    <row r="57" spans="1:10" x14ac:dyDescent="0.2">
      <c r="A57">
        <v>57</v>
      </c>
      <c r="B57" s="16">
        <v>3299</v>
      </c>
      <c r="C57" s="17">
        <f t="shared" si="2"/>
        <v>659.8</v>
      </c>
      <c r="D57">
        <v>5</v>
      </c>
      <c r="E57">
        <v>2</v>
      </c>
      <c r="F57">
        <v>1292</v>
      </c>
      <c r="G57" s="18" t="s">
        <v>10</v>
      </c>
      <c r="H57">
        <f t="shared" si="3"/>
        <v>1</v>
      </c>
      <c r="I57">
        <v>0.47</v>
      </c>
      <c r="J57" s="18" t="s">
        <v>52</v>
      </c>
    </row>
    <row r="58" spans="1:10" x14ac:dyDescent="0.2">
      <c r="A58">
        <v>58</v>
      </c>
      <c r="B58" s="16">
        <v>675</v>
      </c>
      <c r="C58" s="17">
        <f t="shared" si="2"/>
        <v>675</v>
      </c>
      <c r="D58">
        <v>1</v>
      </c>
      <c r="E58">
        <v>1</v>
      </c>
      <c r="F58">
        <v>500</v>
      </c>
      <c r="G58" s="18" t="s">
        <v>10</v>
      </c>
      <c r="H58">
        <f t="shared" si="3"/>
        <v>1</v>
      </c>
      <c r="I58">
        <v>0.67</v>
      </c>
      <c r="J58" s="18" t="s">
        <v>53</v>
      </c>
    </row>
    <row r="59" spans="1:10" x14ac:dyDescent="0.2">
      <c r="A59">
        <v>59</v>
      </c>
      <c r="B59" s="16">
        <v>910</v>
      </c>
      <c r="C59" s="17">
        <f t="shared" si="2"/>
        <v>455</v>
      </c>
      <c r="D59">
        <v>2</v>
      </c>
      <c r="E59">
        <v>2</v>
      </c>
      <c r="F59">
        <v>750</v>
      </c>
      <c r="G59" s="18" t="s">
        <v>10</v>
      </c>
      <c r="H59">
        <f t="shared" si="3"/>
        <v>1</v>
      </c>
      <c r="I59">
        <v>0.95</v>
      </c>
      <c r="J59" s="18" t="s">
        <v>54</v>
      </c>
    </row>
    <row r="60" spans="1:10" x14ac:dyDescent="0.2">
      <c r="A60">
        <v>60</v>
      </c>
      <c r="B60" s="16">
        <v>650</v>
      </c>
      <c r="C60" s="17">
        <f t="shared" si="2"/>
        <v>650</v>
      </c>
      <c r="D60">
        <v>1</v>
      </c>
      <c r="E60">
        <v>1</v>
      </c>
      <c r="F60">
        <v>490</v>
      </c>
      <c r="G60" s="18" t="s">
        <v>10</v>
      </c>
      <c r="H60">
        <f t="shared" si="3"/>
        <v>1</v>
      </c>
      <c r="I60" s="21">
        <v>0.46</v>
      </c>
      <c r="J60" s="18" t="s">
        <v>55</v>
      </c>
    </row>
    <row r="61" spans="1:10" x14ac:dyDescent="0.2">
      <c r="A61">
        <v>61</v>
      </c>
      <c r="B61" s="16">
        <v>1050</v>
      </c>
      <c r="C61" s="17">
        <f t="shared" si="2"/>
        <v>525</v>
      </c>
      <c r="D61">
        <v>2</v>
      </c>
      <c r="E61">
        <v>1</v>
      </c>
      <c r="F61">
        <v>630</v>
      </c>
      <c r="G61" s="18" t="s">
        <v>10</v>
      </c>
      <c r="H61">
        <f t="shared" si="3"/>
        <v>1</v>
      </c>
      <c r="I61" s="21">
        <v>0.46</v>
      </c>
      <c r="J61" s="18" t="s">
        <v>55</v>
      </c>
    </row>
    <row r="62" spans="1:10" x14ac:dyDescent="0.2">
      <c r="A62">
        <v>62</v>
      </c>
      <c r="B62" s="16">
        <v>795</v>
      </c>
      <c r="C62" s="17">
        <f t="shared" si="2"/>
        <v>795</v>
      </c>
      <c r="D62">
        <v>1</v>
      </c>
      <c r="E62">
        <v>1</v>
      </c>
      <c r="F62">
        <v>795</v>
      </c>
      <c r="G62" s="18" t="s">
        <v>16</v>
      </c>
      <c r="H62">
        <f t="shared" si="3"/>
        <v>0</v>
      </c>
      <c r="I62" s="21">
        <v>0.6</v>
      </c>
      <c r="J62" s="18" t="s">
        <v>56</v>
      </c>
    </row>
    <row r="63" spans="1:10" x14ac:dyDescent="0.2">
      <c r="A63">
        <v>63</v>
      </c>
      <c r="B63" s="16">
        <v>1550</v>
      </c>
      <c r="C63" s="17">
        <f t="shared" si="2"/>
        <v>516.66666666666663</v>
      </c>
      <c r="D63">
        <v>3</v>
      </c>
      <c r="E63">
        <v>2</v>
      </c>
      <c r="F63">
        <v>1550</v>
      </c>
      <c r="G63" s="18" t="s">
        <v>16</v>
      </c>
      <c r="H63">
        <f t="shared" si="3"/>
        <v>0</v>
      </c>
      <c r="I63" s="21">
        <v>0.6</v>
      </c>
      <c r="J63" s="18" t="s">
        <v>57</v>
      </c>
    </row>
    <row r="64" spans="1:10" x14ac:dyDescent="0.2">
      <c r="A64">
        <v>64</v>
      </c>
      <c r="B64" s="16">
        <v>2100</v>
      </c>
      <c r="C64" s="17">
        <f t="shared" si="2"/>
        <v>700</v>
      </c>
      <c r="D64">
        <v>3</v>
      </c>
      <c r="E64">
        <v>1</v>
      </c>
      <c r="F64">
        <v>1400</v>
      </c>
      <c r="G64" s="18" t="s">
        <v>10</v>
      </c>
      <c r="H64">
        <f t="shared" si="3"/>
        <v>1</v>
      </c>
      <c r="I64">
        <v>0.84</v>
      </c>
      <c r="J64" s="18" t="s">
        <v>58</v>
      </c>
    </row>
    <row r="65" spans="1:10" x14ac:dyDescent="0.2">
      <c r="A65">
        <v>65</v>
      </c>
      <c r="B65" s="16">
        <v>1475</v>
      </c>
      <c r="C65" s="17">
        <f t="shared" si="2"/>
        <v>491.66666666666669</v>
      </c>
      <c r="D65">
        <v>3</v>
      </c>
      <c r="E65">
        <v>2</v>
      </c>
      <c r="F65">
        <v>785</v>
      </c>
      <c r="G65" s="18" t="s">
        <v>10</v>
      </c>
      <c r="H65">
        <f t="shared" si="3"/>
        <v>1</v>
      </c>
      <c r="I65">
        <v>0.52</v>
      </c>
      <c r="J65" s="18" t="s">
        <v>59</v>
      </c>
    </row>
    <row r="66" spans="1:10" x14ac:dyDescent="0.2">
      <c r="A66">
        <v>66</v>
      </c>
      <c r="B66" s="16">
        <v>1900</v>
      </c>
      <c r="C66" s="17">
        <f t="shared" si="2"/>
        <v>475</v>
      </c>
      <c r="D66">
        <v>4</v>
      </c>
      <c r="E66">
        <v>2</v>
      </c>
      <c r="F66">
        <v>880</v>
      </c>
      <c r="G66" s="18" t="s">
        <v>10</v>
      </c>
      <c r="H66">
        <f t="shared" si="3"/>
        <v>1</v>
      </c>
      <c r="I66">
        <v>0.52</v>
      </c>
      <c r="J66" s="18" t="s">
        <v>59</v>
      </c>
    </row>
    <row r="67" spans="1:10" x14ac:dyDescent="0.2">
      <c r="A67">
        <v>67</v>
      </c>
      <c r="B67" s="16">
        <v>999</v>
      </c>
      <c r="C67" s="17">
        <f t="shared" si="2"/>
        <v>999</v>
      </c>
      <c r="D67">
        <v>1</v>
      </c>
      <c r="E67">
        <v>1</v>
      </c>
      <c r="F67">
        <v>582</v>
      </c>
      <c r="G67" s="18" t="s">
        <v>16</v>
      </c>
      <c r="H67">
        <f t="shared" si="3"/>
        <v>0</v>
      </c>
      <c r="I67" s="21">
        <v>0.74</v>
      </c>
      <c r="J67" s="18" t="s">
        <v>60</v>
      </c>
    </row>
    <row r="68" spans="1:10" x14ac:dyDescent="0.2">
      <c r="A68">
        <v>68</v>
      </c>
      <c r="B68" s="16">
        <v>995</v>
      </c>
      <c r="C68" s="17">
        <f t="shared" ref="C68:C99" si="4">B68/D68</f>
        <v>331.66666666666669</v>
      </c>
      <c r="D68">
        <v>3</v>
      </c>
      <c r="E68">
        <v>1</v>
      </c>
      <c r="F68">
        <v>1169</v>
      </c>
      <c r="G68" s="18" t="s">
        <v>10</v>
      </c>
      <c r="H68">
        <f t="shared" ref="H68:H99" si="5">IF(G68="Yes",1,0)</f>
        <v>1</v>
      </c>
      <c r="I68">
        <v>0.78</v>
      </c>
      <c r="J68" s="18" t="s">
        <v>61</v>
      </c>
    </row>
    <row r="69" spans="1:10" x14ac:dyDescent="0.2">
      <c r="A69">
        <v>70</v>
      </c>
      <c r="B69" s="16">
        <v>1400</v>
      </c>
      <c r="C69" s="17">
        <f t="shared" si="4"/>
        <v>466.66666666666669</v>
      </c>
      <c r="D69">
        <v>3</v>
      </c>
      <c r="E69">
        <v>2</v>
      </c>
      <c r="F69">
        <v>1100</v>
      </c>
      <c r="G69" s="18" t="s">
        <v>10</v>
      </c>
      <c r="H69">
        <f t="shared" si="5"/>
        <v>1</v>
      </c>
      <c r="I69">
        <v>0.81</v>
      </c>
      <c r="J69" s="18" t="s">
        <v>62</v>
      </c>
    </row>
    <row r="70" spans="1:10" x14ac:dyDescent="0.2">
      <c r="A70">
        <v>71</v>
      </c>
      <c r="B70" s="16">
        <v>1260</v>
      </c>
      <c r="C70" s="17">
        <f t="shared" si="4"/>
        <v>420</v>
      </c>
      <c r="D70">
        <v>3</v>
      </c>
      <c r="E70">
        <v>1</v>
      </c>
      <c r="F70">
        <v>1050</v>
      </c>
      <c r="G70" s="18" t="s">
        <v>10</v>
      </c>
      <c r="H70">
        <f t="shared" si="5"/>
        <v>1</v>
      </c>
      <c r="I70">
        <v>0.82</v>
      </c>
      <c r="J70" s="18" t="s">
        <v>63</v>
      </c>
    </row>
    <row r="71" spans="1:10" x14ac:dyDescent="0.2">
      <c r="A71">
        <v>72</v>
      </c>
      <c r="B71" s="16">
        <v>999</v>
      </c>
      <c r="C71" s="17">
        <f t="shared" si="4"/>
        <v>999</v>
      </c>
      <c r="D71">
        <v>1</v>
      </c>
      <c r="E71">
        <v>1</v>
      </c>
      <c r="F71">
        <v>296</v>
      </c>
      <c r="G71" s="18" t="s">
        <v>10</v>
      </c>
      <c r="H71">
        <f t="shared" si="5"/>
        <v>1</v>
      </c>
      <c r="I71">
        <v>0.22</v>
      </c>
      <c r="J71" s="18" t="s">
        <v>64</v>
      </c>
    </row>
    <row r="72" spans="1:10" x14ac:dyDescent="0.2">
      <c r="A72">
        <v>73</v>
      </c>
      <c r="B72" s="16">
        <v>1199</v>
      </c>
      <c r="C72" s="17">
        <f t="shared" si="4"/>
        <v>1199</v>
      </c>
      <c r="D72">
        <v>1</v>
      </c>
      <c r="E72">
        <v>1</v>
      </c>
      <c r="F72">
        <v>518</v>
      </c>
      <c r="G72" s="18" t="s">
        <v>10</v>
      </c>
      <c r="H72">
        <f t="shared" si="5"/>
        <v>1</v>
      </c>
      <c r="I72">
        <v>0.22</v>
      </c>
      <c r="J72" s="18" t="s">
        <v>64</v>
      </c>
    </row>
    <row r="73" spans="1:10" x14ac:dyDescent="0.2">
      <c r="A73">
        <v>74</v>
      </c>
      <c r="B73" s="16">
        <v>1100</v>
      </c>
      <c r="C73" s="17">
        <f t="shared" si="4"/>
        <v>550</v>
      </c>
      <c r="D73">
        <v>2</v>
      </c>
      <c r="E73">
        <v>1</v>
      </c>
      <c r="F73">
        <v>520</v>
      </c>
      <c r="G73" s="18" t="s">
        <v>16</v>
      </c>
      <c r="H73">
        <f t="shared" si="5"/>
        <v>0</v>
      </c>
      <c r="I73">
        <v>0.55000000000000004</v>
      </c>
      <c r="J73" s="18" t="s">
        <v>65</v>
      </c>
    </row>
    <row r="74" spans="1:10" x14ac:dyDescent="0.2">
      <c r="A74">
        <v>75</v>
      </c>
      <c r="B74" s="16">
        <v>795</v>
      </c>
      <c r="C74" s="17">
        <f t="shared" si="4"/>
        <v>397.5</v>
      </c>
      <c r="D74">
        <v>2</v>
      </c>
      <c r="E74">
        <v>1</v>
      </c>
      <c r="F74">
        <v>680</v>
      </c>
      <c r="G74" s="18" t="s">
        <v>10</v>
      </c>
      <c r="H74">
        <f t="shared" si="5"/>
        <v>1</v>
      </c>
      <c r="I74">
        <v>2.62</v>
      </c>
      <c r="J74" s="18" t="s">
        <v>66</v>
      </c>
    </row>
    <row r="75" spans="1:10" x14ac:dyDescent="0.2">
      <c r="A75">
        <v>76</v>
      </c>
      <c r="B75" s="16">
        <v>850</v>
      </c>
      <c r="C75" s="17">
        <f t="shared" si="4"/>
        <v>850</v>
      </c>
      <c r="D75">
        <v>1</v>
      </c>
      <c r="E75">
        <v>1</v>
      </c>
      <c r="F75">
        <v>405</v>
      </c>
      <c r="G75" s="18" t="s">
        <v>16</v>
      </c>
      <c r="H75">
        <f t="shared" si="5"/>
        <v>0</v>
      </c>
      <c r="I75">
        <v>0.59</v>
      </c>
      <c r="J75" s="18" t="s">
        <v>67</v>
      </c>
    </row>
    <row r="76" spans="1:10" ht="15" customHeight="1" x14ac:dyDescent="0.2"/>
    <row r="86" ht="16.5" customHeight="1" x14ac:dyDescent="0.2"/>
  </sheetData>
  <sortState xmlns:xlrd2="http://schemas.microsoft.com/office/spreadsheetml/2017/richdata2" ref="A4:J75">
    <sortCondition ref="A4:A75"/>
  </sortState>
  <mergeCells count="1">
    <mergeCell ref="O2:P2"/>
  </mergeCells>
  <phoneticPr fontId="7" type="noConversion"/>
  <hyperlinks>
    <hyperlink ref="A1" r:id="rId1" display="https://www.zillow.com/homes/for_rent/?searchQueryState=%7B%22mapBounds%22%3A%7B%22west%22%3A-91.64662965352902%2C%22east%22%3A-91.44578584249386%2C%22south%22%3A41.61473376765994%2C%22north%22%3A41.71757929944782%7D%2C%22filterState%22%3A%7B%22fsba%22%3A%7B%22value%22%3Afalse%7D%2C%22fsbo%22%3A%7B%22value%22%3Afalse%7D%2C%22nc%22%3A%7B%22value%22%3Afalse%7D%2C%22fore%22%3A%7B%22value%22%3Afalse%7D%2C%22cmsn%22%3A%7B%22value%22%3Afalse%7D%2C%22auc%22%3A%7B%22value%22%3Afalse%7D%2C%22fr%22%3A%7B%22value%22%3Atrue%7D%2C%22ah%22%3A%7B%22value%22%3Atrue%7D%2C%22sf%22%3A%7B%22value%22%3Afalse%7D%2C%22tow%22%3A%7B%22value%22%3Afalse%7D%7D%2C%22mapZoom%22%3A13%2C%22customRegionId%22%3A%22b4f8361ae7X1-CR1xjhnd2wfpjzy_tysd9%22%2C%22savedSearchEnrollmentId%22%3A%22X1-SSo7izdikj6wm01000000000_aovso%22%7D" xr:uid="{FD01F2D4-256B-425A-B49B-826BD4AA0CC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5D4-6089-4B4F-B0A9-D0A7E5544996}">
  <sheetPr codeName="Sheet2"/>
  <dimension ref="A1:T200"/>
  <sheetViews>
    <sheetView topLeftCell="L64" zoomScaleNormal="100" workbookViewId="0">
      <selection activeCell="O75" sqref="O75:T80"/>
    </sheetView>
  </sheetViews>
  <sheetFormatPr baseColWidth="10" defaultColWidth="8.83203125" defaultRowHeight="15" x14ac:dyDescent="0.2"/>
  <cols>
    <col min="1" max="1" width="32.5" bestFit="1" customWidth="1"/>
    <col min="2" max="2" width="19.6640625" customWidth="1"/>
    <col min="3" max="3" width="15.33203125" bestFit="1" customWidth="1"/>
    <col min="4" max="4" width="10" bestFit="1" customWidth="1"/>
    <col min="5" max="5" width="10.5" bestFit="1" customWidth="1"/>
    <col min="6" max="6" width="14" customWidth="1"/>
    <col min="7" max="7" width="7.5" bestFit="1" customWidth="1"/>
    <col min="8" max="8" width="44.33203125" bestFit="1" customWidth="1"/>
    <col min="9" max="9" width="7.5" bestFit="1" customWidth="1"/>
    <col min="10" max="10" width="42.5" bestFit="1" customWidth="1"/>
    <col min="11" max="12" width="10" bestFit="1" customWidth="1"/>
    <col min="13" max="13" width="10.5" bestFit="1" customWidth="1"/>
    <col min="14" max="14" width="10.83203125" bestFit="1" customWidth="1"/>
    <col min="15" max="15" width="42.5" bestFit="1" customWidth="1"/>
    <col min="16" max="16" width="16" bestFit="1" customWidth="1"/>
    <col min="17" max="17" width="12.6640625" bestFit="1" customWidth="1"/>
    <col min="18" max="18" width="12" bestFit="1" customWidth="1"/>
    <col min="19" max="19" width="11" bestFit="1" customWidth="1"/>
    <col min="20" max="20" width="32" bestFit="1" customWidth="1"/>
  </cols>
  <sheetData>
    <row r="1" spans="1:16" x14ac:dyDescent="0.2">
      <c r="A1" s="1"/>
    </row>
    <row r="2" spans="1:16" x14ac:dyDescent="0.2">
      <c r="O2" s="25"/>
      <c r="P2" s="25"/>
    </row>
    <row r="3" spans="1:1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7</v>
      </c>
      <c r="J3" t="s">
        <v>9</v>
      </c>
    </row>
    <row r="4" spans="1:16" x14ac:dyDescent="0.2">
      <c r="A4">
        <v>1</v>
      </c>
      <c r="B4">
        <v>1050</v>
      </c>
      <c r="C4" s="17">
        <f t="shared" ref="C4:C35" si="0">B4/D4</f>
        <v>525</v>
      </c>
      <c r="D4">
        <v>2</v>
      </c>
      <c r="E4">
        <v>1</v>
      </c>
      <c r="F4">
        <v>800</v>
      </c>
      <c r="G4">
        <f t="shared" ref="G4:G35" si="1">IF(I4="Yes",1,0)</f>
        <v>1</v>
      </c>
      <c r="H4">
        <v>1.1000000000000001</v>
      </c>
      <c r="I4" s="18" t="s">
        <v>10</v>
      </c>
      <c r="J4" s="18" t="s">
        <v>11</v>
      </c>
    </row>
    <row r="5" spans="1:16" x14ac:dyDescent="0.2">
      <c r="A5">
        <v>2</v>
      </c>
      <c r="B5">
        <v>950</v>
      </c>
      <c r="C5" s="17">
        <f t="shared" si="0"/>
        <v>950</v>
      </c>
      <c r="D5">
        <v>1</v>
      </c>
      <c r="E5">
        <v>1</v>
      </c>
      <c r="F5">
        <v>500</v>
      </c>
      <c r="G5">
        <f t="shared" si="1"/>
        <v>1</v>
      </c>
      <c r="H5">
        <v>1.1000000000000001</v>
      </c>
      <c r="I5" s="18" t="s">
        <v>10</v>
      </c>
      <c r="J5" s="18" t="s">
        <v>11</v>
      </c>
    </row>
    <row r="6" spans="1:16" x14ac:dyDescent="0.2">
      <c r="A6">
        <v>3</v>
      </c>
      <c r="B6">
        <v>1080</v>
      </c>
      <c r="C6" s="17">
        <f t="shared" si="0"/>
        <v>360</v>
      </c>
      <c r="D6">
        <v>3</v>
      </c>
      <c r="E6">
        <v>1</v>
      </c>
      <c r="F6">
        <v>850</v>
      </c>
      <c r="G6">
        <f t="shared" si="1"/>
        <v>1</v>
      </c>
      <c r="H6">
        <v>0.91</v>
      </c>
      <c r="I6" s="18" t="s">
        <v>10</v>
      </c>
      <c r="J6" s="18" t="s">
        <v>12</v>
      </c>
    </row>
    <row r="7" spans="1:16" x14ac:dyDescent="0.2">
      <c r="A7">
        <v>4</v>
      </c>
      <c r="B7">
        <v>1600</v>
      </c>
      <c r="C7" s="17">
        <f t="shared" si="0"/>
        <v>800</v>
      </c>
      <c r="D7">
        <v>2</v>
      </c>
      <c r="E7">
        <v>2</v>
      </c>
      <c r="F7">
        <v>816</v>
      </c>
      <c r="G7">
        <f t="shared" si="1"/>
        <v>1</v>
      </c>
      <c r="H7">
        <v>0.92</v>
      </c>
      <c r="I7" s="18" t="s">
        <v>10</v>
      </c>
      <c r="J7" s="18" t="s">
        <v>13</v>
      </c>
    </row>
    <row r="8" spans="1:16" x14ac:dyDescent="0.2">
      <c r="A8">
        <v>5</v>
      </c>
      <c r="B8">
        <v>1100</v>
      </c>
      <c r="C8" s="17">
        <f t="shared" si="0"/>
        <v>1100</v>
      </c>
      <c r="D8">
        <v>1</v>
      </c>
      <c r="E8">
        <v>1</v>
      </c>
      <c r="F8">
        <v>691</v>
      </c>
      <c r="G8">
        <f t="shared" si="1"/>
        <v>1</v>
      </c>
      <c r="H8">
        <v>0.95</v>
      </c>
      <c r="I8" s="18" t="s">
        <v>10</v>
      </c>
      <c r="J8" s="18" t="s">
        <v>14</v>
      </c>
    </row>
    <row r="9" spans="1:16" x14ac:dyDescent="0.2">
      <c r="A9">
        <v>6</v>
      </c>
      <c r="B9">
        <v>1265</v>
      </c>
      <c r="C9" s="17">
        <f t="shared" si="0"/>
        <v>421.66666666666669</v>
      </c>
      <c r="D9">
        <v>3</v>
      </c>
      <c r="E9">
        <v>1</v>
      </c>
      <c r="F9">
        <v>1000</v>
      </c>
      <c r="G9">
        <f t="shared" si="1"/>
        <v>1</v>
      </c>
      <c r="H9">
        <v>0.97</v>
      </c>
      <c r="I9" s="18" t="s">
        <v>10</v>
      </c>
      <c r="J9" s="18" t="s">
        <v>15</v>
      </c>
    </row>
    <row r="10" spans="1:16" x14ac:dyDescent="0.2">
      <c r="A10">
        <v>7</v>
      </c>
      <c r="B10">
        <v>100</v>
      </c>
      <c r="C10" s="17">
        <f t="shared" si="0"/>
        <v>25</v>
      </c>
      <c r="D10">
        <v>4</v>
      </c>
      <c r="E10">
        <v>1</v>
      </c>
      <c r="F10">
        <v>1000</v>
      </c>
      <c r="G10">
        <f t="shared" si="1"/>
        <v>0</v>
      </c>
      <c r="H10">
        <v>0.61</v>
      </c>
      <c r="I10" s="18" t="s">
        <v>16</v>
      </c>
      <c r="J10" s="18" t="s">
        <v>17</v>
      </c>
    </row>
    <row r="11" spans="1:16" x14ac:dyDescent="0.2">
      <c r="A11">
        <v>8</v>
      </c>
      <c r="B11">
        <v>995</v>
      </c>
      <c r="C11" s="17">
        <f t="shared" si="0"/>
        <v>995</v>
      </c>
      <c r="D11">
        <v>1</v>
      </c>
      <c r="E11">
        <v>1</v>
      </c>
      <c r="F11">
        <v>550</v>
      </c>
      <c r="G11">
        <f t="shared" si="1"/>
        <v>1</v>
      </c>
      <c r="H11">
        <v>0.27</v>
      </c>
      <c r="I11" s="18" t="s">
        <v>10</v>
      </c>
      <c r="J11" s="18" t="s">
        <v>18</v>
      </c>
    </row>
    <row r="12" spans="1:16" x14ac:dyDescent="0.2">
      <c r="A12">
        <v>9</v>
      </c>
      <c r="B12">
        <v>1750</v>
      </c>
      <c r="C12" s="17">
        <f t="shared" si="0"/>
        <v>1750</v>
      </c>
      <c r="D12">
        <v>1</v>
      </c>
      <c r="E12">
        <v>1</v>
      </c>
      <c r="F12">
        <v>980</v>
      </c>
      <c r="G12">
        <f t="shared" si="1"/>
        <v>1</v>
      </c>
      <c r="H12">
        <v>1.31</v>
      </c>
      <c r="I12" s="18" t="s">
        <v>10</v>
      </c>
      <c r="J12" s="18" t="s">
        <v>19</v>
      </c>
    </row>
    <row r="13" spans="1:16" x14ac:dyDescent="0.2">
      <c r="A13">
        <v>10</v>
      </c>
      <c r="B13">
        <v>2050</v>
      </c>
      <c r="C13" s="17">
        <f t="shared" si="0"/>
        <v>1025</v>
      </c>
      <c r="D13">
        <v>2</v>
      </c>
      <c r="E13">
        <v>1</v>
      </c>
      <c r="F13">
        <v>1200</v>
      </c>
      <c r="G13">
        <f t="shared" si="1"/>
        <v>1</v>
      </c>
      <c r="H13">
        <v>1.31</v>
      </c>
      <c r="I13" s="18" t="s">
        <v>10</v>
      </c>
      <c r="J13" s="18" t="s">
        <v>19</v>
      </c>
    </row>
    <row r="14" spans="1:16" x14ac:dyDescent="0.2">
      <c r="A14">
        <v>11</v>
      </c>
      <c r="B14">
        <v>1650</v>
      </c>
      <c r="C14" s="17">
        <f t="shared" si="0"/>
        <v>825</v>
      </c>
      <c r="D14">
        <v>2</v>
      </c>
      <c r="E14">
        <v>2</v>
      </c>
      <c r="F14">
        <v>1250</v>
      </c>
      <c r="G14">
        <f t="shared" si="1"/>
        <v>1</v>
      </c>
      <c r="H14">
        <v>1.42</v>
      </c>
      <c r="I14" s="18" t="s">
        <v>10</v>
      </c>
      <c r="J14" s="18" t="s">
        <v>20</v>
      </c>
    </row>
    <row r="15" spans="1:16" x14ac:dyDescent="0.2">
      <c r="A15">
        <v>12</v>
      </c>
      <c r="B15">
        <v>1950</v>
      </c>
      <c r="C15" s="17">
        <f t="shared" si="0"/>
        <v>650</v>
      </c>
      <c r="D15">
        <v>3</v>
      </c>
      <c r="E15">
        <v>2</v>
      </c>
      <c r="F15">
        <v>1450</v>
      </c>
      <c r="G15">
        <f t="shared" si="1"/>
        <v>1</v>
      </c>
      <c r="H15">
        <v>1.42</v>
      </c>
      <c r="I15" s="18" t="s">
        <v>10</v>
      </c>
      <c r="J15" s="18" t="s">
        <v>20</v>
      </c>
    </row>
    <row r="16" spans="1:16" x14ac:dyDescent="0.2">
      <c r="A16">
        <v>13</v>
      </c>
      <c r="B16">
        <v>1650</v>
      </c>
      <c r="C16" s="17">
        <f t="shared" si="0"/>
        <v>825</v>
      </c>
      <c r="D16">
        <v>2</v>
      </c>
      <c r="E16">
        <v>2</v>
      </c>
      <c r="F16">
        <v>1260</v>
      </c>
      <c r="G16">
        <f t="shared" si="1"/>
        <v>1</v>
      </c>
      <c r="H16">
        <v>1.43</v>
      </c>
      <c r="I16" s="18" t="s">
        <v>10</v>
      </c>
      <c r="J16" s="18" t="s">
        <v>21</v>
      </c>
    </row>
    <row r="17" spans="1:15" x14ac:dyDescent="0.2">
      <c r="A17">
        <v>14</v>
      </c>
      <c r="B17">
        <v>1950</v>
      </c>
      <c r="C17" s="17">
        <f t="shared" si="0"/>
        <v>650</v>
      </c>
      <c r="D17">
        <v>3</v>
      </c>
      <c r="E17">
        <v>2</v>
      </c>
      <c r="F17">
        <v>1460</v>
      </c>
      <c r="G17">
        <f t="shared" si="1"/>
        <v>1</v>
      </c>
      <c r="H17">
        <v>1.45</v>
      </c>
      <c r="I17" s="18" t="s">
        <v>10</v>
      </c>
      <c r="J17" s="18" t="s">
        <v>22</v>
      </c>
    </row>
    <row r="18" spans="1:15" x14ac:dyDescent="0.2">
      <c r="A18">
        <v>15</v>
      </c>
      <c r="B18">
        <v>1650</v>
      </c>
      <c r="C18" s="17">
        <f t="shared" si="0"/>
        <v>825</v>
      </c>
      <c r="D18">
        <v>2</v>
      </c>
      <c r="E18">
        <v>2</v>
      </c>
      <c r="F18">
        <v>1420</v>
      </c>
      <c r="G18">
        <f t="shared" si="1"/>
        <v>1</v>
      </c>
      <c r="H18">
        <v>1.43</v>
      </c>
      <c r="I18" s="18" t="s">
        <v>10</v>
      </c>
      <c r="J18" s="18" t="s">
        <v>23</v>
      </c>
    </row>
    <row r="19" spans="1:15" x14ac:dyDescent="0.2">
      <c r="A19">
        <v>16</v>
      </c>
      <c r="B19">
        <v>1195</v>
      </c>
      <c r="C19" s="17">
        <f t="shared" si="0"/>
        <v>597.5</v>
      </c>
      <c r="D19">
        <v>2</v>
      </c>
      <c r="E19">
        <v>2</v>
      </c>
      <c r="F19">
        <v>1083</v>
      </c>
      <c r="G19">
        <f t="shared" si="1"/>
        <v>1</v>
      </c>
      <c r="H19">
        <v>2.2200000000000002</v>
      </c>
      <c r="I19" s="18" t="s">
        <v>10</v>
      </c>
      <c r="J19" s="18" t="s">
        <v>24</v>
      </c>
    </row>
    <row r="20" spans="1:15" x14ac:dyDescent="0.2">
      <c r="A20">
        <v>17</v>
      </c>
      <c r="B20">
        <v>785</v>
      </c>
      <c r="C20" s="17">
        <f t="shared" si="0"/>
        <v>392.5</v>
      </c>
      <c r="D20">
        <v>2</v>
      </c>
      <c r="E20">
        <v>2</v>
      </c>
      <c r="F20">
        <v>992</v>
      </c>
      <c r="G20">
        <f t="shared" si="1"/>
        <v>1</v>
      </c>
      <c r="H20">
        <v>0.79</v>
      </c>
      <c r="I20" s="18" t="s">
        <v>10</v>
      </c>
      <c r="J20" s="18" t="s">
        <v>25</v>
      </c>
    </row>
    <row r="21" spans="1:15" x14ac:dyDescent="0.2">
      <c r="A21">
        <v>18</v>
      </c>
      <c r="B21">
        <v>705</v>
      </c>
      <c r="C21" s="17">
        <f t="shared" si="0"/>
        <v>705</v>
      </c>
      <c r="D21">
        <v>1</v>
      </c>
      <c r="E21">
        <v>1</v>
      </c>
      <c r="F21">
        <v>420</v>
      </c>
      <c r="G21">
        <f t="shared" si="1"/>
        <v>1</v>
      </c>
      <c r="H21">
        <v>3.22</v>
      </c>
      <c r="I21" s="18" t="s">
        <v>10</v>
      </c>
      <c r="J21" s="18" t="s">
        <v>26</v>
      </c>
    </row>
    <row r="22" spans="1:15" x14ac:dyDescent="0.2">
      <c r="A22">
        <v>19</v>
      </c>
      <c r="B22">
        <v>1295</v>
      </c>
      <c r="C22" s="17">
        <f t="shared" si="0"/>
        <v>647.5</v>
      </c>
      <c r="D22">
        <v>2</v>
      </c>
      <c r="E22">
        <v>2</v>
      </c>
      <c r="F22">
        <v>905</v>
      </c>
      <c r="G22">
        <f t="shared" si="1"/>
        <v>1</v>
      </c>
      <c r="H22">
        <v>1.96</v>
      </c>
      <c r="I22" s="18" t="s">
        <v>10</v>
      </c>
      <c r="J22" s="18" t="s">
        <v>27</v>
      </c>
      <c r="O22" s="4"/>
    </row>
    <row r="23" spans="1:15" x14ac:dyDescent="0.2">
      <c r="A23">
        <v>20</v>
      </c>
      <c r="B23">
        <v>1100</v>
      </c>
      <c r="C23" s="17">
        <f t="shared" si="0"/>
        <v>550</v>
      </c>
      <c r="D23">
        <v>2</v>
      </c>
      <c r="E23">
        <v>1</v>
      </c>
      <c r="F23">
        <v>900</v>
      </c>
      <c r="G23">
        <f t="shared" si="1"/>
        <v>1</v>
      </c>
      <c r="H23">
        <v>0.42</v>
      </c>
      <c r="I23" s="18" t="s">
        <v>10</v>
      </c>
      <c r="J23" s="18" t="s">
        <v>28</v>
      </c>
      <c r="O23" s="5"/>
    </row>
    <row r="24" spans="1:15" x14ac:dyDescent="0.2">
      <c r="A24">
        <v>21</v>
      </c>
      <c r="B24">
        <v>1800</v>
      </c>
      <c r="C24" s="17">
        <f t="shared" si="0"/>
        <v>600</v>
      </c>
      <c r="D24">
        <v>3</v>
      </c>
      <c r="E24">
        <v>1</v>
      </c>
      <c r="F24">
        <v>1500</v>
      </c>
      <c r="G24">
        <f t="shared" si="1"/>
        <v>0</v>
      </c>
      <c r="H24">
        <v>0.31</v>
      </c>
      <c r="I24" s="18" t="s">
        <v>16</v>
      </c>
      <c r="J24" s="18" t="s">
        <v>29</v>
      </c>
    </row>
    <row r="25" spans="1:15" x14ac:dyDescent="0.2">
      <c r="A25">
        <v>22</v>
      </c>
      <c r="B25">
        <v>650</v>
      </c>
      <c r="C25" s="17">
        <f t="shared" si="0"/>
        <v>650</v>
      </c>
      <c r="D25">
        <v>1</v>
      </c>
      <c r="E25">
        <v>1</v>
      </c>
      <c r="F25">
        <v>400</v>
      </c>
      <c r="G25">
        <f t="shared" si="1"/>
        <v>1</v>
      </c>
      <c r="H25">
        <v>0.56000000000000005</v>
      </c>
      <c r="I25" s="18" t="s">
        <v>10</v>
      </c>
      <c r="J25" s="18" t="s">
        <v>30</v>
      </c>
    </row>
    <row r="26" spans="1:15" x14ac:dyDescent="0.2">
      <c r="A26">
        <v>23</v>
      </c>
      <c r="B26">
        <v>1700</v>
      </c>
      <c r="C26" s="17">
        <f t="shared" si="0"/>
        <v>425</v>
      </c>
      <c r="D26">
        <v>4</v>
      </c>
      <c r="E26">
        <v>1</v>
      </c>
      <c r="F26">
        <v>1100</v>
      </c>
      <c r="G26">
        <f t="shared" si="1"/>
        <v>0</v>
      </c>
      <c r="H26">
        <v>0.56000000000000005</v>
      </c>
      <c r="I26" s="18" t="s">
        <v>16</v>
      </c>
      <c r="J26" s="18" t="s">
        <v>30</v>
      </c>
    </row>
    <row r="27" spans="1:15" x14ac:dyDescent="0.2">
      <c r="A27">
        <v>24</v>
      </c>
      <c r="B27">
        <v>1950</v>
      </c>
      <c r="C27" s="17">
        <f t="shared" si="0"/>
        <v>650</v>
      </c>
      <c r="D27">
        <v>3</v>
      </c>
      <c r="E27">
        <v>2</v>
      </c>
      <c r="F27">
        <v>1550</v>
      </c>
      <c r="G27">
        <f t="shared" si="1"/>
        <v>1</v>
      </c>
      <c r="H27">
        <v>1.4</v>
      </c>
      <c r="I27" s="18" t="s">
        <v>10</v>
      </c>
      <c r="J27" s="18" t="s">
        <v>31</v>
      </c>
    </row>
    <row r="28" spans="1:15" x14ac:dyDescent="0.2">
      <c r="A28">
        <v>25</v>
      </c>
      <c r="B28">
        <v>1650</v>
      </c>
      <c r="C28" s="17">
        <f t="shared" si="0"/>
        <v>825</v>
      </c>
      <c r="D28">
        <v>2</v>
      </c>
      <c r="E28">
        <v>2</v>
      </c>
      <c r="F28">
        <v>1440</v>
      </c>
      <c r="G28">
        <f t="shared" si="1"/>
        <v>1</v>
      </c>
      <c r="H28">
        <v>1.4</v>
      </c>
      <c r="I28" s="18" t="s">
        <v>10</v>
      </c>
      <c r="J28" s="18" t="s">
        <v>31</v>
      </c>
    </row>
    <row r="29" spans="1:15" x14ac:dyDescent="0.2">
      <c r="A29">
        <v>26</v>
      </c>
      <c r="B29">
        <v>2100</v>
      </c>
      <c r="C29" s="17">
        <f t="shared" si="0"/>
        <v>700</v>
      </c>
      <c r="D29">
        <v>3</v>
      </c>
      <c r="E29">
        <v>2</v>
      </c>
      <c r="F29">
        <v>1462</v>
      </c>
      <c r="G29">
        <f t="shared" si="1"/>
        <v>0</v>
      </c>
      <c r="H29">
        <v>0.54</v>
      </c>
      <c r="I29" s="18" t="s">
        <v>16</v>
      </c>
      <c r="J29" s="19" t="s">
        <v>32</v>
      </c>
    </row>
    <row r="30" spans="1:15" x14ac:dyDescent="0.2">
      <c r="A30">
        <v>27</v>
      </c>
      <c r="B30">
        <v>2620</v>
      </c>
      <c r="C30" s="17">
        <f t="shared" si="0"/>
        <v>655</v>
      </c>
      <c r="D30">
        <v>4</v>
      </c>
      <c r="E30">
        <v>2.5</v>
      </c>
      <c r="F30">
        <v>1422</v>
      </c>
      <c r="G30">
        <f t="shared" si="1"/>
        <v>1</v>
      </c>
      <c r="H30">
        <v>0.6</v>
      </c>
      <c r="I30" s="18" t="s">
        <v>10</v>
      </c>
      <c r="J30" s="18" t="s">
        <v>33</v>
      </c>
    </row>
    <row r="31" spans="1:15" x14ac:dyDescent="0.2">
      <c r="A31">
        <v>29</v>
      </c>
      <c r="B31">
        <v>810</v>
      </c>
      <c r="C31" s="17">
        <f t="shared" si="0"/>
        <v>810</v>
      </c>
      <c r="D31">
        <v>1</v>
      </c>
      <c r="E31">
        <v>1</v>
      </c>
      <c r="F31">
        <v>627</v>
      </c>
      <c r="G31">
        <f t="shared" si="1"/>
        <v>1</v>
      </c>
      <c r="H31">
        <v>3.11</v>
      </c>
      <c r="I31" s="18" t="s">
        <v>10</v>
      </c>
      <c r="J31" s="18" t="s">
        <v>34</v>
      </c>
    </row>
    <row r="32" spans="1:15" x14ac:dyDescent="0.2">
      <c r="A32">
        <v>30</v>
      </c>
      <c r="B32">
        <v>955</v>
      </c>
      <c r="C32" s="17">
        <f t="shared" si="0"/>
        <v>477.5</v>
      </c>
      <c r="D32">
        <v>2</v>
      </c>
      <c r="E32">
        <v>1</v>
      </c>
      <c r="F32">
        <v>876</v>
      </c>
      <c r="G32">
        <f t="shared" si="1"/>
        <v>1</v>
      </c>
      <c r="H32">
        <v>3.15</v>
      </c>
      <c r="I32" s="18" t="s">
        <v>10</v>
      </c>
      <c r="J32" s="18" t="s">
        <v>35</v>
      </c>
    </row>
    <row r="33" spans="1:15" x14ac:dyDescent="0.2">
      <c r="A33">
        <v>31</v>
      </c>
      <c r="B33">
        <v>1120</v>
      </c>
      <c r="C33" s="17">
        <f t="shared" si="0"/>
        <v>373.33333333333331</v>
      </c>
      <c r="D33">
        <v>3</v>
      </c>
      <c r="E33">
        <v>2</v>
      </c>
      <c r="F33">
        <v>1157</v>
      </c>
      <c r="G33">
        <f t="shared" si="1"/>
        <v>1</v>
      </c>
      <c r="H33">
        <v>3.12</v>
      </c>
      <c r="I33" s="18" t="s">
        <v>10</v>
      </c>
      <c r="J33" s="18" t="s">
        <v>36</v>
      </c>
    </row>
    <row r="34" spans="1:15" x14ac:dyDescent="0.2">
      <c r="A34">
        <v>32</v>
      </c>
      <c r="B34">
        <v>945</v>
      </c>
      <c r="C34" s="17">
        <f t="shared" si="0"/>
        <v>472.5</v>
      </c>
      <c r="D34">
        <v>2</v>
      </c>
      <c r="E34">
        <v>1</v>
      </c>
      <c r="F34">
        <v>954</v>
      </c>
      <c r="G34">
        <f t="shared" si="1"/>
        <v>1</v>
      </c>
      <c r="H34">
        <v>3.2</v>
      </c>
      <c r="I34" s="18" t="s">
        <v>10</v>
      </c>
      <c r="J34" s="18" t="s">
        <v>37</v>
      </c>
    </row>
    <row r="35" spans="1:15" x14ac:dyDescent="0.2">
      <c r="A35">
        <v>33</v>
      </c>
      <c r="B35">
        <v>2595</v>
      </c>
      <c r="C35" s="17">
        <f t="shared" si="0"/>
        <v>1297.5</v>
      </c>
      <c r="D35">
        <v>2</v>
      </c>
      <c r="E35">
        <v>2</v>
      </c>
      <c r="F35">
        <v>1600</v>
      </c>
      <c r="G35">
        <f t="shared" si="1"/>
        <v>1</v>
      </c>
      <c r="H35">
        <v>0.27</v>
      </c>
      <c r="I35" s="18" t="s">
        <v>10</v>
      </c>
      <c r="J35" s="18" t="s">
        <v>38</v>
      </c>
    </row>
    <row r="36" spans="1:15" x14ac:dyDescent="0.2">
      <c r="A36">
        <v>34</v>
      </c>
      <c r="B36">
        <v>975</v>
      </c>
      <c r="C36" s="17">
        <f t="shared" ref="C36:C67" si="2">B36/D36</f>
        <v>975</v>
      </c>
      <c r="D36">
        <v>1</v>
      </c>
      <c r="E36">
        <v>1</v>
      </c>
      <c r="F36">
        <v>831</v>
      </c>
      <c r="G36">
        <f t="shared" ref="G36:G67" si="3">IF(I36="Yes",1,0)</f>
        <v>1</v>
      </c>
      <c r="H36">
        <v>1.92</v>
      </c>
      <c r="I36" s="18" t="s">
        <v>10</v>
      </c>
      <c r="J36" s="18" t="s">
        <v>39</v>
      </c>
    </row>
    <row r="37" spans="1:15" x14ac:dyDescent="0.2">
      <c r="A37">
        <v>35</v>
      </c>
      <c r="B37">
        <v>1575</v>
      </c>
      <c r="C37" s="17">
        <f t="shared" si="2"/>
        <v>525</v>
      </c>
      <c r="D37">
        <v>3</v>
      </c>
      <c r="E37">
        <v>2</v>
      </c>
      <c r="F37">
        <v>1592</v>
      </c>
      <c r="G37">
        <f t="shared" si="3"/>
        <v>1</v>
      </c>
      <c r="H37">
        <v>1.92</v>
      </c>
      <c r="I37" s="18" t="s">
        <v>10</v>
      </c>
      <c r="J37" s="18" t="s">
        <v>39</v>
      </c>
    </row>
    <row r="38" spans="1:15" x14ac:dyDescent="0.2">
      <c r="A38">
        <v>36</v>
      </c>
      <c r="B38">
        <v>950</v>
      </c>
      <c r="C38" s="17">
        <f t="shared" si="2"/>
        <v>950</v>
      </c>
      <c r="D38">
        <v>1</v>
      </c>
      <c r="E38">
        <v>1</v>
      </c>
      <c r="F38">
        <v>700</v>
      </c>
      <c r="G38">
        <f t="shared" si="3"/>
        <v>0</v>
      </c>
      <c r="H38">
        <v>0.57999999999999996</v>
      </c>
      <c r="I38" s="18" t="s">
        <v>16</v>
      </c>
      <c r="J38" s="18" t="s">
        <v>40</v>
      </c>
    </row>
    <row r="39" spans="1:15" x14ac:dyDescent="0.2">
      <c r="A39">
        <v>37</v>
      </c>
      <c r="B39">
        <v>950</v>
      </c>
      <c r="C39" s="17">
        <f t="shared" si="2"/>
        <v>475</v>
      </c>
      <c r="D39">
        <v>2</v>
      </c>
      <c r="E39">
        <v>1</v>
      </c>
      <c r="F39">
        <v>900</v>
      </c>
      <c r="G39">
        <f t="shared" si="3"/>
        <v>0</v>
      </c>
      <c r="H39">
        <v>0.57999999999999996</v>
      </c>
      <c r="I39" s="18" t="s">
        <v>16</v>
      </c>
      <c r="J39" s="18" t="s">
        <v>40</v>
      </c>
    </row>
    <row r="40" spans="1:15" x14ac:dyDescent="0.2">
      <c r="A40">
        <v>38</v>
      </c>
      <c r="B40">
        <v>865</v>
      </c>
      <c r="C40" s="17">
        <f t="shared" si="2"/>
        <v>865</v>
      </c>
      <c r="D40">
        <v>1</v>
      </c>
      <c r="E40">
        <v>1</v>
      </c>
      <c r="F40">
        <v>737</v>
      </c>
      <c r="G40">
        <f t="shared" si="3"/>
        <v>1</v>
      </c>
      <c r="H40">
        <v>3.36</v>
      </c>
      <c r="I40" s="18" t="s">
        <v>10</v>
      </c>
      <c r="J40" s="18" t="s">
        <v>41</v>
      </c>
    </row>
    <row r="41" spans="1:15" x14ac:dyDescent="0.2">
      <c r="A41">
        <v>39</v>
      </c>
      <c r="B41">
        <v>995</v>
      </c>
      <c r="C41" s="17">
        <f t="shared" si="2"/>
        <v>497.5</v>
      </c>
      <c r="D41">
        <v>2</v>
      </c>
      <c r="E41">
        <v>1</v>
      </c>
      <c r="F41">
        <v>884</v>
      </c>
      <c r="G41">
        <f t="shared" si="3"/>
        <v>1</v>
      </c>
      <c r="H41">
        <v>3.36</v>
      </c>
      <c r="I41" s="18" t="s">
        <v>10</v>
      </c>
      <c r="J41" s="18" t="s">
        <v>41</v>
      </c>
    </row>
    <row r="42" spans="1:15" x14ac:dyDescent="0.2">
      <c r="A42">
        <v>40</v>
      </c>
      <c r="B42">
        <v>795</v>
      </c>
      <c r="C42" s="17">
        <f t="shared" si="2"/>
        <v>795</v>
      </c>
      <c r="D42">
        <v>1</v>
      </c>
      <c r="E42">
        <v>1</v>
      </c>
      <c r="F42">
        <v>540</v>
      </c>
      <c r="G42">
        <f t="shared" si="3"/>
        <v>1</v>
      </c>
      <c r="H42">
        <v>0.7</v>
      </c>
      <c r="I42" s="18" t="s">
        <v>10</v>
      </c>
      <c r="J42" s="18" t="s">
        <v>42</v>
      </c>
    </row>
    <row r="43" spans="1:15" x14ac:dyDescent="0.2">
      <c r="A43">
        <v>41</v>
      </c>
      <c r="B43">
        <v>895</v>
      </c>
      <c r="C43" s="17">
        <f t="shared" si="2"/>
        <v>895</v>
      </c>
      <c r="D43">
        <v>1</v>
      </c>
      <c r="E43">
        <v>1</v>
      </c>
      <c r="F43">
        <v>600</v>
      </c>
      <c r="G43">
        <f t="shared" si="3"/>
        <v>1</v>
      </c>
      <c r="H43">
        <v>0.7</v>
      </c>
      <c r="I43" s="18" t="s">
        <v>10</v>
      </c>
      <c r="J43" s="18" t="s">
        <v>42</v>
      </c>
    </row>
    <row r="44" spans="1:15" x14ac:dyDescent="0.2">
      <c r="A44">
        <v>43</v>
      </c>
      <c r="B44">
        <v>1700</v>
      </c>
      <c r="C44" s="17">
        <f t="shared" si="2"/>
        <v>1700</v>
      </c>
      <c r="D44">
        <v>1</v>
      </c>
      <c r="E44">
        <v>1</v>
      </c>
      <c r="F44">
        <v>676</v>
      </c>
      <c r="G44">
        <f t="shared" si="3"/>
        <v>1</v>
      </c>
      <c r="H44">
        <v>0.4</v>
      </c>
      <c r="I44" s="18" t="s">
        <v>10</v>
      </c>
      <c r="J44" s="18" t="s">
        <v>43</v>
      </c>
      <c r="O44" s="3"/>
    </row>
    <row r="45" spans="1:15" ht="13.5" customHeight="1" x14ac:dyDescent="0.2">
      <c r="A45">
        <v>44</v>
      </c>
      <c r="B45">
        <v>1850</v>
      </c>
      <c r="C45" s="17">
        <f t="shared" si="2"/>
        <v>925</v>
      </c>
      <c r="D45">
        <v>2</v>
      </c>
      <c r="E45">
        <v>2</v>
      </c>
      <c r="F45">
        <v>902</v>
      </c>
      <c r="G45">
        <f t="shared" si="3"/>
        <v>1</v>
      </c>
      <c r="H45">
        <v>0.4</v>
      </c>
      <c r="I45" s="18" t="s">
        <v>10</v>
      </c>
      <c r="J45" s="18" t="s">
        <v>44</v>
      </c>
    </row>
    <row r="46" spans="1:15" ht="18.75" customHeight="1" x14ac:dyDescent="0.2">
      <c r="A46">
        <v>45</v>
      </c>
      <c r="B46">
        <v>825</v>
      </c>
      <c r="C46" s="17">
        <f t="shared" si="2"/>
        <v>412.5</v>
      </c>
      <c r="D46">
        <v>2</v>
      </c>
      <c r="E46">
        <v>1</v>
      </c>
      <c r="F46">
        <v>850</v>
      </c>
      <c r="G46">
        <f t="shared" si="3"/>
        <v>1</v>
      </c>
      <c r="H46">
        <v>1.94</v>
      </c>
      <c r="I46" s="18" t="s">
        <v>10</v>
      </c>
      <c r="J46" s="20" t="s">
        <v>45</v>
      </c>
    </row>
    <row r="47" spans="1:15" x14ac:dyDescent="0.2">
      <c r="A47">
        <v>47</v>
      </c>
      <c r="B47">
        <v>1115</v>
      </c>
      <c r="C47" s="17">
        <f t="shared" si="2"/>
        <v>1115</v>
      </c>
      <c r="D47">
        <v>1</v>
      </c>
      <c r="E47">
        <v>1</v>
      </c>
      <c r="F47">
        <v>725</v>
      </c>
      <c r="G47">
        <f t="shared" si="3"/>
        <v>1</v>
      </c>
      <c r="H47">
        <v>2.2999999999999998</v>
      </c>
      <c r="I47" s="18" t="s">
        <v>10</v>
      </c>
      <c r="J47" s="18" t="s">
        <v>46</v>
      </c>
    </row>
    <row r="48" spans="1:15" x14ac:dyDescent="0.2">
      <c r="A48">
        <v>48</v>
      </c>
      <c r="B48">
        <v>1475</v>
      </c>
      <c r="C48" s="17">
        <f t="shared" si="2"/>
        <v>737.5</v>
      </c>
      <c r="D48">
        <v>2</v>
      </c>
      <c r="E48">
        <v>2</v>
      </c>
      <c r="F48">
        <v>1160</v>
      </c>
      <c r="G48">
        <f t="shared" si="3"/>
        <v>1</v>
      </c>
      <c r="H48">
        <v>2.2999999999999998</v>
      </c>
      <c r="I48" s="18" t="s">
        <v>10</v>
      </c>
      <c r="J48" s="18" t="s">
        <v>46</v>
      </c>
    </row>
    <row r="49" spans="1:10" x14ac:dyDescent="0.2">
      <c r="A49">
        <v>49</v>
      </c>
      <c r="B49">
        <v>925</v>
      </c>
      <c r="C49" s="17">
        <f t="shared" si="2"/>
        <v>925</v>
      </c>
      <c r="D49">
        <v>1</v>
      </c>
      <c r="E49">
        <v>1</v>
      </c>
      <c r="F49">
        <v>700</v>
      </c>
      <c r="G49">
        <f t="shared" si="3"/>
        <v>0</v>
      </c>
      <c r="H49">
        <v>0.57999999999999996</v>
      </c>
      <c r="I49" s="18" t="s">
        <v>16</v>
      </c>
      <c r="J49" s="18" t="s">
        <v>47</v>
      </c>
    </row>
    <row r="50" spans="1:10" x14ac:dyDescent="0.2">
      <c r="A50">
        <v>50</v>
      </c>
      <c r="B50">
        <v>925</v>
      </c>
      <c r="C50" s="17">
        <f t="shared" si="2"/>
        <v>925</v>
      </c>
      <c r="D50">
        <v>1</v>
      </c>
      <c r="E50">
        <v>1</v>
      </c>
      <c r="F50">
        <v>700</v>
      </c>
      <c r="G50">
        <f t="shared" si="3"/>
        <v>0</v>
      </c>
      <c r="H50">
        <v>0.57999999999999996</v>
      </c>
      <c r="I50" s="18" t="s">
        <v>16</v>
      </c>
      <c r="J50" s="18" t="s">
        <v>47</v>
      </c>
    </row>
    <row r="51" spans="1:10" x14ac:dyDescent="0.2">
      <c r="A51">
        <v>51</v>
      </c>
      <c r="B51">
        <v>1200</v>
      </c>
      <c r="C51" s="17">
        <f t="shared" si="2"/>
        <v>600</v>
      </c>
      <c r="D51">
        <v>2</v>
      </c>
      <c r="E51">
        <v>1</v>
      </c>
      <c r="F51">
        <v>1000</v>
      </c>
      <c r="G51">
        <f t="shared" si="3"/>
        <v>0</v>
      </c>
      <c r="H51">
        <v>0.57999999999999996</v>
      </c>
      <c r="I51" s="18" t="s">
        <v>16</v>
      </c>
      <c r="J51" s="18" t="s">
        <v>47</v>
      </c>
    </row>
    <row r="52" spans="1:10" x14ac:dyDescent="0.2">
      <c r="A52">
        <v>52</v>
      </c>
      <c r="B52">
        <v>1440</v>
      </c>
      <c r="C52" s="17">
        <f t="shared" si="2"/>
        <v>720</v>
      </c>
      <c r="D52">
        <v>2</v>
      </c>
      <c r="E52">
        <v>1</v>
      </c>
      <c r="F52">
        <v>1000</v>
      </c>
      <c r="G52">
        <f t="shared" si="3"/>
        <v>0</v>
      </c>
      <c r="H52">
        <v>0.57999999999999996</v>
      </c>
      <c r="I52" s="18" t="s">
        <v>16</v>
      </c>
      <c r="J52" s="18" t="s">
        <v>47</v>
      </c>
    </row>
    <row r="53" spans="1:10" x14ac:dyDescent="0.2">
      <c r="A53">
        <v>53</v>
      </c>
      <c r="B53">
        <v>850</v>
      </c>
      <c r="C53" s="17">
        <f t="shared" si="2"/>
        <v>425</v>
      </c>
      <c r="D53">
        <v>2</v>
      </c>
      <c r="E53">
        <v>1</v>
      </c>
      <c r="F53">
        <v>700</v>
      </c>
      <c r="G53">
        <f t="shared" si="3"/>
        <v>1</v>
      </c>
      <c r="H53">
        <v>0.56000000000000005</v>
      </c>
      <c r="I53" s="18" t="s">
        <v>10</v>
      </c>
      <c r="J53" s="18" t="s">
        <v>48</v>
      </c>
    </row>
    <row r="54" spans="1:10" x14ac:dyDescent="0.2">
      <c r="A54">
        <v>54</v>
      </c>
      <c r="B54">
        <v>1950</v>
      </c>
      <c r="C54" s="17">
        <f t="shared" si="2"/>
        <v>650</v>
      </c>
      <c r="D54">
        <v>3</v>
      </c>
      <c r="E54">
        <v>3</v>
      </c>
      <c r="F54">
        <v>1800</v>
      </c>
      <c r="G54">
        <f t="shared" si="3"/>
        <v>1</v>
      </c>
      <c r="H54">
        <v>0.68</v>
      </c>
      <c r="I54" s="18" t="s">
        <v>10</v>
      </c>
      <c r="J54" s="18" t="s">
        <v>49</v>
      </c>
    </row>
    <row r="55" spans="1:10" x14ac:dyDescent="0.2">
      <c r="A55">
        <v>55</v>
      </c>
      <c r="B55">
        <v>1589</v>
      </c>
      <c r="C55" s="17">
        <f t="shared" si="2"/>
        <v>529.66666666666663</v>
      </c>
      <c r="D55">
        <v>3</v>
      </c>
      <c r="E55">
        <v>2</v>
      </c>
      <c r="F55">
        <v>1100</v>
      </c>
      <c r="G55">
        <f t="shared" si="3"/>
        <v>1</v>
      </c>
      <c r="H55">
        <v>0.48</v>
      </c>
      <c r="I55" s="18" t="s">
        <v>10</v>
      </c>
      <c r="J55" s="18" t="s">
        <v>50</v>
      </c>
    </row>
    <row r="56" spans="1:10" x14ac:dyDescent="0.2">
      <c r="A56">
        <v>56</v>
      </c>
      <c r="B56">
        <v>875</v>
      </c>
      <c r="C56" s="17">
        <f t="shared" si="2"/>
        <v>437.5</v>
      </c>
      <c r="D56">
        <v>2</v>
      </c>
      <c r="E56">
        <v>1</v>
      </c>
      <c r="F56">
        <v>1088</v>
      </c>
      <c r="G56">
        <f t="shared" si="3"/>
        <v>1</v>
      </c>
      <c r="H56">
        <v>2.09</v>
      </c>
      <c r="I56" s="18" t="s">
        <v>10</v>
      </c>
      <c r="J56" s="18" t="s">
        <v>51</v>
      </c>
    </row>
    <row r="57" spans="1:10" x14ac:dyDescent="0.2">
      <c r="A57">
        <v>57</v>
      </c>
      <c r="B57">
        <v>3299</v>
      </c>
      <c r="C57" s="17">
        <f t="shared" si="2"/>
        <v>659.8</v>
      </c>
      <c r="D57">
        <v>5</v>
      </c>
      <c r="E57">
        <v>2</v>
      </c>
      <c r="F57">
        <v>1292</v>
      </c>
      <c r="G57">
        <f t="shared" si="3"/>
        <v>1</v>
      </c>
      <c r="H57">
        <v>0.47</v>
      </c>
      <c r="I57" s="18" t="s">
        <v>10</v>
      </c>
      <c r="J57" s="18" t="s">
        <v>52</v>
      </c>
    </row>
    <row r="58" spans="1:10" x14ac:dyDescent="0.2">
      <c r="A58">
        <v>58</v>
      </c>
      <c r="B58">
        <v>675</v>
      </c>
      <c r="C58" s="17">
        <f t="shared" si="2"/>
        <v>675</v>
      </c>
      <c r="D58">
        <v>1</v>
      </c>
      <c r="E58">
        <v>1</v>
      </c>
      <c r="F58">
        <v>500</v>
      </c>
      <c r="G58">
        <f t="shared" si="3"/>
        <v>1</v>
      </c>
      <c r="H58">
        <v>0.67</v>
      </c>
      <c r="I58" s="18" t="s">
        <v>10</v>
      </c>
      <c r="J58" s="18" t="s">
        <v>53</v>
      </c>
    </row>
    <row r="59" spans="1:10" x14ac:dyDescent="0.2">
      <c r="A59">
        <v>59</v>
      </c>
      <c r="B59">
        <v>910</v>
      </c>
      <c r="C59" s="17">
        <f t="shared" si="2"/>
        <v>455</v>
      </c>
      <c r="D59">
        <v>2</v>
      </c>
      <c r="E59">
        <v>2</v>
      </c>
      <c r="F59">
        <v>750</v>
      </c>
      <c r="G59">
        <f t="shared" si="3"/>
        <v>1</v>
      </c>
      <c r="H59">
        <v>0.95</v>
      </c>
      <c r="I59" s="18" t="s">
        <v>10</v>
      </c>
      <c r="J59" s="18" t="s">
        <v>54</v>
      </c>
    </row>
    <row r="60" spans="1:10" x14ac:dyDescent="0.2">
      <c r="A60">
        <v>60</v>
      </c>
      <c r="B60">
        <v>650</v>
      </c>
      <c r="C60" s="17">
        <f t="shared" si="2"/>
        <v>650</v>
      </c>
      <c r="D60">
        <v>1</v>
      </c>
      <c r="E60">
        <v>1</v>
      </c>
      <c r="F60">
        <v>490</v>
      </c>
      <c r="G60">
        <f t="shared" si="3"/>
        <v>1</v>
      </c>
      <c r="H60" s="21">
        <v>0.46</v>
      </c>
      <c r="I60" s="18" t="s">
        <v>10</v>
      </c>
      <c r="J60" s="18" t="s">
        <v>55</v>
      </c>
    </row>
    <row r="61" spans="1:10" x14ac:dyDescent="0.2">
      <c r="A61">
        <v>61</v>
      </c>
      <c r="B61">
        <v>1050</v>
      </c>
      <c r="C61" s="17">
        <f t="shared" si="2"/>
        <v>525</v>
      </c>
      <c r="D61">
        <v>2</v>
      </c>
      <c r="E61">
        <v>1</v>
      </c>
      <c r="F61">
        <v>630</v>
      </c>
      <c r="G61">
        <f t="shared" si="3"/>
        <v>1</v>
      </c>
      <c r="H61" s="21">
        <v>0.46</v>
      </c>
      <c r="I61" s="18" t="s">
        <v>10</v>
      </c>
      <c r="J61" s="18" t="s">
        <v>55</v>
      </c>
    </row>
    <row r="62" spans="1:10" x14ac:dyDescent="0.2">
      <c r="A62">
        <v>62</v>
      </c>
      <c r="B62">
        <v>795</v>
      </c>
      <c r="C62" s="17">
        <f t="shared" si="2"/>
        <v>795</v>
      </c>
      <c r="D62">
        <v>1</v>
      </c>
      <c r="E62">
        <v>1</v>
      </c>
      <c r="F62">
        <v>795</v>
      </c>
      <c r="G62">
        <f t="shared" si="3"/>
        <v>0</v>
      </c>
      <c r="H62" s="21">
        <v>0.6</v>
      </c>
      <c r="I62" s="18" t="s">
        <v>16</v>
      </c>
      <c r="J62" s="18" t="s">
        <v>56</v>
      </c>
    </row>
    <row r="63" spans="1:10" x14ac:dyDescent="0.2">
      <c r="A63">
        <v>63</v>
      </c>
      <c r="B63">
        <v>1550</v>
      </c>
      <c r="C63" s="17">
        <f t="shared" si="2"/>
        <v>516.66666666666663</v>
      </c>
      <c r="D63">
        <v>3</v>
      </c>
      <c r="E63">
        <v>2</v>
      </c>
      <c r="F63">
        <v>1550</v>
      </c>
      <c r="G63">
        <f t="shared" si="3"/>
        <v>0</v>
      </c>
      <c r="H63" s="21">
        <v>0.6</v>
      </c>
      <c r="I63" s="18" t="s">
        <v>16</v>
      </c>
      <c r="J63" s="18" t="s">
        <v>57</v>
      </c>
    </row>
    <row r="64" spans="1:10" x14ac:dyDescent="0.2">
      <c r="A64">
        <v>64</v>
      </c>
      <c r="B64">
        <v>2100</v>
      </c>
      <c r="C64" s="17">
        <f t="shared" si="2"/>
        <v>700</v>
      </c>
      <c r="D64">
        <v>3</v>
      </c>
      <c r="E64">
        <v>1</v>
      </c>
      <c r="F64">
        <v>1400</v>
      </c>
      <c r="G64">
        <f t="shared" si="3"/>
        <v>1</v>
      </c>
      <c r="H64">
        <v>0.84</v>
      </c>
      <c r="I64" s="18" t="s">
        <v>10</v>
      </c>
      <c r="J64" s="18" t="s">
        <v>58</v>
      </c>
    </row>
    <row r="65" spans="1:20" x14ac:dyDescent="0.2">
      <c r="A65">
        <v>65</v>
      </c>
      <c r="B65">
        <v>1475</v>
      </c>
      <c r="C65" s="17">
        <f t="shared" si="2"/>
        <v>491.66666666666669</v>
      </c>
      <c r="D65">
        <v>3</v>
      </c>
      <c r="E65">
        <v>2</v>
      </c>
      <c r="F65">
        <v>785</v>
      </c>
      <c r="G65">
        <f t="shared" si="3"/>
        <v>1</v>
      </c>
      <c r="H65">
        <v>0.52</v>
      </c>
      <c r="I65" s="18" t="s">
        <v>10</v>
      </c>
      <c r="J65" s="18" t="s">
        <v>59</v>
      </c>
    </row>
    <row r="66" spans="1:20" x14ac:dyDescent="0.2">
      <c r="A66">
        <v>66</v>
      </c>
      <c r="B66">
        <v>1900</v>
      </c>
      <c r="C66" s="17">
        <f t="shared" si="2"/>
        <v>475</v>
      </c>
      <c r="D66">
        <v>4</v>
      </c>
      <c r="E66">
        <v>2</v>
      </c>
      <c r="F66">
        <v>880</v>
      </c>
      <c r="G66">
        <f t="shared" si="3"/>
        <v>1</v>
      </c>
      <c r="H66">
        <v>0.52</v>
      </c>
      <c r="I66" s="18" t="s">
        <v>10</v>
      </c>
      <c r="J66" s="18" t="s">
        <v>59</v>
      </c>
    </row>
    <row r="67" spans="1:20" x14ac:dyDescent="0.2">
      <c r="A67">
        <v>67</v>
      </c>
      <c r="B67">
        <v>999</v>
      </c>
      <c r="C67" s="17">
        <f t="shared" si="2"/>
        <v>999</v>
      </c>
      <c r="D67">
        <v>1</v>
      </c>
      <c r="E67">
        <v>1</v>
      </c>
      <c r="F67">
        <v>582</v>
      </c>
      <c r="G67">
        <f t="shared" si="3"/>
        <v>0</v>
      </c>
      <c r="H67" s="21">
        <v>0.74</v>
      </c>
      <c r="I67" s="18" t="s">
        <v>16</v>
      </c>
      <c r="J67" s="18" t="s">
        <v>60</v>
      </c>
    </row>
    <row r="68" spans="1:20" x14ac:dyDescent="0.2">
      <c r="A68">
        <v>68</v>
      </c>
      <c r="B68" s="23">
        <v>995</v>
      </c>
      <c r="C68" s="17">
        <f t="shared" ref="C68:C99" si="4">B68/D68</f>
        <v>331.66666666666669</v>
      </c>
      <c r="D68">
        <v>3</v>
      </c>
      <c r="E68">
        <v>1</v>
      </c>
      <c r="F68">
        <v>1169</v>
      </c>
      <c r="G68">
        <f t="shared" ref="G68:G75" si="5">IF(I68="Yes",1,0)</f>
        <v>1</v>
      </c>
      <c r="H68">
        <v>0.78</v>
      </c>
      <c r="I68" s="18" t="s">
        <v>10</v>
      </c>
      <c r="J68" s="18" t="s">
        <v>61</v>
      </c>
    </row>
    <row r="69" spans="1:20" x14ac:dyDescent="0.2">
      <c r="A69">
        <v>70</v>
      </c>
      <c r="B69">
        <v>1400</v>
      </c>
      <c r="C69" s="17">
        <f t="shared" si="4"/>
        <v>466.66666666666669</v>
      </c>
      <c r="D69">
        <v>3</v>
      </c>
      <c r="E69">
        <v>2</v>
      </c>
      <c r="F69">
        <v>1100</v>
      </c>
      <c r="G69">
        <f t="shared" si="5"/>
        <v>1</v>
      </c>
      <c r="H69">
        <v>0.81</v>
      </c>
      <c r="I69" s="18" t="s">
        <v>10</v>
      </c>
      <c r="J69" s="18" t="s">
        <v>62</v>
      </c>
    </row>
    <row r="70" spans="1:20" x14ac:dyDescent="0.2">
      <c r="A70">
        <v>71</v>
      </c>
      <c r="B70">
        <v>1260</v>
      </c>
      <c r="C70" s="17">
        <f t="shared" si="4"/>
        <v>420</v>
      </c>
      <c r="D70">
        <v>3</v>
      </c>
      <c r="E70">
        <v>1</v>
      </c>
      <c r="F70">
        <v>1050</v>
      </c>
      <c r="G70">
        <f t="shared" si="5"/>
        <v>1</v>
      </c>
      <c r="H70">
        <v>0.82</v>
      </c>
      <c r="I70" s="18" t="s">
        <v>10</v>
      </c>
      <c r="J70" s="18" t="s">
        <v>63</v>
      </c>
    </row>
    <row r="71" spans="1:20" x14ac:dyDescent="0.2">
      <c r="A71">
        <v>72</v>
      </c>
      <c r="B71">
        <v>999</v>
      </c>
      <c r="C71" s="17">
        <f t="shared" si="4"/>
        <v>999</v>
      </c>
      <c r="D71">
        <v>1</v>
      </c>
      <c r="E71">
        <v>1</v>
      </c>
      <c r="F71">
        <v>296</v>
      </c>
      <c r="G71">
        <f t="shared" si="5"/>
        <v>1</v>
      </c>
      <c r="H71">
        <v>0.22</v>
      </c>
      <c r="I71" s="18" t="s">
        <v>10</v>
      </c>
      <c r="J71" s="18" t="s">
        <v>64</v>
      </c>
    </row>
    <row r="72" spans="1:20" x14ac:dyDescent="0.2">
      <c r="A72">
        <v>73</v>
      </c>
      <c r="B72">
        <v>1199</v>
      </c>
      <c r="C72" s="17">
        <f t="shared" si="4"/>
        <v>1199</v>
      </c>
      <c r="D72">
        <v>1</v>
      </c>
      <c r="E72">
        <v>1</v>
      </c>
      <c r="F72">
        <v>518</v>
      </c>
      <c r="G72">
        <f t="shared" si="5"/>
        <v>1</v>
      </c>
      <c r="H72">
        <v>0.22</v>
      </c>
      <c r="I72" s="18" t="s">
        <v>10</v>
      </c>
      <c r="J72" s="18" t="s">
        <v>64</v>
      </c>
    </row>
    <row r="73" spans="1:20" x14ac:dyDescent="0.2">
      <c r="A73">
        <v>74</v>
      </c>
      <c r="B73">
        <v>1100</v>
      </c>
      <c r="C73" s="17">
        <f t="shared" si="4"/>
        <v>550</v>
      </c>
      <c r="D73">
        <v>2</v>
      </c>
      <c r="E73">
        <v>1</v>
      </c>
      <c r="F73">
        <v>520</v>
      </c>
      <c r="G73">
        <f t="shared" si="5"/>
        <v>0</v>
      </c>
      <c r="H73">
        <v>0.55000000000000004</v>
      </c>
      <c r="I73" s="18" t="s">
        <v>16</v>
      </c>
      <c r="J73" s="18" t="s">
        <v>65</v>
      </c>
    </row>
    <row r="74" spans="1:20" x14ac:dyDescent="0.2">
      <c r="A74">
        <v>75</v>
      </c>
      <c r="B74">
        <v>795</v>
      </c>
      <c r="C74" s="17">
        <f t="shared" si="4"/>
        <v>397.5</v>
      </c>
      <c r="D74">
        <v>2</v>
      </c>
      <c r="E74">
        <v>1</v>
      </c>
      <c r="F74">
        <v>680</v>
      </c>
      <c r="G74">
        <f t="shared" si="5"/>
        <v>1</v>
      </c>
      <c r="H74">
        <v>2.62</v>
      </c>
      <c r="I74" s="18" t="s">
        <v>10</v>
      </c>
      <c r="J74" s="18" t="s">
        <v>66</v>
      </c>
    </row>
    <row r="75" spans="1:20" x14ac:dyDescent="0.2">
      <c r="A75">
        <v>76</v>
      </c>
      <c r="B75">
        <v>850</v>
      </c>
      <c r="C75" s="17">
        <f t="shared" si="4"/>
        <v>850</v>
      </c>
      <c r="D75">
        <v>1</v>
      </c>
      <c r="E75">
        <v>1</v>
      </c>
      <c r="F75">
        <v>405</v>
      </c>
      <c r="G75">
        <f t="shared" si="5"/>
        <v>0</v>
      </c>
      <c r="H75">
        <v>0.59</v>
      </c>
      <c r="I75" s="18" t="s">
        <v>16</v>
      </c>
      <c r="J75" s="18" t="s">
        <v>67</v>
      </c>
      <c r="O75" s="7"/>
      <c r="P75" s="7" t="s">
        <v>4</v>
      </c>
      <c r="Q75" s="7" t="s">
        <v>5</v>
      </c>
      <c r="R75" s="7" t="s">
        <v>6</v>
      </c>
      <c r="S75" s="7" t="s">
        <v>7</v>
      </c>
      <c r="T75" s="7" t="s">
        <v>8</v>
      </c>
    </row>
    <row r="76" spans="1:20" ht="15" customHeight="1" x14ac:dyDescent="0.2">
      <c r="O76" t="s">
        <v>4</v>
      </c>
      <c r="P76">
        <v>1</v>
      </c>
    </row>
    <row r="77" spans="1:20" x14ac:dyDescent="0.2">
      <c r="O77" t="s">
        <v>5</v>
      </c>
      <c r="P77">
        <v>0.5062980688158768</v>
      </c>
      <c r="Q77">
        <v>1</v>
      </c>
    </row>
    <row r="78" spans="1:20" x14ac:dyDescent="0.2">
      <c r="O78" t="s">
        <v>6</v>
      </c>
      <c r="P78">
        <v>0.67260294285154487</v>
      </c>
      <c r="Q78">
        <v>0.65926149020279701</v>
      </c>
      <c r="R78">
        <v>1</v>
      </c>
    </row>
    <row r="79" spans="1:20" x14ac:dyDescent="0.2">
      <c r="O79" t="s">
        <v>7</v>
      </c>
      <c r="P79">
        <v>1.5037593984962912E-3</v>
      </c>
      <c r="Q79">
        <v>0.24352839931911408</v>
      </c>
      <c r="R79">
        <v>2.8785427599894046E-2</v>
      </c>
      <c r="S79">
        <v>1</v>
      </c>
    </row>
    <row r="80" spans="1:20" ht="16" thickBot="1" x14ac:dyDescent="0.25">
      <c r="O80" s="6" t="s">
        <v>8</v>
      </c>
      <c r="P80" s="6">
        <v>-0.12344542555347122</v>
      </c>
      <c r="Q80" s="6">
        <v>-2.65615239712962E-2</v>
      </c>
      <c r="R80" s="6">
        <v>2.6979923872847394E-2</v>
      </c>
      <c r="S80" s="6">
        <v>0.34394843967621186</v>
      </c>
      <c r="T80" s="6">
        <v>1</v>
      </c>
    </row>
    <row r="86" ht="16.5" customHeight="1" x14ac:dyDescent="0.2"/>
    <row r="101" spans="2:7" x14ac:dyDescent="0.2">
      <c r="B101" t="s">
        <v>68</v>
      </c>
    </row>
    <row r="103" spans="2:7" x14ac:dyDescent="0.2">
      <c r="B103" s="8" t="s">
        <v>69</v>
      </c>
      <c r="C103" s="8"/>
    </row>
    <row r="104" spans="2:7" x14ac:dyDescent="0.2">
      <c r="B104" t="s">
        <v>70</v>
      </c>
      <c r="C104">
        <v>0.71936860861202701</v>
      </c>
    </row>
    <row r="105" spans="2:7" x14ac:dyDescent="0.2">
      <c r="B105" t="s">
        <v>71</v>
      </c>
      <c r="C105" s="2">
        <v>0.51749119505640373</v>
      </c>
    </row>
    <row r="106" spans="2:7" x14ac:dyDescent="0.2">
      <c r="B106" t="s">
        <v>72</v>
      </c>
      <c r="C106">
        <v>0.48093749771219191</v>
      </c>
    </row>
    <row r="107" spans="2:7" x14ac:dyDescent="0.2">
      <c r="B107" t="s">
        <v>73</v>
      </c>
      <c r="C107">
        <v>210.59695547646413</v>
      </c>
    </row>
    <row r="108" spans="2:7" x14ac:dyDescent="0.2">
      <c r="B108" s="6" t="s">
        <v>74</v>
      </c>
      <c r="C108" s="6">
        <v>72</v>
      </c>
    </row>
    <row r="110" spans="2:7" x14ac:dyDescent="0.2">
      <c r="B110" t="s">
        <v>75</v>
      </c>
    </row>
    <row r="111" spans="2:7" x14ac:dyDescent="0.2">
      <c r="B111" s="7"/>
      <c r="C111" s="7" t="s">
        <v>76</v>
      </c>
      <c r="D111" s="7" t="s">
        <v>77</v>
      </c>
      <c r="E111" s="7" t="s">
        <v>78</v>
      </c>
      <c r="F111" s="7" t="s">
        <v>79</v>
      </c>
      <c r="G111" s="7" t="s">
        <v>80</v>
      </c>
    </row>
    <row r="112" spans="2:7" x14ac:dyDescent="0.2">
      <c r="B112" t="s">
        <v>81</v>
      </c>
      <c r="C112">
        <v>5</v>
      </c>
      <c r="D112">
        <v>3139394.0758025954</v>
      </c>
      <c r="E112">
        <v>627878.81516051909</v>
      </c>
      <c r="F112">
        <v>14.157013726501919</v>
      </c>
      <c r="G112">
        <v>2.1017740078712951E-9</v>
      </c>
    </row>
    <row r="113" spans="2:10" x14ac:dyDescent="0.2">
      <c r="B113" t="s">
        <v>82</v>
      </c>
      <c r="C113">
        <v>66</v>
      </c>
      <c r="D113">
        <v>2927171.1252930844</v>
      </c>
      <c r="E113">
        <v>44351.077655955822</v>
      </c>
    </row>
    <row r="114" spans="2:10" x14ac:dyDescent="0.2">
      <c r="B114" s="6" t="s">
        <v>83</v>
      </c>
      <c r="C114" s="6">
        <v>71</v>
      </c>
      <c r="D114" s="6">
        <v>6066565.2010956798</v>
      </c>
      <c r="E114" s="6"/>
      <c r="F114" s="6"/>
      <c r="G114" s="6"/>
    </row>
    <row r="116" spans="2:10" x14ac:dyDescent="0.2">
      <c r="B116" s="7"/>
      <c r="C116" s="7" t="s">
        <v>84</v>
      </c>
      <c r="D116" s="7" t="s">
        <v>73</v>
      </c>
      <c r="E116" s="7" t="s">
        <v>85</v>
      </c>
      <c r="F116" s="7" t="s">
        <v>86</v>
      </c>
      <c r="G116" s="7" t="s">
        <v>87</v>
      </c>
      <c r="H116" s="7" t="s">
        <v>88</v>
      </c>
      <c r="I116" s="7" t="s">
        <v>89</v>
      </c>
      <c r="J116" s="7" t="s">
        <v>90</v>
      </c>
    </row>
    <row r="117" spans="2:10" x14ac:dyDescent="0.2">
      <c r="B117" t="s">
        <v>91</v>
      </c>
      <c r="C117">
        <v>965.4169922619102</v>
      </c>
      <c r="D117">
        <v>90.205996854962507</v>
      </c>
      <c r="E117">
        <v>10.70235933220885</v>
      </c>
      <c r="F117">
        <v>4.6101002318730292E-16</v>
      </c>
      <c r="G117">
        <v>785.31490856516791</v>
      </c>
      <c r="H117">
        <v>1145.5190759586526</v>
      </c>
      <c r="I117">
        <v>785.31490856516791</v>
      </c>
      <c r="J117">
        <v>1145.5190759586526</v>
      </c>
    </row>
    <row r="118" spans="2:10" x14ac:dyDescent="0.2">
      <c r="B118" t="s">
        <v>4</v>
      </c>
      <c r="C118">
        <v>-285.65088611861995</v>
      </c>
      <c r="D118">
        <v>36.258204791406662</v>
      </c>
      <c r="E118">
        <v>-7.8782412908186874</v>
      </c>
      <c r="F118">
        <v>4.3733702379365416E-11</v>
      </c>
      <c r="G118">
        <v>-358.04272770022874</v>
      </c>
      <c r="H118">
        <v>-213.25904453701116</v>
      </c>
      <c r="I118">
        <v>-358.04272770022874</v>
      </c>
      <c r="J118">
        <v>-213.25904453701116</v>
      </c>
    </row>
    <row r="119" spans="2:10" x14ac:dyDescent="0.2">
      <c r="B119" t="s">
        <v>5</v>
      </c>
      <c r="C119">
        <v>9.9513609416609601</v>
      </c>
      <c r="D119">
        <v>67.445420110040146</v>
      </c>
      <c r="E119">
        <v>0.14754687457539564</v>
      </c>
      <c r="F119" s="2">
        <v>0.88315020616130491</v>
      </c>
      <c r="G119">
        <v>-124.70776507133593</v>
      </c>
      <c r="H119">
        <v>144.61048695465786</v>
      </c>
      <c r="I119">
        <v>-124.70776507133593</v>
      </c>
      <c r="J119">
        <v>144.61048695465786</v>
      </c>
    </row>
    <row r="120" spans="2:10" x14ac:dyDescent="0.2">
      <c r="B120" t="s">
        <v>6</v>
      </c>
      <c r="C120">
        <v>0.36975249919865805</v>
      </c>
      <c r="D120">
        <v>0.11468029674140524</v>
      </c>
      <c r="E120">
        <v>3.224202497770126</v>
      </c>
      <c r="F120">
        <v>1.9651806405523217E-3</v>
      </c>
      <c r="G120">
        <v>0.14078589916987558</v>
      </c>
      <c r="H120">
        <v>0.59871909922744049</v>
      </c>
      <c r="I120">
        <v>0.14078589916987558</v>
      </c>
      <c r="J120">
        <v>0.59871909922744049</v>
      </c>
    </row>
    <row r="121" spans="2:10" x14ac:dyDescent="0.2">
      <c r="B121" t="s">
        <v>7</v>
      </c>
      <c r="C121">
        <v>109.47881461007262</v>
      </c>
      <c r="D121">
        <v>69.233340852232885</v>
      </c>
      <c r="E121">
        <v>1.581301917001767</v>
      </c>
      <c r="F121" s="2">
        <v>0.11858986619411141</v>
      </c>
      <c r="G121">
        <v>-28.750010340693109</v>
      </c>
      <c r="H121">
        <v>247.70763956083835</v>
      </c>
      <c r="I121">
        <v>-28.750010340693109</v>
      </c>
      <c r="J121">
        <v>247.70763956083835</v>
      </c>
    </row>
    <row r="122" spans="2:10" x14ac:dyDescent="0.2">
      <c r="B122" s="6" t="s">
        <v>92</v>
      </c>
      <c r="C122" s="6">
        <v>-103.06761741761487</v>
      </c>
      <c r="D122" s="6">
        <v>31.180140333199848</v>
      </c>
      <c r="E122" s="6">
        <v>-3.305553352749699</v>
      </c>
      <c r="F122" s="6">
        <v>1.5353164496209239E-3</v>
      </c>
      <c r="G122" s="6">
        <v>-165.32077618482157</v>
      </c>
      <c r="H122" s="6">
        <v>-40.81445865040817</v>
      </c>
      <c r="I122" s="6">
        <v>-165.32077618482157</v>
      </c>
      <c r="J122" s="6">
        <v>-40.81445865040817</v>
      </c>
    </row>
    <row r="126" spans="2:10" x14ac:dyDescent="0.2">
      <c r="B126" t="s">
        <v>93</v>
      </c>
    </row>
    <row r="127" spans="2:10" ht="16" thickBot="1" x14ac:dyDescent="0.25"/>
    <row r="128" spans="2:10" x14ac:dyDescent="0.2">
      <c r="B128" s="7" t="s">
        <v>94</v>
      </c>
      <c r="C128" s="7" t="s">
        <v>95</v>
      </c>
      <c r="D128" s="7" t="s">
        <v>96</v>
      </c>
    </row>
    <row r="129" spans="2:4" x14ac:dyDescent="0.2">
      <c r="B129">
        <v>1</v>
      </c>
      <c r="C129">
        <v>870.69815213497645</v>
      </c>
      <c r="D129">
        <v>79.301847865023547</v>
      </c>
    </row>
    <row r="130" spans="2:4" x14ac:dyDescent="0.2">
      <c r="B130">
        <v>2</v>
      </c>
      <c r="C130">
        <v>956.78102209456233</v>
      </c>
      <c r="D130">
        <v>143.21897790543767</v>
      </c>
    </row>
    <row r="131" spans="2:4" x14ac:dyDescent="0.2">
      <c r="B131">
        <v>3</v>
      </c>
      <c r="C131">
        <v>974.73189955152975</v>
      </c>
      <c r="D131">
        <v>20.26810044847025</v>
      </c>
    </row>
    <row r="132" spans="2:4" x14ac:dyDescent="0.2">
      <c r="B132">
        <v>4</v>
      </c>
      <c r="C132">
        <v>1026.5351520926331</v>
      </c>
      <c r="D132">
        <v>723.4648479073669</v>
      </c>
    </row>
    <row r="133" spans="2:4" x14ac:dyDescent="0.2">
      <c r="B133">
        <v>5</v>
      </c>
      <c r="C133">
        <v>622.61460327374039</v>
      </c>
      <c r="D133">
        <v>82.385396726259614</v>
      </c>
    </row>
    <row r="134" spans="2:4" x14ac:dyDescent="0.2">
      <c r="B134">
        <v>6</v>
      </c>
      <c r="C134">
        <v>889.37941562062269</v>
      </c>
      <c r="D134">
        <v>-239.37941562062269</v>
      </c>
    </row>
    <row r="135" spans="2:4" x14ac:dyDescent="0.2">
      <c r="B135">
        <v>7</v>
      </c>
      <c r="C135">
        <v>710.49080852380018</v>
      </c>
      <c r="D135">
        <v>99.509191476199817</v>
      </c>
    </row>
    <row r="136" spans="2:4" x14ac:dyDescent="0.2">
      <c r="B136">
        <v>8</v>
      </c>
      <c r="C136">
        <v>908.57078308728808</v>
      </c>
      <c r="D136">
        <v>66.429216912711922</v>
      </c>
    </row>
    <row r="137" spans="2:4" x14ac:dyDescent="0.2">
      <c r="B137">
        <v>9</v>
      </c>
      <c r="C137">
        <v>888.7649984217951</v>
      </c>
      <c r="D137">
        <v>61.235001578204901</v>
      </c>
    </row>
    <row r="138" spans="2:4" x14ac:dyDescent="0.2">
      <c r="B138">
        <v>10</v>
      </c>
      <c r="C138">
        <v>725.39667908124875</v>
      </c>
      <c r="D138">
        <v>139.60332091875125</v>
      </c>
    </row>
    <row r="139" spans="2:4" x14ac:dyDescent="0.2">
      <c r="B139">
        <v>11</v>
      </c>
      <c r="C139">
        <v>926.71529906996875</v>
      </c>
      <c r="D139">
        <v>-131.71529906996875</v>
      </c>
    </row>
    <row r="140" spans="2:4" x14ac:dyDescent="0.2">
      <c r="B140">
        <v>12</v>
      </c>
      <c r="C140">
        <v>948.90044902188822</v>
      </c>
      <c r="D140">
        <v>-53.900449021888221</v>
      </c>
    </row>
    <row r="141" spans="2:4" x14ac:dyDescent="0.2">
      <c r="B141">
        <v>13</v>
      </c>
      <c r="C141">
        <v>1007.9219241862709</v>
      </c>
      <c r="D141">
        <v>692.07807581372913</v>
      </c>
    </row>
    <row r="142" spans="2:4" x14ac:dyDescent="0.2">
      <c r="B142">
        <v>14</v>
      </c>
      <c r="C142">
        <v>830.21132355353654</v>
      </c>
      <c r="D142">
        <v>284.78867644646346</v>
      </c>
    </row>
    <row r="143" spans="2:4" x14ac:dyDescent="0.2">
      <c r="B143">
        <v>15</v>
      </c>
      <c r="C143">
        <v>888.7649984217951</v>
      </c>
      <c r="D143">
        <v>36.235001578204901</v>
      </c>
    </row>
    <row r="144" spans="2:4" x14ac:dyDescent="0.2">
      <c r="B144">
        <v>16</v>
      </c>
      <c r="C144">
        <v>888.7649984217951</v>
      </c>
      <c r="D144">
        <v>36.235001578204901</v>
      </c>
    </row>
    <row r="145" spans="2:4" x14ac:dyDescent="0.2">
      <c r="B145">
        <v>17</v>
      </c>
      <c r="C145">
        <v>915.01722762455086</v>
      </c>
      <c r="D145">
        <v>-240.01722762455086</v>
      </c>
    </row>
    <row r="146" spans="2:4" x14ac:dyDescent="0.2">
      <c r="B146">
        <v>18</v>
      </c>
      <c r="C146">
        <v>932.96390229026338</v>
      </c>
      <c r="D146">
        <v>-282.96390229026338</v>
      </c>
    </row>
    <row r="147" spans="2:4" x14ac:dyDescent="0.2">
      <c r="B147">
        <v>19</v>
      </c>
      <c r="C147">
        <v>921.83013349731527</v>
      </c>
      <c r="D147">
        <v>-126.83013349731527</v>
      </c>
    </row>
    <row r="148" spans="2:4" x14ac:dyDescent="0.2">
      <c r="B148">
        <v>20</v>
      </c>
      <c r="C148">
        <v>828.64338472953523</v>
      </c>
      <c r="D148">
        <v>170.35661527046477</v>
      </c>
    </row>
    <row r="149" spans="2:4" x14ac:dyDescent="0.2">
      <c r="B149">
        <v>21</v>
      </c>
      <c r="C149">
        <v>885.96814562595125</v>
      </c>
      <c r="D149">
        <v>113.03185437404875</v>
      </c>
    </row>
    <row r="150" spans="2:4" x14ac:dyDescent="0.2">
      <c r="B150">
        <v>22</v>
      </c>
      <c r="C150">
        <v>968.05320044805342</v>
      </c>
      <c r="D150">
        <v>230.94679955194658</v>
      </c>
    </row>
    <row r="151" spans="2:4" x14ac:dyDescent="0.2">
      <c r="B151">
        <v>23</v>
      </c>
      <c r="C151">
        <v>778.65733498401494</v>
      </c>
      <c r="D151">
        <v>71.342665015985062</v>
      </c>
    </row>
    <row r="152" spans="2:4" x14ac:dyDescent="0.2">
      <c r="B152">
        <v>24</v>
      </c>
      <c r="C152">
        <v>695.97301577595385</v>
      </c>
      <c r="D152">
        <v>-170.97301577595385</v>
      </c>
    </row>
    <row r="153" spans="2:4" x14ac:dyDescent="0.2">
      <c r="B153">
        <v>25</v>
      </c>
      <c r="C153">
        <v>730.39258783996411</v>
      </c>
      <c r="D153">
        <v>69.607412160035892</v>
      </c>
    </row>
    <row r="154" spans="2:4" x14ac:dyDescent="0.2">
      <c r="B154">
        <v>26</v>
      </c>
      <c r="C154">
        <v>822.22981579771795</v>
      </c>
      <c r="D154">
        <v>202.77018420228205</v>
      </c>
    </row>
    <row r="155" spans="2:4" x14ac:dyDescent="0.2">
      <c r="B155">
        <v>27</v>
      </c>
      <c r="C155">
        <v>839.33136378337429</v>
      </c>
      <c r="D155">
        <v>-14.331363783374286</v>
      </c>
    </row>
    <row r="156" spans="2:4" x14ac:dyDescent="0.2">
      <c r="B156">
        <v>28</v>
      </c>
      <c r="C156">
        <v>841.99821260118472</v>
      </c>
      <c r="D156">
        <v>-16.998212601184719</v>
      </c>
    </row>
    <row r="157" spans="2:4" x14ac:dyDescent="0.2">
      <c r="B157">
        <v>29</v>
      </c>
      <c r="C157">
        <v>901.15861247297005</v>
      </c>
      <c r="D157">
        <v>-76.158612472970049</v>
      </c>
    </row>
    <row r="158" spans="2:4" x14ac:dyDescent="0.2">
      <c r="B158">
        <v>30</v>
      </c>
      <c r="C158">
        <v>695.12860248310653</v>
      </c>
      <c r="D158">
        <v>-97.628602483106533</v>
      </c>
    </row>
    <row r="159" spans="2:4" x14ac:dyDescent="0.2">
      <c r="B159">
        <v>31</v>
      </c>
      <c r="C159">
        <v>808.86781796321782</v>
      </c>
      <c r="D159">
        <v>-416.36781796321782</v>
      </c>
    </row>
    <row r="160" spans="2:4" x14ac:dyDescent="0.2">
      <c r="B160">
        <v>32</v>
      </c>
      <c r="C160">
        <v>656.1102381543252</v>
      </c>
      <c r="D160">
        <v>-8.6102381543252022</v>
      </c>
    </row>
    <row r="161" spans="2:4" x14ac:dyDescent="0.2">
      <c r="B161">
        <v>33</v>
      </c>
      <c r="C161">
        <v>803.03424553979778</v>
      </c>
      <c r="D161">
        <v>-253.03424553979778</v>
      </c>
    </row>
    <row r="162" spans="2:4" x14ac:dyDescent="0.2">
      <c r="B162">
        <v>34</v>
      </c>
      <c r="C162">
        <v>911.64569097947151</v>
      </c>
      <c r="D162">
        <v>-86.64569097947151</v>
      </c>
    </row>
    <row r="163" spans="2:4" x14ac:dyDescent="0.2">
      <c r="B163">
        <v>35</v>
      </c>
      <c r="C163">
        <v>512.78559000894143</v>
      </c>
      <c r="D163">
        <v>-35.285590008941426</v>
      </c>
    </row>
    <row r="164" spans="2:4" x14ac:dyDescent="0.2">
      <c r="B164">
        <v>36</v>
      </c>
      <c r="C164">
        <v>536.47290407555602</v>
      </c>
      <c r="D164">
        <v>-63.972904075556016</v>
      </c>
    </row>
    <row r="165" spans="2:4" x14ac:dyDescent="0.2">
      <c r="B165">
        <v>37</v>
      </c>
      <c r="C165">
        <v>1087.2724985331618</v>
      </c>
      <c r="D165">
        <v>210.22750146683825</v>
      </c>
    </row>
    <row r="166" spans="2:4" x14ac:dyDescent="0.2">
      <c r="B166">
        <v>38</v>
      </c>
      <c r="C166">
        <v>677.06461214290675</v>
      </c>
      <c r="D166">
        <v>-202.06461214290675</v>
      </c>
    </row>
    <row r="167" spans="2:4" x14ac:dyDescent="0.2">
      <c r="B167">
        <v>39</v>
      </c>
      <c r="C167">
        <v>494.0994103448316</v>
      </c>
      <c r="D167">
        <v>3.4005896551684032</v>
      </c>
    </row>
    <row r="168" spans="2:4" x14ac:dyDescent="0.2">
      <c r="B168">
        <v>40</v>
      </c>
      <c r="C168">
        <v>815.78646382820841</v>
      </c>
      <c r="D168">
        <v>109.21353617179159</v>
      </c>
    </row>
    <row r="169" spans="2:4" x14ac:dyDescent="0.2">
      <c r="B169">
        <v>41</v>
      </c>
      <c r="C169">
        <v>627.88384210509025</v>
      </c>
      <c r="D169">
        <v>-215.38384210509025</v>
      </c>
    </row>
    <row r="170" spans="2:4" x14ac:dyDescent="0.2">
      <c r="B170">
        <v>42</v>
      </c>
      <c r="C170">
        <v>715.354135527994</v>
      </c>
      <c r="D170">
        <v>22.145864472005997</v>
      </c>
    </row>
    <row r="171" spans="2:4" x14ac:dyDescent="0.2">
      <c r="B171">
        <v>43</v>
      </c>
      <c r="C171">
        <v>714.03986206277261</v>
      </c>
      <c r="D171">
        <v>-114.03986206277261</v>
      </c>
    </row>
    <row r="172" spans="2:4" x14ac:dyDescent="0.2">
      <c r="B172">
        <v>44</v>
      </c>
      <c r="C172">
        <v>714.03986206277261</v>
      </c>
      <c r="D172">
        <v>5.9601379372273868</v>
      </c>
    </row>
    <row r="173" spans="2:4" x14ac:dyDescent="0.2">
      <c r="B173">
        <v>45</v>
      </c>
      <c r="C173">
        <v>714.65427926160021</v>
      </c>
      <c r="D173">
        <v>-289.65427926160021</v>
      </c>
    </row>
    <row r="174" spans="2:4" x14ac:dyDescent="0.2">
      <c r="B174">
        <v>46</v>
      </c>
      <c r="C174">
        <v>700.42479430172875</v>
      </c>
      <c r="D174">
        <v>-262.92479430172875</v>
      </c>
    </row>
    <row r="175" spans="2:4" x14ac:dyDescent="0.2">
      <c r="B175">
        <v>47</v>
      </c>
      <c r="C175">
        <v>702.89689437032439</v>
      </c>
      <c r="D175">
        <v>-247.89689437032439</v>
      </c>
    </row>
    <row r="176" spans="2:4" x14ac:dyDescent="0.2">
      <c r="B176">
        <v>48</v>
      </c>
      <c r="C176">
        <v>699.07836605945567</v>
      </c>
      <c r="D176">
        <v>-174.07836605945567</v>
      </c>
    </row>
    <row r="177" spans="2:4" x14ac:dyDescent="0.2">
      <c r="B177">
        <v>49</v>
      </c>
      <c r="C177">
        <v>539.65069096994523</v>
      </c>
      <c r="D177">
        <v>10.349309030054769</v>
      </c>
    </row>
    <row r="178" spans="2:4" x14ac:dyDescent="0.2">
      <c r="B178">
        <v>50</v>
      </c>
      <c r="C178">
        <v>494.93993739734037</v>
      </c>
      <c r="D178">
        <v>-97.439937397340373</v>
      </c>
    </row>
    <row r="179" spans="2:4" x14ac:dyDescent="0.2">
      <c r="B179">
        <v>51</v>
      </c>
      <c r="C179">
        <v>448.39260192661379</v>
      </c>
      <c r="D179">
        <v>-88.392601926613793</v>
      </c>
    </row>
    <row r="180" spans="2:4" x14ac:dyDescent="0.2">
      <c r="B180">
        <v>52</v>
      </c>
      <c r="C180">
        <v>497.67141976135554</v>
      </c>
      <c r="D180">
        <v>-76.004753094688851</v>
      </c>
    </row>
    <row r="181" spans="2:4" x14ac:dyDescent="0.2">
      <c r="B181">
        <v>53</v>
      </c>
      <c r="C181">
        <v>627.63097750448594</v>
      </c>
      <c r="D181">
        <v>22.369022495514059</v>
      </c>
    </row>
    <row r="182" spans="2:4" x14ac:dyDescent="0.2">
      <c r="B182">
        <v>54</v>
      </c>
      <c r="C182">
        <v>628.23647397394393</v>
      </c>
      <c r="D182">
        <v>21.76352602605607</v>
      </c>
    </row>
    <row r="183" spans="2:4" x14ac:dyDescent="0.2">
      <c r="B183">
        <v>55</v>
      </c>
      <c r="C183">
        <v>641.09348224623773</v>
      </c>
      <c r="D183">
        <v>-41.093482246237727</v>
      </c>
    </row>
    <row r="184" spans="2:4" x14ac:dyDescent="0.2">
      <c r="B184">
        <v>56</v>
      </c>
      <c r="C184">
        <v>666.66757977270402</v>
      </c>
      <c r="D184">
        <v>-16.667579772704016</v>
      </c>
    </row>
    <row r="185" spans="2:4" x14ac:dyDescent="0.2">
      <c r="B185">
        <v>57</v>
      </c>
      <c r="C185">
        <v>613.28869621229842</v>
      </c>
      <c r="D185">
        <v>86.711303787701581</v>
      </c>
    </row>
    <row r="186" spans="2:4" x14ac:dyDescent="0.2">
      <c r="B186">
        <v>58</v>
      </c>
      <c r="C186">
        <v>344.07854562933392</v>
      </c>
      <c r="D186">
        <v>29.254787703999398</v>
      </c>
    </row>
    <row r="187" spans="2:4" x14ac:dyDescent="0.2">
      <c r="B187">
        <v>59</v>
      </c>
      <c r="C187">
        <v>628.60202368188789</v>
      </c>
      <c r="D187">
        <v>-103.60202368188789</v>
      </c>
    </row>
    <row r="188" spans="2:4" x14ac:dyDescent="0.2">
      <c r="B188">
        <v>60</v>
      </c>
      <c r="C188">
        <v>843.26575005471204</v>
      </c>
      <c r="D188">
        <v>-193.26575005471204</v>
      </c>
    </row>
    <row r="189" spans="2:4" x14ac:dyDescent="0.2">
      <c r="B189">
        <v>61</v>
      </c>
      <c r="C189">
        <v>595.10116315751361</v>
      </c>
      <c r="D189">
        <v>-65.434496490846982</v>
      </c>
    </row>
    <row r="190" spans="2:4" x14ac:dyDescent="0.2">
      <c r="B190">
        <v>62</v>
      </c>
      <c r="C190">
        <v>639.64285909672321</v>
      </c>
      <c r="D190">
        <v>-122.97619243005659</v>
      </c>
    </row>
    <row r="191" spans="2:4" x14ac:dyDescent="0.2">
      <c r="B191">
        <v>63</v>
      </c>
      <c r="C191">
        <v>658.97120970510866</v>
      </c>
      <c r="D191">
        <v>41.028790294891337</v>
      </c>
    </row>
    <row r="192" spans="2:4" x14ac:dyDescent="0.2">
      <c r="B192">
        <v>64</v>
      </c>
      <c r="C192">
        <v>474.5064212132317</v>
      </c>
      <c r="D192">
        <v>17.160245453434982</v>
      </c>
    </row>
    <row r="193" spans="2:4" x14ac:dyDescent="0.2">
      <c r="B193">
        <v>65</v>
      </c>
      <c r="C193">
        <v>579.74243943527563</v>
      </c>
      <c r="D193">
        <v>-248.07577276860894</v>
      </c>
    </row>
    <row r="194" spans="2:4" x14ac:dyDescent="0.2">
      <c r="B194">
        <v>66</v>
      </c>
      <c r="C194">
        <v>561.08884940970063</v>
      </c>
      <c r="D194">
        <v>-94.422182743033943</v>
      </c>
    </row>
    <row r="195" spans="2:4" x14ac:dyDescent="0.2">
      <c r="B195">
        <v>67</v>
      </c>
      <c r="C195">
        <v>531.61918733393077</v>
      </c>
      <c r="D195">
        <v>-111.61918733393077</v>
      </c>
    </row>
    <row r="196" spans="2:4" x14ac:dyDescent="0.2">
      <c r="B196">
        <v>68</v>
      </c>
      <c r="C196">
        <v>139.64606130300433</v>
      </c>
      <c r="D196">
        <v>-114.64606130300433</v>
      </c>
    </row>
    <row r="197" spans="2:4" x14ac:dyDescent="0.2">
      <c r="B197">
        <v>69</v>
      </c>
      <c r="C197">
        <v>181.77469209375084</v>
      </c>
      <c r="D197">
        <v>243.22530790624916</v>
      </c>
    </row>
    <row r="198" spans="2:4" x14ac:dyDescent="0.2">
      <c r="B198">
        <v>70</v>
      </c>
      <c r="C198">
        <v>421.11814816157818</v>
      </c>
      <c r="D198">
        <v>233.88185183842182</v>
      </c>
    </row>
    <row r="199" spans="2:4" x14ac:dyDescent="0.2">
      <c r="B199">
        <v>71</v>
      </c>
      <c r="C199">
        <v>223.98202251848429</v>
      </c>
      <c r="D199">
        <v>251.01797748151571</v>
      </c>
    </row>
    <row r="200" spans="2:4" ht="16" thickBot="1" x14ac:dyDescent="0.25">
      <c r="B200" s="6">
        <v>72</v>
      </c>
      <c r="C200" s="6">
        <v>95.822546940592332</v>
      </c>
      <c r="D200" s="6">
        <v>563.97745305940759</v>
      </c>
    </row>
  </sheetData>
  <sortState xmlns:xlrd2="http://schemas.microsoft.com/office/spreadsheetml/2017/richdata2" ref="A4:J75">
    <sortCondition ref="A4:A75"/>
  </sortState>
  <mergeCells count="1">
    <mergeCell ref="O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80C1-2863-4B2A-BAFD-C65AE5FACAF6}">
  <dimension ref="A1:I99"/>
  <sheetViews>
    <sheetView topLeftCell="H50" workbookViewId="0">
      <selection activeCell="G55" sqref="G55:O60"/>
    </sheetView>
  </sheetViews>
  <sheetFormatPr baseColWidth="10" defaultColWidth="8.83203125" defaultRowHeight="15" x14ac:dyDescent="0.2"/>
  <cols>
    <col min="1" max="1" width="21.5" customWidth="1"/>
    <col min="2" max="2" width="12.5" bestFit="1" customWidth="1"/>
    <col min="3" max="3" width="15.33203125" bestFit="1" customWidth="1"/>
    <col min="4" max="5" width="12.5" bestFit="1" customWidth="1"/>
    <col min="6" max="6" width="13.6640625" bestFit="1" customWidth="1"/>
    <col min="7" max="7" width="16.1640625" bestFit="1" customWidth="1"/>
    <col min="8" max="8" width="43.5" bestFit="1" customWidth="1"/>
  </cols>
  <sheetData>
    <row r="1" spans="1:9" ht="16" x14ac:dyDescent="0.2">
      <c r="A1" s="9" t="s">
        <v>1</v>
      </c>
      <c r="B1" s="9" t="s">
        <v>2</v>
      </c>
      <c r="C1" s="9" t="s">
        <v>3</v>
      </c>
      <c r="D1" s="9" t="s">
        <v>4</v>
      </c>
      <c r="E1" s="9" t="s">
        <v>6</v>
      </c>
      <c r="F1" s="9" t="s">
        <v>7</v>
      </c>
      <c r="G1" s="9" t="s">
        <v>97</v>
      </c>
      <c r="H1" s="9" t="s">
        <v>9</v>
      </c>
      <c r="I1" s="10"/>
    </row>
    <row r="2" spans="1:9" ht="16" x14ac:dyDescent="0.2">
      <c r="A2" s="9">
        <v>1</v>
      </c>
      <c r="B2" s="9">
        <v>1050</v>
      </c>
      <c r="C2" s="22">
        <v>525</v>
      </c>
      <c r="D2" s="9">
        <v>2</v>
      </c>
      <c r="E2" s="9">
        <v>800</v>
      </c>
      <c r="F2" s="9">
        <v>1</v>
      </c>
      <c r="G2" s="9">
        <v>1.1000000000000001</v>
      </c>
      <c r="H2" s="9" t="s">
        <v>11</v>
      </c>
      <c r="I2" s="10"/>
    </row>
    <row r="3" spans="1:9" ht="16" x14ac:dyDescent="0.2">
      <c r="A3" s="9">
        <v>2</v>
      </c>
      <c r="B3" s="9">
        <v>950</v>
      </c>
      <c r="C3" s="22">
        <v>950</v>
      </c>
      <c r="D3" s="9">
        <v>1</v>
      </c>
      <c r="E3" s="9">
        <v>500</v>
      </c>
      <c r="F3" s="9">
        <v>1</v>
      </c>
      <c r="G3" s="9">
        <v>1.1000000000000001</v>
      </c>
      <c r="H3" s="9" t="s">
        <v>11</v>
      </c>
      <c r="I3" s="10"/>
    </row>
    <row r="4" spans="1:9" ht="16" x14ac:dyDescent="0.2">
      <c r="A4" s="9">
        <v>3</v>
      </c>
      <c r="B4" s="9">
        <v>1080</v>
      </c>
      <c r="C4" s="22">
        <v>360</v>
      </c>
      <c r="D4" s="9">
        <v>3</v>
      </c>
      <c r="E4" s="9">
        <v>850</v>
      </c>
      <c r="F4" s="9">
        <v>1</v>
      </c>
      <c r="G4" s="9">
        <v>0.91</v>
      </c>
      <c r="H4" s="9" t="s">
        <v>12</v>
      </c>
      <c r="I4" s="10"/>
    </row>
    <row r="5" spans="1:9" ht="16" x14ac:dyDescent="0.2">
      <c r="A5" s="9">
        <v>4</v>
      </c>
      <c r="B5" s="9">
        <v>1600</v>
      </c>
      <c r="C5" s="22">
        <v>800</v>
      </c>
      <c r="D5" s="9">
        <v>2</v>
      </c>
      <c r="E5" s="9">
        <v>816</v>
      </c>
      <c r="F5" s="9">
        <v>1</v>
      </c>
      <c r="G5" s="9">
        <v>0.92</v>
      </c>
      <c r="H5" s="9" t="s">
        <v>13</v>
      </c>
      <c r="I5" s="10"/>
    </row>
    <row r="6" spans="1:9" ht="16" x14ac:dyDescent="0.2">
      <c r="A6" s="9">
        <v>5</v>
      </c>
      <c r="B6" s="9">
        <v>1100</v>
      </c>
      <c r="C6" s="22">
        <v>1100</v>
      </c>
      <c r="D6" s="9">
        <v>1</v>
      </c>
      <c r="E6" s="9">
        <v>691</v>
      </c>
      <c r="F6" s="9">
        <v>1</v>
      </c>
      <c r="G6" s="9">
        <v>0.95</v>
      </c>
      <c r="H6" s="9" t="s">
        <v>14</v>
      </c>
      <c r="I6" s="10"/>
    </row>
    <row r="7" spans="1:9" ht="16" x14ac:dyDescent="0.2">
      <c r="A7" s="9">
        <v>6</v>
      </c>
      <c r="B7" s="9">
        <v>1265</v>
      </c>
      <c r="C7" s="22">
        <v>421.67</v>
      </c>
      <c r="D7" s="9">
        <v>3</v>
      </c>
      <c r="E7" s="9">
        <v>1000</v>
      </c>
      <c r="F7" s="9">
        <v>1</v>
      </c>
      <c r="G7" s="9">
        <v>0.97</v>
      </c>
      <c r="H7" s="9" t="s">
        <v>15</v>
      </c>
      <c r="I7" s="10"/>
    </row>
    <row r="8" spans="1:9" ht="16" x14ac:dyDescent="0.2">
      <c r="A8" s="9">
        <v>7</v>
      </c>
      <c r="B8" s="9">
        <v>100</v>
      </c>
      <c r="C8" s="22">
        <v>25</v>
      </c>
      <c r="D8" s="9">
        <v>4</v>
      </c>
      <c r="E8" s="9">
        <v>1000</v>
      </c>
      <c r="F8" s="9">
        <v>0</v>
      </c>
      <c r="G8" s="9">
        <v>0.61</v>
      </c>
      <c r="H8" s="9" t="s">
        <v>17</v>
      </c>
      <c r="I8" s="10"/>
    </row>
    <row r="9" spans="1:9" ht="16" x14ac:dyDescent="0.2">
      <c r="A9" s="9">
        <v>8</v>
      </c>
      <c r="B9" s="9">
        <v>995</v>
      </c>
      <c r="C9" s="22">
        <v>995</v>
      </c>
      <c r="D9" s="9">
        <v>1</v>
      </c>
      <c r="E9" s="9">
        <v>550</v>
      </c>
      <c r="F9" s="9">
        <v>1</v>
      </c>
      <c r="G9" s="9">
        <v>0.27</v>
      </c>
      <c r="H9" s="9" t="s">
        <v>18</v>
      </c>
      <c r="I9" s="10"/>
    </row>
    <row r="10" spans="1:9" ht="16" x14ac:dyDescent="0.2">
      <c r="A10" s="9">
        <v>9</v>
      </c>
      <c r="B10" s="9">
        <v>1750</v>
      </c>
      <c r="C10" s="22">
        <v>1750</v>
      </c>
      <c r="D10" s="9">
        <v>1</v>
      </c>
      <c r="E10" s="9">
        <v>980</v>
      </c>
      <c r="F10" s="9">
        <v>1</v>
      </c>
      <c r="G10" s="9">
        <v>1.31</v>
      </c>
      <c r="H10" s="9" t="s">
        <v>19</v>
      </c>
      <c r="I10" s="10"/>
    </row>
    <row r="11" spans="1:9" ht="16" x14ac:dyDescent="0.2">
      <c r="A11" s="9">
        <v>10</v>
      </c>
      <c r="B11" s="9">
        <v>2050</v>
      </c>
      <c r="C11" s="22">
        <v>1025</v>
      </c>
      <c r="D11" s="9">
        <v>2</v>
      </c>
      <c r="E11" s="9">
        <v>1200</v>
      </c>
      <c r="F11" s="9">
        <v>1</v>
      </c>
      <c r="G11" s="9">
        <v>1.31</v>
      </c>
      <c r="H11" s="9" t="s">
        <v>19</v>
      </c>
      <c r="I11" s="10"/>
    </row>
    <row r="12" spans="1:9" ht="16" x14ac:dyDescent="0.2">
      <c r="A12" s="9">
        <v>11</v>
      </c>
      <c r="B12" s="9">
        <v>1650</v>
      </c>
      <c r="C12" s="22">
        <v>825</v>
      </c>
      <c r="D12" s="9">
        <v>2</v>
      </c>
      <c r="E12" s="9">
        <v>1250</v>
      </c>
      <c r="F12" s="9">
        <v>1</v>
      </c>
      <c r="G12" s="9">
        <v>1.42</v>
      </c>
      <c r="H12" s="9" t="s">
        <v>20</v>
      </c>
      <c r="I12" s="10"/>
    </row>
    <row r="13" spans="1:9" ht="16" x14ac:dyDescent="0.2">
      <c r="A13" s="9">
        <v>12</v>
      </c>
      <c r="B13" s="9">
        <v>1950</v>
      </c>
      <c r="C13" s="22">
        <v>650</v>
      </c>
      <c r="D13" s="9">
        <v>3</v>
      </c>
      <c r="E13" s="9">
        <v>1450</v>
      </c>
      <c r="F13" s="9">
        <v>1</v>
      </c>
      <c r="G13" s="9">
        <v>1.42</v>
      </c>
      <c r="H13" s="9" t="s">
        <v>20</v>
      </c>
      <c r="I13" s="10"/>
    </row>
    <row r="14" spans="1:9" ht="16" x14ac:dyDescent="0.2">
      <c r="A14" s="9">
        <v>13</v>
      </c>
      <c r="B14" s="9">
        <v>1650</v>
      </c>
      <c r="C14" s="22">
        <v>825</v>
      </c>
      <c r="D14" s="9">
        <v>2</v>
      </c>
      <c r="E14" s="9">
        <v>1260</v>
      </c>
      <c r="F14" s="9">
        <v>1</v>
      </c>
      <c r="G14" s="9">
        <v>1.43</v>
      </c>
      <c r="H14" s="9" t="s">
        <v>21</v>
      </c>
      <c r="I14" s="10"/>
    </row>
    <row r="15" spans="1:9" ht="16" x14ac:dyDescent="0.2">
      <c r="A15" s="9">
        <v>14</v>
      </c>
      <c r="B15" s="9">
        <v>1950</v>
      </c>
      <c r="C15" s="22">
        <v>650</v>
      </c>
      <c r="D15" s="9">
        <v>3</v>
      </c>
      <c r="E15" s="9">
        <v>1460</v>
      </c>
      <c r="F15" s="9">
        <v>1</v>
      </c>
      <c r="G15" s="9">
        <v>1.45</v>
      </c>
      <c r="H15" s="9" t="s">
        <v>22</v>
      </c>
      <c r="I15" s="10"/>
    </row>
    <row r="16" spans="1:9" ht="16" x14ac:dyDescent="0.2">
      <c r="A16" s="9">
        <v>15</v>
      </c>
      <c r="B16" s="9">
        <v>1650</v>
      </c>
      <c r="C16" s="22">
        <v>825</v>
      </c>
      <c r="D16" s="9">
        <v>2</v>
      </c>
      <c r="E16" s="9">
        <v>1420</v>
      </c>
      <c r="F16" s="9">
        <v>1</v>
      </c>
      <c r="G16" s="9">
        <v>1.43</v>
      </c>
      <c r="H16" s="9" t="s">
        <v>23</v>
      </c>
      <c r="I16" s="10"/>
    </row>
    <row r="17" spans="1:9" ht="16" x14ac:dyDescent="0.2">
      <c r="A17" s="9">
        <v>16</v>
      </c>
      <c r="B17" s="9">
        <v>1195</v>
      </c>
      <c r="C17" s="22">
        <v>597.5</v>
      </c>
      <c r="D17" s="9">
        <v>2</v>
      </c>
      <c r="E17" s="9">
        <v>1083</v>
      </c>
      <c r="F17" s="9">
        <v>1</v>
      </c>
      <c r="G17" s="9">
        <v>2.2200000000000002</v>
      </c>
      <c r="H17" s="9" t="s">
        <v>24</v>
      </c>
      <c r="I17" s="10"/>
    </row>
    <row r="18" spans="1:9" ht="16" x14ac:dyDescent="0.2">
      <c r="A18" s="9">
        <v>17</v>
      </c>
      <c r="B18" s="9">
        <v>785</v>
      </c>
      <c r="C18" s="22">
        <v>392.5</v>
      </c>
      <c r="D18" s="9">
        <v>2</v>
      </c>
      <c r="E18" s="9">
        <v>992</v>
      </c>
      <c r="F18" s="9">
        <v>1</v>
      </c>
      <c r="G18" s="9">
        <v>0.79</v>
      </c>
      <c r="H18" s="9" t="s">
        <v>25</v>
      </c>
      <c r="I18" s="10"/>
    </row>
    <row r="19" spans="1:9" ht="16" x14ac:dyDescent="0.2">
      <c r="A19" s="9">
        <v>18</v>
      </c>
      <c r="B19" s="9">
        <v>705</v>
      </c>
      <c r="C19" s="22">
        <v>705</v>
      </c>
      <c r="D19" s="9">
        <v>1</v>
      </c>
      <c r="E19" s="9">
        <v>420</v>
      </c>
      <c r="F19" s="9">
        <v>1</v>
      </c>
      <c r="G19" s="9">
        <v>3.22</v>
      </c>
      <c r="H19" s="9" t="s">
        <v>26</v>
      </c>
      <c r="I19" s="10"/>
    </row>
    <row r="20" spans="1:9" ht="16" x14ac:dyDescent="0.2">
      <c r="A20" s="9">
        <v>19</v>
      </c>
      <c r="B20" s="9">
        <v>1295</v>
      </c>
      <c r="C20" s="22">
        <v>647.5</v>
      </c>
      <c r="D20" s="9">
        <v>2</v>
      </c>
      <c r="E20" s="9">
        <v>905</v>
      </c>
      <c r="F20" s="9">
        <v>1</v>
      </c>
      <c r="G20" s="9">
        <v>1.96</v>
      </c>
      <c r="H20" s="9" t="s">
        <v>27</v>
      </c>
      <c r="I20" s="10"/>
    </row>
    <row r="21" spans="1:9" ht="16" x14ac:dyDescent="0.2">
      <c r="A21" s="9">
        <v>20</v>
      </c>
      <c r="B21" s="9">
        <v>1100</v>
      </c>
      <c r="C21" s="22">
        <v>550</v>
      </c>
      <c r="D21" s="9">
        <v>2</v>
      </c>
      <c r="E21" s="9">
        <v>900</v>
      </c>
      <c r="F21" s="9">
        <v>1</v>
      </c>
      <c r="G21" s="9">
        <v>0.42</v>
      </c>
      <c r="H21" s="9" t="s">
        <v>28</v>
      </c>
      <c r="I21" s="10"/>
    </row>
    <row r="22" spans="1:9" ht="16" x14ac:dyDescent="0.2">
      <c r="A22" s="9">
        <v>21</v>
      </c>
      <c r="B22" s="9">
        <v>1800</v>
      </c>
      <c r="C22" s="22">
        <v>600</v>
      </c>
      <c r="D22" s="9">
        <v>3</v>
      </c>
      <c r="E22" s="9">
        <v>1500</v>
      </c>
      <c r="F22" s="9">
        <v>0</v>
      </c>
      <c r="G22" s="9">
        <v>0.31</v>
      </c>
      <c r="H22" s="9" t="s">
        <v>29</v>
      </c>
      <c r="I22" s="10"/>
    </row>
    <row r="23" spans="1:9" ht="16" x14ac:dyDescent="0.2">
      <c r="A23" s="9">
        <v>22</v>
      </c>
      <c r="B23" s="9">
        <v>650</v>
      </c>
      <c r="C23" s="22">
        <v>650</v>
      </c>
      <c r="D23" s="9">
        <v>1</v>
      </c>
      <c r="E23" s="9">
        <v>400</v>
      </c>
      <c r="F23" s="9">
        <v>1</v>
      </c>
      <c r="G23" s="9">
        <v>0.56000000000000005</v>
      </c>
      <c r="H23" s="9" t="s">
        <v>30</v>
      </c>
      <c r="I23" s="10"/>
    </row>
    <row r="24" spans="1:9" ht="16" x14ac:dyDescent="0.2">
      <c r="A24" s="9">
        <v>23</v>
      </c>
      <c r="B24" s="9">
        <v>1700</v>
      </c>
      <c r="C24" s="22">
        <v>425</v>
      </c>
      <c r="D24" s="9">
        <v>4</v>
      </c>
      <c r="E24" s="9">
        <v>1100</v>
      </c>
      <c r="F24" s="9">
        <v>0</v>
      </c>
      <c r="G24" s="9">
        <v>0.56000000000000005</v>
      </c>
      <c r="H24" s="9" t="s">
        <v>30</v>
      </c>
      <c r="I24" s="10"/>
    </row>
    <row r="25" spans="1:9" ht="16" x14ac:dyDescent="0.2">
      <c r="A25" s="9">
        <v>24</v>
      </c>
      <c r="B25" s="9">
        <v>1950</v>
      </c>
      <c r="C25" s="22">
        <v>650</v>
      </c>
      <c r="D25" s="9">
        <v>3</v>
      </c>
      <c r="E25" s="9">
        <v>1550</v>
      </c>
      <c r="F25" s="9">
        <v>1</v>
      </c>
      <c r="G25" s="9">
        <v>1.4</v>
      </c>
      <c r="H25" s="9" t="s">
        <v>31</v>
      </c>
      <c r="I25" s="10"/>
    </row>
    <row r="26" spans="1:9" ht="16" x14ac:dyDescent="0.2">
      <c r="A26" s="9">
        <v>25</v>
      </c>
      <c r="B26" s="9">
        <v>1650</v>
      </c>
      <c r="C26" s="22">
        <v>825</v>
      </c>
      <c r="D26" s="9">
        <v>2</v>
      </c>
      <c r="E26" s="9">
        <v>1440</v>
      </c>
      <c r="F26" s="9">
        <v>1</v>
      </c>
      <c r="G26" s="9">
        <v>1.4</v>
      </c>
      <c r="H26" s="9" t="s">
        <v>31</v>
      </c>
      <c r="I26" s="10"/>
    </row>
    <row r="27" spans="1:9" ht="16" x14ac:dyDescent="0.2">
      <c r="A27" s="9">
        <v>26</v>
      </c>
      <c r="B27" s="9">
        <v>2100</v>
      </c>
      <c r="C27" s="22">
        <v>700</v>
      </c>
      <c r="D27" s="9">
        <v>3</v>
      </c>
      <c r="E27" s="9">
        <v>1462</v>
      </c>
      <c r="F27" s="9">
        <v>0</v>
      </c>
      <c r="G27" s="9">
        <v>0.54</v>
      </c>
      <c r="H27" s="23" t="s">
        <v>32</v>
      </c>
      <c r="I27" s="10"/>
    </row>
    <row r="28" spans="1:9" ht="16" x14ac:dyDescent="0.2">
      <c r="A28" s="9">
        <v>27</v>
      </c>
      <c r="B28" s="9">
        <v>2620</v>
      </c>
      <c r="C28" s="22">
        <v>655</v>
      </c>
      <c r="D28" s="9">
        <v>4</v>
      </c>
      <c r="E28" s="9">
        <v>1422</v>
      </c>
      <c r="F28" s="9">
        <v>1</v>
      </c>
      <c r="G28" s="9">
        <v>0.6</v>
      </c>
      <c r="H28" s="9" t="s">
        <v>33</v>
      </c>
      <c r="I28" s="10"/>
    </row>
    <row r="29" spans="1:9" ht="16" x14ac:dyDescent="0.2">
      <c r="A29" s="9">
        <v>29</v>
      </c>
      <c r="B29" s="9">
        <v>810</v>
      </c>
      <c r="C29" s="22">
        <v>810</v>
      </c>
      <c r="D29" s="9">
        <v>1</v>
      </c>
      <c r="E29" s="9">
        <v>627</v>
      </c>
      <c r="F29" s="9">
        <v>1</v>
      </c>
      <c r="G29" s="9">
        <v>3.11</v>
      </c>
      <c r="H29" s="9" t="s">
        <v>34</v>
      </c>
      <c r="I29" s="10"/>
    </row>
    <row r="30" spans="1:9" ht="16" x14ac:dyDescent="0.2">
      <c r="A30" s="9">
        <v>30</v>
      </c>
      <c r="B30" s="9">
        <v>955</v>
      </c>
      <c r="C30" s="22">
        <v>477.5</v>
      </c>
      <c r="D30" s="9">
        <v>2</v>
      </c>
      <c r="E30" s="9">
        <v>876</v>
      </c>
      <c r="F30" s="9">
        <v>1</v>
      </c>
      <c r="G30" s="9">
        <v>3.15</v>
      </c>
      <c r="H30" s="9" t="s">
        <v>35</v>
      </c>
      <c r="I30" s="10"/>
    </row>
    <row r="31" spans="1:9" ht="16" x14ac:dyDescent="0.2">
      <c r="A31" s="9">
        <v>31</v>
      </c>
      <c r="B31" s="9">
        <v>1120</v>
      </c>
      <c r="C31" s="22">
        <v>373.33</v>
      </c>
      <c r="D31" s="9">
        <v>3</v>
      </c>
      <c r="E31" s="9">
        <v>1157</v>
      </c>
      <c r="F31" s="9">
        <v>1</v>
      </c>
      <c r="G31" s="9">
        <v>3.12</v>
      </c>
      <c r="H31" s="9" t="s">
        <v>36</v>
      </c>
      <c r="I31" s="10"/>
    </row>
    <row r="32" spans="1:9" ht="16" x14ac:dyDescent="0.2">
      <c r="A32" s="9">
        <v>32</v>
      </c>
      <c r="B32" s="9">
        <v>945</v>
      </c>
      <c r="C32" s="22">
        <v>472.5</v>
      </c>
      <c r="D32" s="9">
        <v>2</v>
      </c>
      <c r="E32" s="9">
        <v>954</v>
      </c>
      <c r="F32" s="9">
        <v>1</v>
      </c>
      <c r="G32" s="9">
        <v>3.2</v>
      </c>
      <c r="H32" s="9" t="s">
        <v>37</v>
      </c>
      <c r="I32" s="10"/>
    </row>
    <row r="33" spans="1:9" ht="16" x14ac:dyDescent="0.2">
      <c r="A33" s="9">
        <v>33</v>
      </c>
      <c r="B33" s="9">
        <v>2595</v>
      </c>
      <c r="C33" s="22">
        <v>1297.5</v>
      </c>
      <c r="D33" s="9">
        <v>2</v>
      </c>
      <c r="E33" s="9">
        <v>1600</v>
      </c>
      <c r="F33" s="9">
        <v>1</v>
      </c>
      <c r="G33" s="9">
        <v>0.27</v>
      </c>
      <c r="H33" s="9" t="s">
        <v>38</v>
      </c>
      <c r="I33" s="10"/>
    </row>
    <row r="34" spans="1:9" ht="16" x14ac:dyDescent="0.2">
      <c r="A34" s="9">
        <v>34</v>
      </c>
      <c r="B34" s="9">
        <v>975</v>
      </c>
      <c r="C34" s="22">
        <v>975</v>
      </c>
      <c r="D34" s="9">
        <v>1</v>
      </c>
      <c r="E34" s="9">
        <v>831</v>
      </c>
      <c r="F34" s="9">
        <v>1</v>
      </c>
      <c r="G34" s="9">
        <v>1.92</v>
      </c>
      <c r="H34" s="9" t="s">
        <v>39</v>
      </c>
      <c r="I34" s="10"/>
    </row>
    <row r="35" spans="1:9" ht="16" x14ac:dyDescent="0.2">
      <c r="A35" s="9">
        <v>35</v>
      </c>
      <c r="B35" s="9">
        <v>1575</v>
      </c>
      <c r="C35" s="22">
        <v>525</v>
      </c>
      <c r="D35" s="9">
        <v>3</v>
      </c>
      <c r="E35" s="9">
        <v>1592</v>
      </c>
      <c r="F35" s="9">
        <v>1</v>
      </c>
      <c r="G35" s="9">
        <v>1.92</v>
      </c>
      <c r="H35" s="9" t="s">
        <v>39</v>
      </c>
      <c r="I35" s="10"/>
    </row>
    <row r="36" spans="1:9" ht="16" x14ac:dyDescent="0.2">
      <c r="A36" s="9">
        <v>36</v>
      </c>
      <c r="B36" s="9">
        <v>950</v>
      </c>
      <c r="C36" s="22">
        <v>950</v>
      </c>
      <c r="D36" s="9">
        <v>1</v>
      </c>
      <c r="E36" s="9">
        <v>700</v>
      </c>
      <c r="F36" s="9">
        <v>0</v>
      </c>
      <c r="G36" s="9">
        <v>0.57999999999999996</v>
      </c>
      <c r="H36" s="9" t="s">
        <v>40</v>
      </c>
      <c r="I36" s="10"/>
    </row>
    <row r="37" spans="1:9" ht="16" x14ac:dyDescent="0.2">
      <c r="A37" s="9">
        <v>37</v>
      </c>
      <c r="B37" s="9">
        <v>950</v>
      </c>
      <c r="C37" s="22">
        <v>475</v>
      </c>
      <c r="D37" s="9">
        <v>2</v>
      </c>
      <c r="E37" s="9">
        <v>900</v>
      </c>
      <c r="F37" s="9">
        <v>0</v>
      </c>
      <c r="G37" s="9">
        <v>0.57999999999999996</v>
      </c>
      <c r="H37" s="9" t="s">
        <v>40</v>
      </c>
      <c r="I37" s="10"/>
    </row>
    <row r="38" spans="1:9" ht="16" x14ac:dyDescent="0.2">
      <c r="A38" s="9">
        <v>38</v>
      </c>
      <c r="B38" s="9">
        <v>865</v>
      </c>
      <c r="C38" s="22">
        <v>865</v>
      </c>
      <c r="D38" s="9">
        <v>1</v>
      </c>
      <c r="E38" s="9">
        <v>737</v>
      </c>
      <c r="F38" s="9">
        <v>1</v>
      </c>
      <c r="G38" s="9">
        <v>3.36</v>
      </c>
      <c r="H38" s="9" t="s">
        <v>41</v>
      </c>
      <c r="I38" s="10"/>
    </row>
    <row r="39" spans="1:9" ht="16" x14ac:dyDescent="0.2">
      <c r="A39" s="9">
        <v>39</v>
      </c>
      <c r="B39" s="9">
        <v>995</v>
      </c>
      <c r="C39" s="22">
        <v>497.5</v>
      </c>
      <c r="D39" s="9">
        <v>2</v>
      </c>
      <c r="E39" s="9">
        <v>884</v>
      </c>
      <c r="F39" s="9">
        <v>1</v>
      </c>
      <c r="G39" s="9">
        <v>3.36</v>
      </c>
      <c r="H39" s="9" t="s">
        <v>41</v>
      </c>
      <c r="I39" s="10"/>
    </row>
    <row r="40" spans="1:9" ht="16" x14ac:dyDescent="0.2">
      <c r="A40" s="9">
        <v>40</v>
      </c>
      <c r="B40" s="9">
        <v>795</v>
      </c>
      <c r="C40" s="22">
        <v>795</v>
      </c>
      <c r="D40" s="9">
        <v>1</v>
      </c>
      <c r="E40" s="9">
        <v>540</v>
      </c>
      <c r="F40" s="9">
        <v>1</v>
      </c>
      <c r="G40" s="9">
        <v>0.7</v>
      </c>
      <c r="H40" s="9" t="s">
        <v>42</v>
      </c>
      <c r="I40" s="10"/>
    </row>
    <row r="41" spans="1:9" ht="16" x14ac:dyDescent="0.2">
      <c r="A41" s="9">
        <v>41</v>
      </c>
      <c r="B41" s="9">
        <v>895</v>
      </c>
      <c r="C41" s="22">
        <v>895</v>
      </c>
      <c r="D41" s="9">
        <v>1</v>
      </c>
      <c r="E41" s="9">
        <v>600</v>
      </c>
      <c r="F41" s="9">
        <v>1</v>
      </c>
      <c r="G41" s="9">
        <v>0.7</v>
      </c>
      <c r="H41" s="9" t="s">
        <v>42</v>
      </c>
      <c r="I41" s="10"/>
    </row>
    <row r="42" spans="1:9" ht="16" x14ac:dyDescent="0.2">
      <c r="A42" s="9">
        <v>43</v>
      </c>
      <c r="B42" s="9">
        <v>1700</v>
      </c>
      <c r="C42" s="22">
        <v>1700</v>
      </c>
      <c r="D42" s="9">
        <v>1</v>
      </c>
      <c r="E42" s="9">
        <v>676</v>
      </c>
      <c r="F42" s="9">
        <v>1</v>
      </c>
      <c r="G42" s="9">
        <v>0.4</v>
      </c>
      <c r="H42" s="9" t="s">
        <v>43</v>
      </c>
      <c r="I42" s="10"/>
    </row>
    <row r="43" spans="1:9" ht="16" x14ac:dyDescent="0.2">
      <c r="A43" s="9">
        <v>44</v>
      </c>
      <c r="B43" s="9">
        <v>1850</v>
      </c>
      <c r="C43" s="22">
        <v>925</v>
      </c>
      <c r="D43" s="9">
        <v>2</v>
      </c>
      <c r="E43" s="9">
        <v>902</v>
      </c>
      <c r="F43" s="9">
        <v>1</v>
      </c>
      <c r="G43" s="9">
        <v>0.4</v>
      </c>
      <c r="H43" s="9" t="s">
        <v>44</v>
      </c>
      <c r="I43" s="10"/>
    </row>
    <row r="44" spans="1:9" ht="16" x14ac:dyDescent="0.2">
      <c r="A44" s="9">
        <v>45</v>
      </c>
      <c r="B44" s="9">
        <v>825</v>
      </c>
      <c r="C44" s="22">
        <v>412.5</v>
      </c>
      <c r="D44" s="9">
        <v>2</v>
      </c>
      <c r="E44" s="9">
        <v>850</v>
      </c>
      <c r="F44" s="9">
        <v>1</v>
      </c>
      <c r="G44" s="9">
        <v>1.94</v>
      </c>
      <c r="H44" s="24" t="s">
        <v>45</v>
      </c>
      <c r="I44" s="10"/>
    </row>
    <row r="45" spans="1:9" ht="16" x14ac:dyDescent="0.2">
      <c r="A45" s="9">
        <v>47</v>
      </c>
      <c r="B45" s="9">
        <v>1115</v>
      </c>
      <c r="C45" s="22">
        <v>1115</v>
      </c>
      <c r="D45" s="9">
        <v>1</v>
      </c>
      <c r="E45" s="9">
        <v>725</v>
      </c>
      <c r="F45" s="9">
        <v>1</v>
      </c>
      <c r="G45" s="9">
        <v>2.2999999999999998</v>
      </c>
      <c r="H45" s="9" t="s">
        <v>46</v>
      </c>
      <c r="I45" s="10"/>
    </row>
    <row r="46" spans="1:9" ht="16" x14ac:dyDescent="0.2">
      <c r="A46" s="9">
        <v>48</v>
      </c>
      <c r="B46" s="9">
        <v>1475</v>
      </c>
      <c r="C46" s="22">
        <v>737.5</v>
      </c>
      <c r="D46" s="9">
        <v>2</v>
      </c>
      <c r="E46" s="9">
        <v>1160</v>
      </c>
      <c r="F46" s="9">
        <v>1</v>
      </c>
      <c r="G46" s="9">
        <v>2.2999999999999998</v>
      </c>
      <c r="H46" s="9" t="s">
        <v>46</v>
      </c>
      <c r="I46" s="10"/>
    </row>
    <row r="47" spans="1:9" ht="16" x14ac:dyDescent="0.2">
      <c r="A47" s="9">
        <v>49</v>
      </c>
      <c r="B47" s="9">
        <v>925</v>
      </c>
      <c r="C47" s="22">
        <v>925</v>
      </c>
      <c r="D47" s="9">
        <v>1</v>
      </c>
      <c r="E47" s="9">
        <v>700</v>
      </c>
      <c r="F47" s="9">
        <v>0</v>
      </c>
      <c r="G47" s="9">
        <v>0.57999999999999996</v>
      </c>
      <c r="H47" s="9" t="s">
        <v>47</v>
      </c>
      <c r="I47" s="10"/>
    </row>
    <row r="48" spans="1:9" ht="16" x14ac:dyDescent="0.2">
      <c r="A48" s="9">
        <v>50</v>
      </c>
      <c r="B48" s="9">
        <v>925</v>
      </c>
      <c r="C48" s="22">
        <v>925</v>
      </c>
      <c r="D48" s="9">
        <v>1</v>
      </c>
      <c r="E48" s="9">
        <v>700</v>
      </c>
      <c r="F48" s="9">
        <v>0</v>
      </c>
      <c r="G48" s="9">
        <v>0.57999999999999996</v>
      </c>
      <c r="H48" s="9" t="s">
        <v>47</v>
      </c>
      <c r="I48" s="10"/>
    </row>
    <row r="49" spans="1:9" ht="16" x14ac:dyDescent="0.2">
      <c r="A49" s="9">
        <v>51</v>
      </c>
      <c r="B49" s="9">
        <v>1200</v>
      </c>
      <c r="C49" s="22">
        <v>600</v>
      </c>
      <c r="D49" s="9">
        <v>2</v>
      </c>
      <c r="E49" s="9">
        <v>1000</v>
      </c>
      <c r="F49" s="9">
        <v>0</v>
      </c>
      <c r="G49" s="9">
        <v>0.57999999999999996</v>
      </c>
      <c r="H49" s="9" t="s">
        <v>47</v>
      </c>
      <c r="I49" s="10"/>
    </row>
    <row r="50" spans="1:9" ht="16" x14ac:dyDescent="0.2">
      <c r="A50" s="9">
        <v>52</v>
      </c>
      <c r="B50" s="9">
        <v>1440</v>
      </c>
      <c r="C50" s="22">
        <v>720</v>
      </c>
      <c r="D50" s="9">
        <v>2</v>
      </c>
      <c r="E50" s="9">
        <v>1000</v>
      </c>
      <c r="F50" s="9">
        <v>0</v>
      </c>
      <c r="G50" s="9">
        <v>0.57999999999999996</v>
      </c>
      <c r="H50" s="9" t="s">
        <v>47</v>
      </c>
      <c r="I50" s="10"/>
    </row>
    <row r="51" spans="1:9" ht="16" x14ac:dyDescent="0.2">
      <c r="A51" s="9">
        <v>53</v>
      </c>
      <c r="B51" s="9">
        <v>850</v>
      </c>
      <c r="C51" s="22">
        <v>425</v>
      </c>
      <c r="D51" s="9">
        <v>2</v>
      </c>
      <c r="E51" s="9">
        <v>700</v>
      </c>
      <c r="F51" s="9">
        <v>1</v>
      </c>
      <c r="G51" s="9">
        <v>0.56000000000000005</v>
      </c>
      <c r="H51" s="9" t="s">
        <v>48</v>
      </c>
      <c r="I51" s="10"/>
    </row>
    <row r="52" spans="1:9" ht="16" x14ac:dyDescent="0.2">
      <c r="A52" s="9">
        <v>54</v>
      </c>
      <c r="B52" s="9">
        <v>1950</v>
      </c>
      <c r="C52" s="22">
        <v>650</v>
      </c>
      <c r="D52" s="9">
        <v>3</v>
      </c>
      <c r="E52" s="9">
        <v>1800</v>
      </c>
      <c r="F52" s="9">
        <v>1</v>
      </c>
      <c r="G52" s="9">
        <v>0.68</v>
      </c>
      <c r="H52" s="9" t="s">
        <v>49</v>
      </c>
      <c r="I52" s="10"/>
    </row>
    <row r="53" spans="1:9" ht="16" x14ac:dyDescent="0.2">
      <c r="A53" s="9">
        <v>55</v>
      </c>
      <c r="B53" s="9">
        <v>1589</v>
      </c>
      <c r="C53" s="22">
        <v>529.66999999999996</v>
      </c>
      <c r="D53" s="9">
        <v>3</v>
      </c>
      <c r="E53" s="9">
        <v>1100</v>
      </c>
      <c r="F53" s="9">
        <v>1</v>
      </c>
      <c r="G53" s="9">
        <v>0.48</v>
      </c>
      <c r="H53" s="9" t="s">
        <v>50</v>
      </c>
      <c r="I53" s="10"/>
    </row>
    <row r="54" spans="1:9" ht="16" x14ac:dyDescent="0.2">
      <c r="A54" s="9">
        <v>56</v>
      </c>
      <c r="B54" s="9">
        <v>875</v>
      </c>
      <c r="C54" s="22">
        <v>437.5</v>
      </c>
      <c r="D54" s="9">
        <v>2</v>
      </c>
      <c r="E54" s="9">
        <v>1088</v>
      </c>
      <c r="F54" s="9">
        <v>1</v>
      </c>
      <c r="G54" s="9">
        <v>2.09</v>
      </c>
      <c r="H54" s="9" t="s">
        <v>51</v>
      </c>
      <c r="I54" s="10"/>
    </row>
    <row r="55" spans="1:9" ht="16" x14ac:dyDescent="0.2">
      <c r="A55" s="9">
        <v>57</v>
      </c>
      <c r="B55" s="9">
        <v>3299</v>
      </c>
      <c r="C55" s="22">
        <v>659.8</v>
      </c>
      <c r="D55" s="9">
        <v>5</v>
      </c>
      <c r="E55" s="9">
        <v>1292</v>
      </c>
      <c r="F55" s="9">
        <v>1</v>
      </c>
      <c r="G55" s="9">
        <v>0.47</v>
      </c>
      <c r="H55" s="9" t="s">
        <v>52</v>
      </c>
      <c r="I55" s="10"/>
    </row>
    <row r="56" spans="1:9" ht="16" x14ac:dyDescent="0.2">
      <c r="A56" s="9">
        <v>58</v>
      </c>
      <c r="B56" s="9">
        <v>675</v>
      </c>
      <c r="C56" s="22">
        <v>675</v>
      </c>
      <c r="D56" s="9">
        <v>1</v>
      </c>
      <c r="E56" s="9">
        <v>500</v>
      </c>
      <c r="F56" s="9">
        <v>1</v>
      </c>
      <c r="G56" s="9">
        <v>0.67</v>
      </c>
      <c r="H56" s="9" t="s">
        <v>53</v>
      </c>
      <c r="I56" s="10"/>
    </row>
    <row r="57" spans="1:9" ht="16" x14ac:dyDescent="0.2">
      <c r="A57" s="9">
        <v>59</v>
      </c>
      <c r="B57" s="9">
        <v>910</v>
      </c>
      <c r="C57" s="22">
        <v>455</v>
      </c>
      <c r="D57" s="9">
        <v>2</v>
      </c>
      <c r="E57" s="9">
        <v>750</v>
      </c>
      <c r="F57" s="9">
        <v>1</v>
      </c>
      <c r="G57" s="9">
        <v>0.95</v>
      </c>
      <c r="H57" s="9" t="s">
        <v>54</v>
      </c>
      <c r="I57" s="10"/>
    </row>
    <row r="58" spans="1:9" ht="16" x14ac:dyDescent="0.2">
      <c r="A58" s="9">
        <v>60</v>
      </c>
      <c r="B58" s="9">
        <v>650</v>
      </c>
      <c r="C58" s="22">
        <v>650</v>
      </c>
      <c r="D58" s="9">
        <v>1</v>
      </c>
      <c r="E58" s="9">
        <v>490</v>
      </c>
      <c r="F58" s="9">
        <v>1</v>
      </c>
      <c r="G58" s="9">
        <v>0.46</v>
      </c>
      <c r="H58" s="9" t="s">
        <v>55</v>
      </c>
      <c r="I58" s="10"/>
    </row>
    <row r="59" spans="1:9" ht="16" x14ac:dyDescent="0.2">
      <c r="A59" s="9">
        <v>61</v>
      </c>
      <c r="B59" s="9">
        <v>1050</v>
      </c>
      <c r="C59" s="22">
        <v>525</v>
      </c>
      <c r="D59" s="9">
        <v>2</v>
      </c>
      <c r="E59" s="9">
        <v>630</v>
      </c>
      <c r="F59" s="9">
        <v>1</v>
      </c>
      <c r="G59" s="9">
        <v>0.46</v>
      </c>
      <c r="H59" s="9" t="s">
        <v>55</v>
      </c>
      <c r="I59" s="10"/>
    </row>
    <row r="60" spans="1:9" ht="16" x14ac:dyDescent="0.2">
      <c r="A60" s="9">
        <v>62</v>
      </c>
      <c r="B60" s="9">
        <v>795</v>
      </c>
      <c r="C60" s="22">
        <v>795</v>
      </c>
      <c r="D60" s="9">
        <v>1</v>
      </c>
      <c r="E60" s="9">
        <v>795</v>
      </c>
      <c r="F60" s="9">
        <v>0</v>
      </c>
      <c r="G60" s="9">
        <v>0.6</v>
      </c>
      <c r="H60" s="9" t="s">
        <v>56</v>
      </c>
      <c r="I60" s="10"/>
    </row>
    <row r="61" spans="1:9" ht="16" x14ac:dyDescent="0.2">
      <c r="A61" s="9">
        <v>63</v>
      </c>
      <c r="B61" s="9">
        <v>1550</v>
      </c>
      <c r="C61" s="22">
        <v>516.66999999999996</v>
      </c>
      <c r="D61" s="9">
        <v>3</v>
      </c>
      <c r="E61" s="9">
        <v>1550</v>
      </c>
      <c r="F61" s="9">
        <v>0</v>
      </c>
      <c r="G61" s="9">
        <v>0.6</v>
      </c>
      <c r="H61" s="9" t="s">
        <v>57</v>
      </c>
      <c r="I61" s="10"/>
    </row>
    <row r="62" spans="1:9" ht="16" x14ac:dyDescent="0.2">
      <c r="A62" s="9">
        <v>64</v>
      </c>
      <c r="B62" s="9">
        <v>2100</v>
      </c>
      <c r="C62" s="22">
        <v>700</v>
      </c>
      <c r="D62" s="9">
        <v>3</v>
      </c>
      <c r="E62" s="9">
        <v>1400</v>
      </c>
      <c r="F62" s="9">
        <v>1</v>
      </c>
      <c r="G62" s="9">
        <v>0.84</v>
      </c>
      <c r="H62" s="9" t="s">
        <v>58</v>
      </c>
      <c r="I62" s="10"/>
    </row>
    <row r="63" spans="1:9" ht="16" x14ac:dyDescent="0.2">
      <c r="A63" s="9">
        <v>65</v>
      </c>
      <c r="B63" s="9">
        <v>1475</v>
      </c>
      <c r="C63" s="22">
        <v>491.67</v>
      </c>
      <c r="D63" s="9">
        <v>3</v>
      </c>
      <c r="E63" s="9">
        <v>785</v>
      </c>
      <c r="F63" s="9">
        <v>1</v>
      </c>
      <c r="G63" s="9">
        <v>0.52</v>
      </c>
      <c r="H63" s="9" t="s">
        <v>59</v>
      </c>
      <c r="I63" s="10"/>
    </row>
    <row r="64" spans="1:9" ht="16" x14ac:dyDescent="0.2">
      <c r="A64" s="9">
        <v>66</v>
      </c>
      <c r="B64" s="9">
        <v>1900</v>
      </c>
      <c r="C64" s="22">
        <v>475</v>
      </c>
      <c r="D64" s="9">
        <v>4</v>
      </c>
      <c r="E64" s="9">
        <v>880</v>
      </c>
      <c r="F64" s="9">
        <v>1</v>
      </c>
      <c r="G64" s="9">
        <v>0.52</v>
      </c>
      <c r="H64" s="9" t="s">
        <v>59</v>
      </c>
      <c r="I64" s="10"/>
    </row>
    <row r="65" spans="1:9" ht="16" x14ac:dyDescent="0.2">
      <c r="A65" s="9">
        <v>67</v>
      </c>
      <c r="B65" s="9">
        <v>999</v>
      </c>
      <c r="C65" s="22">
        <v>999</v>
      </c>
      <c r="D65" s="9">
        <v>1</v>
      </c>
      <c r="E65" s="9">
        <v>582</v>
      </c>
      <c r="F65" s="9">
        <v>0</v>
      </c>
      <c r="G65" s="9">
        <v>0.74</v>
      </c>
      <c r="H65" s="9" t="s">
        <v>60</v>
      </c>
      <c r="I65" s="10"/>
    </row>
    <row r="66" spans="1:9" ht="16" x14ac:dyDescent="0.2">
      <c r="A66" s="9">
        <v>68</v>
      </c>
      <c r="B66" s="23">
        <v>995</v>
      </c>
      <c r="C66" s="22">
        <v>331.67</v>
      </c>
      <c r="D66" s="9">
        <v>3</v>
      </c>
      <c r="E66" s="9">
        <v>1169</v>
      </c>
      <c r="F66" s="9">
        <v>1</v>
      </c>
      <c r="G66" s="9">
        <v>0.78</v>
      </c>
      <c r="H66" s="9" t="s">
        <v>61</v>
      </c>
      <c r="I66" s="10"/>
    </row>
    <row r="67" spans="1:9" ht="16" x14ac:dyDescent="0.2">
      <c r="A67" s="9">
        <v>70</v>
      </c>
      <c r="B67" s="9">
        <v>1400</v>
      </c>
      <c r="C67" s="22">
        <v>466.67</v>
      </c>
      <c r="D67" s="9">
        <v>3</v>
      </c>
      <c r="E67" s="9">
        <v>1100</v>
      </c>
      <c r="F67" s="9">
        <v>1</v>
      </c>
      <c r="G67" s="9">
        <v>0.81</v>
      </c>
      <c r="H67" s="9" t="s">
        <v>62</v>
      </c>
      <c r="I67" s="10"/>
    </row>
    <row r="68" spans="1:9" ht="16" x14ac:dyDescent="0.2">
      <c r="A68" s="9">
        <v>71</v>
      </c>
      <c r="B68" s="9">
        <v>1260</v>
      </c>
      <c r="C68" s="22">
        <v>420</v>
      </c>
      <c r="D68" s="9">
        <v>3</v>
      </c>
      <c r="E68" s="9">
        <v>1050</v>
      </c>
      <c r="F68" s="9">
        <v>1</v>
      </c>
      <c r="G68" s="9">
        <v>0.82</v>
      </c>
      <c r="H68" s="9" t="s">
        <v>63</v>
      </c>
      <c r="I68" s="10"/>
    </row>
    <row r="69" spans="1:9" ht="16" x14ac:dyDescent="0.2">
      <c r="A69" s="9">
        <v>72</v>
      </c>
      <c r="B69" s="9">
        <v>999</v>
      </c>
      <c r="C69" s="22">
        <v>999</v>
      </c>
      <c r="D69" s="9">
        <v>1</v>
      </c>
      <c r="E69" s="9">
        <v>296</v>
      </c>
      <c r="F69" s="9">
        <v>1</v>
      </c>
      <c r="G69" s="9">
        <v>0.22</v>
      </c>
      <c r="H69" s="9" t="s">
        <v>64</v>
      </c>
      <c r="I69" s="10"/>
    </row>
    <row r="70" spans="1:9" ht="16" x14ac:dyDescent="0.2">
      <c r="A70" s="9">
        <v>73</v>
      </c>
      <c r="B70" s="9">
        <v>1199</v>
      </c>
      <c r="C70" s="22">
        <v>1199</v>
      </c>
      <c r="D70" s="9">
        <v>1</v>
      </c>
      <c r="E70" s="9">
        <v>518</v>
      </c>
      <c r="F70" s="9">
        <v>1</v>
      </c>
      <c r="G70" s="9">
        <v>0.22</v>
      </c>
      <c r="H70" s="9" t="s">
        <v>64</v>
      </c>
      <c r="I70" s="10"/>
    </row>
    <row r="71" spans="1:9" ht="16" x14ac:dyDescent="0.2">
      <c r="A71" s="9">
        <v>74</v>
      </c>
      <c r="B71" s="9">
        <v>1100</v>
      </c>
      <c r="C71" s="22">
        <v>550</v>
      </c>
      <c r="D71" s="9">
        <v>2</v>
      </c>
      <c r="E71" s="9">
        <v>520</v>
      </c>
      <c r="F71" s="9">
        <v>0</v>
      </c>
      <c r="G71" s="9">
        <v>0.55000000000000004</v>
      </c>
      <c r="H71" s="9" t="s">
        <v>65</v>
      </c>
      <c r="I71" s="10"/>
    </row>
    <row r="72" spans="1:9" ht="16" x14ac:dyDescent="0.2">
      <c r="A72" s="9">
        <v>75</v>
      </c>
      <c r="B72" s="9">
        <v>795</v>
      </c>
      <c r="C72" s="22">
        <v>397.5</v>
      </c>
      <c r="D72" s="9">
        <v>2</v>
      </c>
      <c r="E72" s="9">
        <v>680</v>
      </c>
      <c r="F72" s="9">
        <v>1</v>
      </c>
      <c r="G72" s="9">
        <v>2.62</v>
      </c>
      <c r="H72" s="9" t="s">
        <v>66</v>
      </c>
      <c r="I72" s="10"/>
    </row>
    <row r="73" spans="1:9" ht="16" x14ac:dyDescent="0.2">
      <c r="A73" s="9">
        <v>76</v>
      </c>
      <c r="B73" s="9">
        <v>850</v>
      </c>
      <c r="C73" s="22">
        <v>850</v>
      </c>
      <c r="D73" s="9">
        <v>1</v>
      </c>
      <c r="E73" s="9">
        <v>405</v>
      </c>
      <c r="F73" s="9">
        <v>0</v>
      </c>
      <c r="G73" s="9">
        <v>0.59</v>
      </c>
      <c r="H73" s="9" t="s">
        <v>67</v>
      </c>
      <c r="I73" s="10"/>
    </row>
    <row r="74" spans="1:9" ht="16" x14ac:dyDescent="0.2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6" x14ac:dyDescent="0.2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6" x14ac:dyDescent="0.2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6" x14ac:dyDescent="0.2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6" x14ac:dyDescent="0.2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6" x14ac:dyDescent="0.2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6" x14ac:dyDescent="0.2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6" x14ac:dyDescent="0.2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6" x14ac:dyDescent="0.2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6" x14ac:dyDescent="0.2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6" x14ac:dyDescent="0.2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6" x14ac:dyDescent="0.2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6" x14ac:dyDescent="0.2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6" x14ac:dyDescent="0.2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6" x14ac:dyDescent="0.2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6" x14ac:dyDescent="0.2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6" x14ac:dyDescent="0.2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6" x14ac:dyDescent="0.2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6" x14ac:dyDescent="0.2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6" x14ac:dyDescent="0.2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6" x14ac:dyDescent="0.2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6" x14ac:dyDescent="0.2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6" x14ac:dyDescent="0.2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6" x14ac:dyDescent="0.2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6" x14ac:dyDescent="0.2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6" x14ac:dyDescent="0.2">
      <c r="A99" s="10"/>
      <c r="B99" s="10"/>
      <c r="C99" s="10"/>
      <c r="D99" s="10"/>
      <c r="E99" s="10"/>
      <c r="F99" s="10"/>
      <c r="G99" s="10"/>
      <c r="H99" s="10"/>
      <c r="I99" s="10"/>
    </row>
  </sheetData>
  <sortState xmlns:xlrd2="http://schemas.microsoft.com/office/spreadsheetml/2017/richdata2" ref="A2:H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545-DEB9-463B-BFD7-51A52C948980}">
  <dimension ref="A1:I99"/>
  <sheetViews>
    <sheetView tabSelected="1" workbookViewId="0">
      <selection activeCell="R35" sqref="R35"/>
    </sheetView>
  </sheetViews>
  <sheetFormatPr baseColWidth="10" defaultColWidth="8.83203125" defaultRowHeight="15" x14ac:dyDescent="0.2"/>
  <cols>
    <col min="1" max="1" width="20.33203125" bestFit="1" customWidth="1"/>
  </cols>
  <sheetData>
    <row r="1" spans="1:9" ht="16" x14ac:dyDescent="0.2">
      <c r="A1" s="10" t="s">
        <v>68</v>
      </c>
      <c r="B1" s="10"/>
      <c r="C1" s="10"/>
      <c r="D1" s="10"/>
      <c r="E1" s="10"/>
      <c r="F1" s="10"/>
      <c r="G1" s="10"/>
      <c r="H1" s="10"/>
      <c r="I1" s="10"/>
    </row>
    <row r="2" spans="1:9" ht="16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9" ht="16" x14ac:dyDescent="0.2">
      <c r="A3" s="11" t="s">
        <v>69</v>
      </c>
      <c r="B3" s="10"/>
      <c r="C3" s="10"/>
      <c r="D3" s="10"/>
      <c r="E3" s="10"/>
      <c r="F3" s="10"/>
      <c r="G3" s="10"/>
      <c r="H3" s="10"/>
    </row>
    <row r="4" spans="1:9" ht="16" x14ac:dyDescent="0.2">
      <c r="A4" s="10" t="s">
        <v>70</v>
      </c>
      <c r="B4" s="10">
        <v>0.71925802999999999</v>
      </c>
      <c r="C4" s="10"/>
      <c r="D4" s="10"/>
      <c r="E4" s="10"/>
      <c r="F4" s="10"/>
      <c r="G4" s="10"/>
      <c r="H4" s="10"/>
      <c r="I4" s="10"/>
    </row>
    <row r="5" spans="1:9" ht="16" x14ac:dyDescent="0.2">
      <c r="A5" s="10" t="s">
        <v>71</v>
      </c>
      <c r="B5" s="15">
        <v>0.51733211999999995</v>
      </c>
      <c r="C5" s="10"/>
      <c r="D5" s="10"/>
      <c r="E5" s="10"/>
      <c r="F5" s="10"/>
      <c r="G5" s="10"/>
      <c r="H5" s="10"/>
      <c r="I5" s="10"/>
    </row>
    <row r="6" spans="1:9" ht="16" x14ac:dyDescent="0.2">
      <c r="A6" s="10" t="s">
        <v>72</v>
      </c>
      <c r="B6" s="10">
        <v>0.48851612</v>
      </c>
      <c r="C6" s="10"/>
      <c r="D6" s="10"/>
      <c r="E6" s="10"/>
      <c r="F6" s="10"/>
      <c r="G6" s="10"/>
      <c r="H6" s="10"/>
      <c r="I6" s="10"/>
    </row>
    <row r="7" spans="1:9" ht="16" x14ac:dyDescent="0.2">
      <c r="A7" s="10" t="s">
        <v>73</v>
      </c>
      <c r="B7" s="10">
        <v>209.05375000000001</v>
      </c>
      <c r="C7" s="10"/>
      <c r="D7" s="10"/>
      <c r="E7" s="10"/>
      <c r="F7" s="10"/>
      <c r="G7" s="10"/>
      <c r="H7" s="10"/>
      <c r="I7" s="10"/>
    </row>
    <row r="8" spans="1:9" ht="16" x14ac:dyDescent="0.2">
      <c r="A8" s="12" t="s">
        <v>74</v>
      </c>
      <c r="B8" s="12">
        <v>72</v>
      </c>
      <c r="C8" s="10"/>
      <c r="D8" s="10"/>
      <c r="E8" s="10"/>
      <c r="F8" s="10"/>
      <c r="G8" s="10"/>
      <c r="H8" s="10"/>
      <c r="I8" s="10"/>
    </row>
    <row r="9" spans="1:9" ht="16" x14ac:dyDescent="0.2">
      <c r="A9" s="10"/>
      <c r="B9" s="10"/>
      <c r="C9" s="10"/>
      <c r="D9" s="10"/>
      <c r="E9" s="10"/>
      <c r="F9" s="10"/>
      <c r="G9" s="10"/>
      <c r="H9" s="10"/>
      <c r="I9" s="10"/>
    </row>
    <row r="10" spans="1:9" ht="16" x14ac:dyDescent="0.2">
      <c r="A10" s="10" t="s">
        <v>75</v>
      </c>
      <c r="B10" s="10"/>
      <c r="C10" s="10"/>
      <c r="D10" s="10"/>
      <c r="E10" s="10"/>
      <c r="F10" s="10"/>
      <c r="G10" s="10"/>
      <c r="H10" s="10"/>
      <c r="I10" s="10"/>
    </row>
    <row r="11" spans="1:9" ht="16" x14ac:dyDescent="0.2">
      <c r="A11" s="11" t="s">
        <v>98</v>
      </c>
      <c r="B11" s="11" t="s">
        <v>76</v>
      </c>
      <c r="C11" s="11" t="s">
        <v>77</v>
      </c>
      <c r="D11" s="11" t="s">
        <v>78</v>
      </c>
      <c r="E11" s="11" t="s">
        <v>79</v>
      </c>
      <c r="F11" s="11" t="s">
        <v>80</v>
      </c>
      <c r="G11" s="10"/>
      <c r="H11" s="10"/>
      <c r="I11" s="10"/>
    </row>
    <row r="12" spans="1:9" ht="16" x14ac:dyDescent="0.2">
      <c r="A12" s="10" t="s">
        <v>81</v>
      </c>
      <c r="B12" s="10">
        <v>4</v>
      </c>
      <c r="C12" s="10">
        <v>3138425.0750000002</v>
      </c>
      <c r="D12" s="10">
        <v>784606.26899999997</v>
      </c>
      <c r="E12" s="10">
        <v>17.952951200000001</v>
      </c>
      <c r="F12" s="13">
        <v>4.6280999999999998E-10</v>
      </c>
      <c r="G12" s="10"/>
      <c r="H12" s="10"/>
      <c r="I12" s="10"/>
    </row>
    <row r="13" spans="1:9" ht="16" x14ac:dyDescent="0.2">
      <c r="A13" s="10" t="s">
        <v>82</v>
      </c>
      <c r="B13" s="10">
        <v>67</v>
      </c>
      <c r="C13" s="10">
        <v>2928132.5090000001</v>
      </c>
      <c r="D13" s="10">
        <v>43703.470300000001</v>
      </c>
      <c r="E13" s="10"/>
      <c r="F13" s="10"/>
      <c r="G13" s="10"/>
      <c r="H13" s="10"/>
      <c r="I13" s="10"/>
    </row>
    <row r="14" spans="1:9" ht="16" x14ac:dyDescent="0.2">
      <c r="A14" s="12" t="s">
        <v>83</v>
      </c>
      <c r="B14" s="12">
        <v>71</v>
      </c>
      <c r="C14" s="12">
        <v>6066557.585</v>
      </c>
      <c r="D14" s="12" t="s">
        <v>98</v>
      </c>
      <c r="E14" s="12" t="s">
        <v>98</v>
      </c>
      <c r="F14" s="12" t="s">
        <v>98</v>
      </c>
      <c r="G14" s="10"/>
      <c r="H14" s="10"/>
      <c r="I14" s="10"/>
    </row>
    <row r="15" spans="1:9" ht="16" x14ac:dyDescent="0.2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" x14ac:dyDescent="0.2">
      <c r="A16" s="11" t="s">
        <v>98</v>
      </c>
      <c r="B16" s="11" t="s">
        <v>84</v>
      </c>
      <c r="C16" s="11" t="s">
        <v>73</v>
      </c>
      <c r="D16" s="11" t="s">
        <v>85</v>
      </c>
      <c r="E16" s="11" t="s">
        <v>86</v>
      </c>
      <c r="F16" s="11" t="s">
        <v>87</v>
      </c>
      <c r="G16" s="11" t="s">
        <v>88</v>
      </c>
      <c r="H16" s="11" t="s">
        <v>89</v>
      </c>
      <c r="I16" s="11" t="s">
        <v>90</v>
      </c>
    </row>
    <row r="17" spans="1:9" ht="16" x14ac:dyDescent="0.2">
      <c r="A17" s="10" t="s">
        <v>91</v>
      </c>
      <c r="B17" s="10">
        <v>967.82741499999997</v>
      </c>
      <c r="C17" s="10">
        <v>88.064275010000003</v>
      </c>
      <c r="D17" s="10">
        <v>10.9900117</v>
      </c>
      <c r="E17" s="13">
        <v>1.2187E-16</v>
      </c>
      <c r="F17" s="10">
        <v>792.050387</v>
      </c>
      <c r="G17" s="10">
        <v>1143.6044440000001</v>
      </c>
      <c r="H17" s="10">
        <v>792.05038679999996</v>
      </c>
      <c r="I17" s="10">
        <v>1143.6044400000001</v>
      </c>
    </row>
    <row r="18" spans="1:9" ht="16" x14ac:dyDescent="0.2">
      <c r="A18" s="10" t="s">
        <v>4</v>
      </c>
      <c r="B18" s="10">
        <v>-285.14692000000002</v>
      </c>
      <c r="C18" s="10">
        <v>35.832599790000003</v>
      </c>
      <c r="D18" s="10">
        <v>-7.9577513</v>
      </c>
      <c r="E18" s="13">
        <v>2.8678999999999999E-11</v>
      </c>
      <c r="F18" s="10">
        <v>-356.66908999999998</v>
      </c>
      <c r="G18" s="10">
        <v>-213.6247482</v>
      </c>
      <c r="H18" s="10">
        <v>-356.66908530000001</v>
      </c>
      <c r="I18" s="10">
        <v>-213.62475000000001</v>
      </c>
    </row>
    <row r="19" spans="1:9" ht="16" x14ac:dyDescent="0.2">
      <c r="A19" s="10" t="s">
        <v>6</v>
      </c>
      <c r="B19" s="10">
        <v>0.37864408999999999</v>
      </c>
      <c r="C19" s="10">
        <v>9.6854908000000003E-2</v>
      </c>
      <c r="D19" s="10">
        <v>3.9093949499999998</v>
      </c>
      <c r="E19" s="10">
        <v>2.1833000000000001E-4</v>
      </c>
      <c r="F19" s="10">
        <v>0.18532087999999999</v>
      </c>
      <c r="G19" s="10">
        <v>0.57196729499999999</v>
      </c>
      <c r="H19" s="10">
        <v>0.18532088299999999</v>
      </c>
      <c r="I19" s="10">
        <v>0.57196729000000002</v>
      </c>
    </row>
    <row r="20" spans="1:9" ht="16" x14ac:dyDescent="0.2">
      <c r="A20" s="10" t="s">
        <v>7</v>
      </c>
      <c r="B20" s="10">
        <v>112.929362</v>
      </c>
      <c r="C20" s="10">
        <v>64.687037410000002</v>
      </c>
      <c r="D20" s="10">
        <v>1.74578039</v>
      </c>
      <c r="E20" s="14">
        <v>8.5433140000000005E-2</v>
      </c>
      <c r="F20" s="10">
        <v>-16.186506000000001</v>
      </c>
      <c r="G20" s="10">
        <v>242.0452286</v>
      </c>
      <c r="H20" s="10">
        <v>-16.18650551</v>
      </c>
      <c r="I20" s="10">
        <v>242.04522900000001</v>
      </c>
    </row>
    <row r="21" spans="1:9" ht="16" x14ac:dyDescent="0.2">
      <c r="A21" s="12" t="s">
        <v>92</v>
      </c>
      <c r="B21" s="12">
        <v>-103.80427</v>
      </c>
      <c r="C21" s="12">
        <v>30.552605839999998</v>
      </c>
      <c r="D21" s="12">
        <v>-3.3975586999999998</v>
      </c>
      <c r="E21" s="12">
        <v>1.1480699999999999E-3</v>
      </c>
      <c r="F21" s="12">
        <v>-164.78753</v>
      </c>
      <c r="G21" s="12">
        <v>-42.821016409999999</v>
      </c>
      <c r="H21" s="12">
        <v>-164.78752940000001</v>
      </c>
      <c r="I21" s="12">
        <v>-42.821016</v>
      </c>
    </row>
    <row r="25" spans="1:9" ht="16" x14ac:dyDescent="0.2">
      <c r="A25" s="10" t="s">
        <v>93</v>
      </c>
      <c r="B25" s="10"/>
    </row>
    <row r="26" spans="1:9" ht="16" x14ac:dyDescent="0.2">
      <c r="A26" s="10"/>
      <c r="B26" s="10"/>
      <c r="C26" s="10"/>
    </row>
    <row r="27" spans="1:9" ht="16" x14ac:dyDescent="0.2">
      <c r="A27" s="11" t="s">
        <v>94</v>
      </c>
      <c r="B27" s="11" t="s">
        <v>95</v>
      </c>
      <c r="C27" s="11" t="s">
        <v>96</v>
      </c>
    </row>
    <row r="28" spans="1:9" ht="16" x14ac:dyDescent="0.2">
      <c r="A28" s="10">
        <v>1</v>
      </c>
      <c r="B28" s="10">
        <v>699.19351400000005</v>
      </c>
      <c r="C28" s="10">
        <v>-174.19351</v>
      </c>
    </row>
    <row r="29" spans="1:9" ht="16" x14ac:dyDescent="0.2">
      <c r="A29" s="10">
        <v>2</v>
      </c>
      <c r="B29" s="10">
        <v>870.74720400000001</v>
      </c>
      <c r="C29" s="10">
        <v>79.252795599999999</v>
      </c>
    </row>
    <row r="30" spans="1:9" ht="16" x14ac:dyDescent="0.2">
      <c r="A30" s="10">
        <v>3</v>
      </c>
      <c r="B30" s="10">
        <v>452.70161400000001</v>
      </c>
      <c r="C30" s="10">
        <v>-92.701614000000006</v>
      </c>
    </row>
    <row r="31" spans="1:9" ht="16" x14ac:dyDescent="0.2">
      <c r="A31" s="10">
        <v>4</v>
      </c>
      <c r="B31" s="10">
        <v>723.93658900000003</v>
      </c>
      <c r="C31" s="10">
        <v>76.063411299999999</v>
      </c>
    </row>
    <row r="32" spans="1:9" ht="16" x14ac:dyDescent="0.2">
      <c r="A32" s="10">
        <v>5</v>
      </c>
      <c r="B32" s="10">
        <v>958.63886600000001</v>
      </c>
      <c r="C32" s="10">
        <v>141.36113399999999</v>
      </c>
    </row>
    <row r="33" spans="1:3" ht="16" x14ac:dyDescent="0.2">
      <c r="A33" s="10">
        <v>6</v>
      </c>
      <c r="B33" s="10">
        <v>503.269971</v>
      </c>
      <c r="C33" s="10">
        <v>-81.599970999999996</v>
      </c>
    </row>
    <row r="34" spans="1:3" ht="16" x14ac:dyDescent="0.2">
      <c r="A34" s="10">
        <v>7</v>
      </c>
      <c r="B34" s="10">
        <v>142.563231</v>
      </c>
      <c r="C34" s="10">
        <v>-117.56323</v>
      </c>
    </row>
    <row r="35" spans="1:3" ht="16" x14ac:dyDescent="0.2">
      <c r="A35" s="10">
        <v>8</v>
      </c>
      <c r="B35" s="10">
        <v>975.83695499999999</v>
      </c>
      <c r="C35" s="10">
        <v>19.1630447</v>
      </c>
    </row>
    <row r="36" spans="1:3" ht="16" x14ac:dyDescent="0.2">
      <c r="A36" s="10">
        <v>9</v>
      </c>
      <c r="B36" s="10">
        <v>1030.6974700000001</v>
      </c>
      <c r="C36" s="10">
        <v>719.30253000000005</v>
      </c>
    </row>
    <row r="37" spans="1:3" ht="16" x14ac:dyDescent="0.2">
      <c r="A37" s="10">
        <v>10</v>
      </c>
      <c r="B37" s="10">
        <v>828.85225200000002</v>
      </c>
      <c r="C37" s="10">
        <v>196.14774800000001</v>
      </c>
    </row>
    <row r="38" spans="1:3" ht="16" x14ac:dyDescent="0.2">
      <c r="A38" s="10">
        <v>11</v>
      </c>
      <c r="B38" s="10">
        <v>836.36598700000002</v>
      </c>
      <c r="C38" s="10">
        <v>-11.365987000000001</v>
      </c>
    </row>
    <row r="39" spans="1:3" ht="16" x14ac:dyDescent="0.2">
      <c r="A39" s="10">
        <v>12</v>
      </c>
      <c r="B39" s="10">
        <v>626.94788800000003</v>
      </c>
      <c r="C39" s="10">
        <v>23.0521122</v>
      </c>
    </row>
    <row r="40" spans="1:3" ht="16" x14ac:dyDescent="0.2">
      <c r="A40" s="10">
        <v>13</v>
      </c>
      <c r="B40" s="10">
        <v>839.11438499999997</v>
      </c>
      <c r="C40" s="10">
        <v>-14.114385</v>
      </c>
    </row>
    <row r="41" spans="1:3" ht="16" x14ac:dyDescent="0.2">
      <c r="A41" s="10">
        <v>14</v>
      </c>
      <c r="B41" s="10">
        <v>627.62019999999995</v>
      </c>
      <c r="C41" s="10">
        <v>22.379799500000001</v>
      </c>
    </row>
    <row r="42" spans="1:3" ht="16" x14ac:dyDescent="0.2">
      <c r="A42" s="10">
        <v>15</v>
      </c>
      <c r="B42" s="10">
        <v>899.69743900000003</v>
      </c>
      <c r="C42" s="10">
        <v>-74.697439000000003</v>
      </c>
    </row>
    <row r="43" spans="1:3" ht="16" x14ac:dyDescent="0.2">
      <c r="A43" s="10">
        <v>16</v>
      </c>
      <c r="B43" s="10">
        <v>690.08900600000004</v>
      </c>
      <c r="C43" s="10">
        <v>-92.589005999999998</v>
      </c>
    </row>
    <row r="44" spans="1:3" ht="16" x14ac:dyDescent="0.2">
      <c r="A44" s="10">
        <v>17</v>
      </c>
      <c r="B44" s="10">
        <v>804.07250399999998</v>
      </c>
      <c r="C44" s="10">
        <v>-411.57249999999999</v>
      </c>
    </row>
    <row r="45" spans="1:3" ht="16" x14ac:dyDescent="0.2">
      <c r="A45" s="10">
        <v>18</v>
      </c>
      <c r="B45" s="10">
        <v>620.39061900000002</v>
      </c>
      <c r="C45" s="10">
        <v>84.609381299999995</v>
      </c>
    </row>
    <row r="46" spans="1:3" ht="16" x14ac:dyDescent="0.2">
      <c r="A46" s="10">
        <v>19</v>
      </c>
      <c r="B46" s="10">
        <v>649.67946900000004</v>
      </c>
      <c r="C46" s="10">
        <v>-2.1794688</v>
      </c>
    </row>
    <row r="47" spans="1:3" ht="16" x14ac:dyDescent="0.2">
      <c r="A47" s="10">
        <v>20</v>
      </c>
      <c r="B47" s="10">
        <v>807.64482899999996</v>
      </c>
      <c r="C47" s="10">
        <v>-257.64483000000001</v>
      </c>
    </row>
    <row r="48" spans="1:3" ht="16" x14ac:dyDescent="0.2">
      <c r="A48" s="10">
        <v>21</v>
      </c>
      <c r="B48" s="10">
        <v>648.17347400000006</v>
      </c>
      <c r="C48" s="10">
        <v>-48.173473999999999</v>
      </c>
    </row>
    <row r="49" spans="1:3" ht="16" x14ac:dyDescent="0.2">
      <c r="A49" s="10">
        <v>22</v>
      </c>
      <c r="B49" s="10">
        <v>888.93710299999998</v>
      </c>
      <c r="C49" s="10">
        <v>-238.93709999999999</v>
      </c>
    </row>
    <row r="50" spans="1:3" ht="16" x14ac:dyDescent="0.2">
      <c r="A50" s="10">
        <v>23</v>
      </c>
      <c r="B50" s="10">
        <v>185.617853</v>
      </c>
      <c r="C50" s="10">
        <v>239.382147</v>
      </c>
    </row>
    <row r="51" spans="1:3" ht="16" x14ac:dyDescent="0.2">
      <c r="A51" s="10">
        <v>24</v>
      </c>
      <c r="B51" s="10">
        <v>666.88838199999998</v>
      </c>
      <c r="C51" s="10">
        <v>-16.888382</v>
      </c>
    </row>
    <row r="52" spans="1:3" ht="16" x14ac:dyDescent="0.2">
      <c r="A52" s="10">
        <v>25</v>
      </c>
      <c r="B52" s="10">
        <v>910.38444900000002</v>
      </c>
      <c r="C52" s="10">
        <v>-85.384449000000004</v>
      </c>
    </row>
    <row r="53" spans="1:3" ht="16" x14ac:dyDescent="0.2">
      <c r="A53" s="10">
        <v>26</v>
      </c>
      <c r="B53" s="10">
        <v>609.91001500000004</v>
      </c>
      <c r="C53" s="10">
        <v>90.089984599999994</v>
      </c>
    </row>
    <row r="54" spans="1:3" ht="16" x14ac:dyDescent="0.2">
      <c r="A54" s="10">
        <v>27</v>
      </c>
      <c r="B54" s="10">
        <v>416.31844000000001</v>
      </c>
      <c r="C54" s="10">
        <v>238.68155999999999</v>
      </c>
    </row>
    <row r="55" spans="1:3" ht="16" x14ac:dyDescent="0.2">
      <c r="A55" s="10">
        <v>28</v>
      </c>
      <c r="B55" s="10">
        <v>710.18841499999996</v>
      </c>
      <c r="C55" s="10">
        <v>99.8115849</v>
      </c>
    </row>
    <row r="56" spans="1:3" ht="16" x14ac:dyDescent="0.2">
      <c r="A56" s="10">
        <v>29</v>
      </c>
      <c r="B56" s="10">
        <v>515.17170599999997</v>
      </c>
      <c r="C56" s="10">
        <v>-37.671706</v>
      </c>
    </row>
    <row r="57" spans="1:3" ht="16" x14ac:dyDescent="0.2">
      <c r="A57" s="10">
        <v>30</v>
      </c>
      <c r="B57" s="10">
        <v>339.53790600000002</v>
      </c>
      <c r="C57" s="10">
        <v>33.792094200000001</v>
      </c>
    </row>
    <row r="58" spans="1:3" ht="16" x14ac:dyDescent="0.2">
      <c r="A58" s="10">
        <v>31</v>
      </c>
      <c r="B58" s="10">
        <v>539.51573099999996</v>
      </c>
      <c r="C58" s="10">
        <v>-67.015731000000002</v>
      </c>
    </row>
    <row r="59" spans="1:3" ht="16" x14ac:dyDescent="0.2">
      <c r="A59" s="10">
        <v>32</v>
      </c>
      <c r="B59" s="10">
        <v>1088.2663299999999</v>
      </c>
      <c r="C59" s="10">
        <v>209.23366799999999</v>
      </c>
    </row>
    <row r="60" spans="1:3" ht="16" x14ac:dyDescent="0.2">
      <c r="A60" s="10">
        <v>33</v>
      </c>
      <c r="B60" s="10">
        <v>910.95889399999999</v>
      </c>
      <c r="C60" s="10">
        <v>64.041106099999993</v>
      </c>
    </row>
    <row r="61" spans="1:3" ht="16" x14ac:dyDescent="0.2">
      <c r="A61" s="10">
        <v>34</v>
      </c>
      <c r="B61" s="10">
        <v>628.81321200000002</v>
      </c>
      <c r="C61" s="10">
        <v>-103.81321</v>
      </c>
    </row>
    <row r="62" spans="1:3" ht="16" x14ac:dyDescent="0.2">
      <c r="A62" s="10">
        <v>35</v>
      </c>
      <c r="B62" s="10">
        <v>887.52488200000005</v>
      </c>
      <c r="C62" s="10">
        <v>62.475117500000003</v>
      </c>
    </row>
    <row r="63" spans="1:3" ht="16" x14ac:dyDescent="0.2">
      <c r="A63" s="10">
        <v>36</v>
      </c>
      <c r="B63" s="10">
        <v>678.10678299999995</v>
      </c>
      <c r="C63" s="10">
        <v>-203.10677999999999</v>
      </c>
    </row>
    <row r="64" spans="1:3" ht="16" x14ac:dyDescent="0.2">
      <c r="A64" s="10">
        <v>37</v>
      </c>
      <c r="B64" s="10">
        <v>725.88819699999999</v>
      </c>
      <c r="C64" s="10">
        <v>139.11180300000001</v>
      </c>
    </row>
    <row r="65" spans="1:3" ht="16" x14ac:dyDescent="0.2">
      <c r="A65" s="10">
        <v>38</v>
      </c>
      <c r="B65" s="10">
        <v>496.40196100000003</v>
      </c>
      <c r="C65" s="10">
        <v>1.0980390900000001</v>
      </c>
    </row>
    <row r="66" spans="1:3" ht="16" x14ac:dyDescent="0.2">
      <c r="A66" s="10">
        <v>39</v>
      </c>
      <c r="B66" s="10">
        <v>927.41467699999998</v>
      </c>
      <c r="C66" s="10">
        <v>-132.41468</v>
      </c>
    </row>
    <row r="67" spans="1:3" ht="16" x14ac:dyDescent="0.2">
      <c r="A67" s="10">
        <v>40</v>
      </c>
      <c r="B67" s="10">
        <v>950.13332200000002</v>
      </c>
      <c r="C67" s="10">
        <v>-55.133322</v>
      </c>
    </row>
    <row r="68" spans="1:3" ht="16" x14ac:dyDescent="0.2">
      <c r="A68" s="10">
        <v>41</v>
      </c>
      <c r="B68" s="10">
        <v>1010.05155</v>
      </c>
      <c r="C68" s="10">
        <v>689.94844499999999</v>
      </c>
    </row>
    <row r="69" spans="1:3" ht="16" x14ac:dyDescent="0.2">
      <c r="A69" s="10">
        <v>42</v>
      </c>
      <c r="B69" s="10">
        <v>810.47820200000001</v>
      </c>
      <c r="C69" s="10">
        <v>114.521798</v>
      </c>
    </row>
    <row r="70" spans="1:3" ht="16" x14ac:dyDescent="0.2">
      <c r="A70" s="10">
        <v>43</v>
      </c>
      <c r="B70" s="10">
        <v>630.93012899999997</v>
      </c>
      <c r="C70" s="10">
        <v>-218.43012999999999</v>
      </c>
    </row>
    <row r="71" spans="1:3" ht="16" x14ac:dyDescent="0.2">
      <c r="A71" s="10">
        <v>44</v>
      </c>
      <c r="B71" s="10">
        <v>831.37699699999996</v>
      </c>
      <c r="C71" s="10">
        <v>283.62300299999998</v>
      </c>
    </row>
    <row r="72" spans="1:3" ht="16" x14ac:dyDescent="0.2">
      <c r="A72" s="10">
        <v>45</v>
      </c>
      <c r="B72" s="10">
        <v>710.94025899999997</v>
      </c>
      <c r="C72" s="10">
        <v>26.559741299999999</v>
      </c>
    </row>
    <row r="73" spans="1:3" ht="16" x14ac:dyDescent="0.2">
      <c r="A73" s="10">
        <v>46</v>
      </c>
      <c r="B73" s="10">
        <v>887.52488200000005</v>
      </c>
      <c r="C73" s="10">
        <v>37.475117500000003</v>
      </c>
    </row>
    <row r="74" spans="1:3" ht="16" x14ac:dyDescent="0.2">
      <c r="A74" s="10">
        <v>47</v>
      </c>
      <c r="B74" s="10">
        <v>887.52488200000005</v>
      </c>
      <c r="C74" s="10">
        <v>37.475117500000003</v>
      </c>
    </row>
    <row r="75" spans="1:3" ht="16" x14ac:dyDescent="0.2">
      <c r="A75" s="10">
        <v>48</v>
      </c>
      <c r="B75" s="10">
        <v>715.97119199999997</v>
      </c>
      <c r="C75" s="10">
        <v>-115.97119000000001</v>
      </c>
    </row>
    <row r="76" spans="1:3" ht="16" x14ac:dyDescent="0.2">
      <c r="A76" s="10">
        <v>49</v>
      </c>
      <c r="B76" s="10">
        <v>715.97119199999997</v>
      </c>
      <c r="C76" s="10">
        <v>4.0288077099999997</v>
      </c>
    </row>
    <row r="77" spans="1:3" ht="16" x14ac:dyDescent="0.2">
      <c r="A77" s="10">
        <v>50</v>
      </c>
      <c r="B77" s="10">
        <v>717.38341300000002</v>
      </c>
      <c r="C77" s="10">
        <v>-292.38341000000003</v>
      </c>
    </row>
    <row r="78" spans="1:3" ht="16" x14ac:dyDescent="0.2">
      <c r="A78" s="10">
        <v>51</v>
      </c>
      <c r="B78" s="10">
        <v>836.28848100000005</v>
      </c>
      <c r="C78" s="10">
        <v>-186.28847999999999</v>
      </c>
    </row>
    <row r="79" spans="1:3" ht="16" x14ac:dyDescent="0.2">
      <c r="A79" s="10">
        <v>52</v>
      </c>
      <c r="B79" s="10">
        <v>591.99847299999999</v>
      </c>
      <c r="C79" s="10">
        <v>-62.328473000000002</v>
      </c>
    </row>
    <row r="80" spans="1:3" ht="16" x14ac:dyDescent="0.2">
      <c r="A80" s="10">
        <v>53</v>
      </c>
      <c r="B80" s="10">
        <v>705.47678199999996</v>
      </c>
      <c r="C80" s="10">
        <v>-267.97678000000002</v>
      </c>
    </row>
    <row r="81" spans="1:3" ht="16" x14ac:dyDescent="0.2">
      <c r="A81" s="10">
        <v>54</v>
      </c>
      <c r="B81" s="10">
        <v>95.442347400000003</v>
      </c>
      <c r="C81" s="10">
        <v>564.35765300000003</v>
      </c>
    </row>
    <row r="82" spans="1:3" ht="16" x14ac:dyDescent="0.2">
      <c r="A82" s="10">
        <v>55</v>
      </c>
      <c r="B82" s="10">
        <v>915.38304200000005</v>
      </c>
      <c r="C82" s="10">
        <v>-240.38303999999999</v>
      </c>
    </row>
    <row r="83" spans="1:3" ht="16" x14ac:dyDescent="0.2">
      <c r="A83" s="10">
        <v>56</v>
      </c>
      <c r="B83" s="10">
        <v>695.831951</v>
      </c>
      <c r="C83" s="10">
        <v>-240.83195000000001</v>
      </c>
    </row>
    <row r="84" spans="1:3" ht="16" x14ac:dyDescent="0.2">
      <c r="A84" s="10">
        <v>57</v>
      </c>
      <c r="B84" s="10">
        <v>933.39549799999998</v>
      </c>
      <c r="C84" s="10">
        <v>-283.39550000000003</v>
      </c>
    </row>
    <row r="85" spans="1:3" ht="16" x14ac:dyDescent="0.2">
      <c r="A85" s="10">
        <v>58</v>
      </c>
      <c r="B85" s="10">
        <v>701.25875399999995</v>
      </c>
      <c r="C85" s="10">
        <v>-176.25874999999999</v>
      </c>
    </row>
    <row r="86" spans="1:3" ht="16" x14ac:dyDescent="0.2">
      <c r="A86" s="10">
        <v>59</v>
      </c>
      <c r="B86" s="10">
        <v>921.419985</v>
      </c>
      <c r="C86" s="10">
        <v>-126.41999</v>
      </c>
    </row>
    <row r="87" spans="1:3" ht="16" x14ac:dyDescent="0.2">
      <c r="A87" s="10">
        <v>60</v>
      </c>
      <c r="B87" s="10">
        <v>637.00243899999998</v>
      </c>
      <c r="C87" s="10">
        <v>-120.33244000000001</v>
      </c>
    </row>
    <row r="88" spans="1:3" ht="16" x14ac:dyDescent="0.2">
      <c r="A88" s="10">
        <v>61</v>
      </c>
      <c r="B88" s="10">
        <v>668.22216200000003</v>
      </c>
      <c r="C88" s="10">
        <v>31.7778384</v>
      </c>
    </row>
    <row r="89" spans="1:3" ht="16" x14ac:dyDescent="0.2">
      <c r="A89" s="10">
        <v>62</v>
      </c>
      <c r="B89" s="10">
        <v>468.57341400000001</v>
      </c>
      <c r="C89" s="10">
        <v>23.096585600000001</v>
      </c>
    </row>
    <row r="90" spans="1:3" ht="16" x14ac:dyDescent="0.2">
      <c r="A90" s="10">
        <v>63</v>
      </c>
      <c r="B90" s="10">
        <v>219.39768599999999</v>
      </c>
      <c r="C90" s="10">
        <v>255.60231400000001</v>
      </c>
    </row>
    <row r="91" spans="1:3" ht="16" x14ac:dyDescent="0.2">
      <c r="A91" s="10">
        <v>64</v>
      </c>
      <c r="B91" s="10">
        <v>826.23619599999995</v>
      </c>
      <c r="C91" s="10">
        <v>172.76380399999999</v>
      </c>
    </row>
    <row r="92" spans="1:3" ht="16" x14ac:dyDescent="0.2">
      <c r="A92" s="10">
        <v>65</v>
      </c>
      <c r="B92" s="10">
        <v>586.98363300000005</v>
      </c>
      <c r="C92" s="10">
        <v>-255.31362999999999</v>
      </c>
    </row>
    <row r="93" spans="1:3" ht="16" x14ac:dyDescent="0.2">
      <c r="A93" s="10">
        <v>66</v>
      </c>
      <c r="B93" s="10">
        <v>557.74306300000001</v>
      </c>
      <c r="C93" s="10">
        <v>-91.073063000000005</v>
      </c>
    </row>
    <row r="94" spans="1:3" ht="16" x14ac:dyDescent="0.2">
      <c r="A94" s="10">
        <v>67</v>
      </c>
      <c r="B94" s="10">
        <v>537.77281600000003</v>
      </c>
      <c r="C94" s="10">
        <v>-117.77282</v>
      </c>
    </row>
    <row r="95" spans="1:3" ht="16" x14ac:dyDescent="0.2">
      <c r="A95" s="10">
        <v>68</v>
      </c>
      <c r="B95" s="10">
        <v>884.85157000000004</v>
      </c>
      <c r="C95" s="10">
        <v>114.14843</v>
      </c>
    </row>
    <row r="96" spans="1:3" ht="16" x14ac:dyDescent="0.2">
      <c r="A96" s="10">
        <v>69</v>
      </c>
      <c r="B96" s="10">
        <v>968.91055800000004</v>
      </c>
      <c r="C96" s="10">
        <v>230.08944199999999</v>
      </c>
    </row>
    <row r="97" spans="1:3" ht="16" x14ac:dyDescent="0.2">
      <c r="A97" s="10">
        <v>70</v>
      </c>
      <c r="B97" s="10">
        <v>537.33615799999995</v>
      </c>
      <c r="C97" s="10">
        <v>12.6638421</v>
      </c>
    </row>
    <row r="98" spans="1:3" ht="16" x14ac:dyDescent="0.2">
      <c r="A98" s="10">
        <v>71</v>
      </c>
      <c r="B98" s="10">
        <v>495.97372899999999</v>
      </c>
      <c r="C98" s="10">
        <v>-98.473729000000006</v>
      </c>
    </row>
    <row r="99" spans="1:3" ht="16" x14ac:dyDescent="0.2">
      <c r="A99" s="12">
        <v>72</v>
      </c>
      <c r="B99" s="12">
        <v>774.786834</v>
      </c>
      <c r="C99" s="12">
        <v>75.213166400000006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E662-C4C6-4EF2-A76D-03026B35BDAD}">
  <dimension ref="A1:G99"/>
  <sheetViews>
    <sheetView workbookViewId="0">
      <selection activeCell="F73" sqref="C1:F73"/>
    </sheetView>
  </sheetViews>
  <sheetFormatPr baseColWidth="10" defaultColWidth="8.83203125" defaultRowHeight="15" x14ac:dyDescent="0.2"/>
  <cols>
    <col min="1" max="1" width="21.5" customWidth="1"/>
    <col min="2" max="2" width="12.5" bestFit="1" customWidth="1"/>
    <col min="3" max="3" width="15.33203125" bestFit="1" customWidth="1"/>
    <col min="4" max="5" width="12.5" bestFit="1" customWidth="1"/>
    <col min="6" max="6" width="16.1640625" bestFit="1" customWidth="1"/>
    <col min="7" max="7" width="43.5" bestFit="1" customWidth="1"/>
  </cols>
  <sheetData>
    <row r="1" spans="1:7" x14ac:dyDescent="0.2">
      <c r="A1" s="9" t="s">
        <v>1</v>
      </c>
      <c r="B1" s="9" t="s">
        <v>2</v>
      </c>
      <c r="C1" s="9" t="s">
        <v>3</v>
      </c>
      <c r="D1" s="9" t="s">
        <v>4</v>
      </c>
      <c r="E1" s="9" t="s">
        <v>6</v>
      </c>
      <c r="F1" s="9" t="s">
        <v>97</v>
      </c>
      <c r="G1" s="9" t="s">
        <v>9</v>
      </c>
    </row>
    <row r="2" spans="1:7" x14ac:dyDescent="0.2">
      <c r="A2" s="9">
        <v>1</v>
      </c>
      <c r="B2" s="9">
        <v>1050</v>
      </c>
      <c r="C2" s="22">
        <v>525</v>
      </c>
      <c r="D2" s="9">
        <v>2</v>
      </c>
      <c r="E2" s="9">
        <v>800</v>
      </c>
      <c r="F2" s="9">
        <v>1.1000000000000001</v>
      </c>
      <c r="G2" s="9" t="s">
        <v>11</v>
      </c>
    </row>
    <row r="3" spans="1:7" x14ac:dyDescent="0.2">
      <c r="A3" s="9">
        <v>2</v>
      </c>
      <c r="B3" s="9">
        <v>950</v>
      </c>
      <c r="C3" s="22">
        <v>950</v>
      </c>
      <c r="D3" s="9">
        <v>1</v>
      </c>
      <c r="E3" s="9">
        <v>500</v>
      </c>
      <c r="F3" s="9">
        <v>1.1000000000000001</v>
      </c>
      <c r="G3" s="9" t="s">
        <v>11</v>
      </c>
    </row>
    <row r="4" spans="1:7" x14ac:dyDescent="0.2">
      <c r="A4" s="9">
        <v>3</v>
      </c>
      <c r="B4" s="9">
        <v>1080</v>
      </c>
      <c r="C4" s="22">
        <v>360</v>
      </c>
      <c r="D4" s="9">
        <v>3</v>
      </c>
      <c r="E4" s="9">
        <v>850</v>
      </c>
      <c r="F4" s="9">
        <v>0.91</v>
      </c>
      <c r="G4" s="9" t="s">
        <v>12</v>
      </c>
    </row>
    <row r="5" spans="1:7" x14ac:dyDescent="0.2">
      <c r="A5" s="9">
        <v>4</v>
      </c>
      <c r="B5" s="9">
        <v>1600</v>
      </c>
      <c r="C5" s="22">
        <v>800</v>
      </c>
      <c r="D5" s="9">
        <v>2</v>
      </c>
      <c r="E5" s="9">
        <v>816</v>
      </c>
      <c r="F5" s="9">
        <v>0.92</v>
      </c>
      <c r="G5" s="9" t="s">
        <v>13</v>
      </c>
    </row>
    <row r="6" spans="1:7" x14ac:dyDescent="0.2">
      <c r="A6" s="9">
        <v>5</v>
      </c>
      <c r="B6" s="9">
        <v>1100</v>
      </c>
      <c r="C6" s="22">
        <v>1100</v>
      </c>
      <c r="D6" s="9">
        <v>1</v>
      </c>
      <c r="E6" s="9">
        <v>691</v>
      </c>
      <c r="F6" s="9">
        <v>0.95</v>
      </c>
      <c r="G6" s="9" t="s">
        <v>14</v>
      </c>
    </row>
    <row r="7" spans="1:7" x14ac:dyDescent="0.2">
      <c r="A7" s="9">
        <v>6</v>
      </c>
      <c r="B7" s="9">
        <v>1265</v>
      </c>
      <c r="C7" s="22">
        <v>421.67</v>
      </c>
      <c r="D7" s="9">
        <v>3</v>
      </c>
      <c r="E7" s="9">
        <v>1000</v>
      </c>
      <c r="F7" s="9">
        <v>0.97</v>
      </c>
      <c r="G7" s="9" t="s">
        <v>15</v>
      </c>
    </row>
    <row r="8" spans="1:7" x14ac:dyDescent="0.2">
      <c r="A8" s="9">
        <v>7</v>
      </c>
      <c r="B8" s="9">
        <v>100</v>
      </c>
      <c r="C8" s="22">
        <v>25</v>
      </c>
      <c r="D8" s="9">
        <v>4</v>
      </c>
      <c r="E8" s="9">
        <v>1000</v>
      </c>
      <c r="F8" s="9">
        <v>0.61</v>
      </c>
      <c r="G8" s="9" t="s">
        <v>17</v>
      </c>
    </row>
    <row r="9" spans="1:7" x14ac:dyDescent="0.2">
      <c r="A9" s="9">
        <v>8</v>
      </c>
      <c r="B9" s="9">
        <v>995</v>
      </c>
      <c r="C9" s="22">
        <v>995</v>
      </c>
      <c r="D9" s="9">
        <v>1</v>
      </c>
      <c r="E9" s="9">
        <v>550</v>
      </c>
      <c r="F9" s="9">
        <v>0.27</v>
      </c>
      <c r="G9" s="9" t="s">
        <v>18</v>
      </c>
    </row>
    <row r="10" spans="1:7" x14ac:dyDescent="0.2">
      <c r="A10" s="9">
        <v>9</v>
      </c>
      <c r="B10" s="9">
        <v>1750</v>
      </c>
      <c r="C10" s="22">
        <v>1750</v>
      </c>
      <c r="D10" s="9">
        <v>1</v>
      </c>
      <c r="E10" s="9">
        <v>980</v>
      </c>
      <c r="F10" s="9">
        <v>1.31</v>
      </c>
      <c r="G10" s="9" t="s">
        <v>19</v>
      </c>
    </row>
    <row r="11" spans="1:7" x14ac:dyDescent="0.2">
      <c r="A11" s="9">
        <v>10</v>
      </c>
      <c r="B11" s="9">
        <v>2050</v>
      </c>
      <c r="C11" s="22">
        <v>1025</v>
      </c>
      <c r="D11" s="9">
        <v>2</v>
      </c>
      <c r="E11" s="9">
        <v>1200</v>
      </c>
      <c r="F11" s="9">
        <v>1.31</v>
      </c>
      <c r="G11" s="9" t="s">
        <v>19</v>
      </c>
    </row>
    <row r="12" spans="1:7" x14ac:dyDescent="0.2">
      <c r="A12" s="9">
        <v>11</v>
      </c>
      <c r="B12" s="9">
        <v>1650</v>
      </c>
      <c r="C12" s="22">
        <v>825</v>
      </c>
      <c r="D12" s="9">
        <v>2</v>
      </c>
      <c r="E12" s="9">
        <v>1250</v>
      </c>
      <c r="F12" s="9">
        <v>1.42</v>
      </c>
      <c r="G12" s="9" t="s">
        <v>20</v>
      </c>
    </row>
    <row r="13" spans="1:7" x14ac:dyDescent="0.2">
      <c r="A13" s="9">
        <v>12</v>
      </c>
      <c r="B13" s="9">
        <v>1950</v>
      </c>
      <c r="C13" s="22">
        <v>650</v>
      </c>
      <c r="D13" s="9">
        <v>3</v>
      </c>
      <c r="E13" s="9">
        <v>1450</v>
      </c>
      <c r="F13" s="9">
        <v>1.42</v>
      </c>
      <c r="G13" s="9" t="s">
        <v>20</v>
      </c>
    </row>
    <row r="14" spans="1:7" x14ac:dyDescent="0.2">
      <c r="A14" s="9">
        <v>13</v>
      </c>
      <c r="B14" s="9">
        <v>1650</v>
      </c>
      <c r="C14" s="22">
        <v>825</v>
      </c>
      <c r="D14" s="9">
        <v>2</v>
      </c>
      <c r="E14" s="9">
        <v>1260</v>
      </c>
      <c r="F14" s="9">
        <v>1.43</v>
      </c>
      <c r="G14" s="9" t="s">
        <v>21</v>
      </c>
    </row>
    <row r="15" spans="1:7" x14ac:dyDescent="0.2">
      <c r="A15" s="9">
        <v>14</v>
      </c>
      <c r="B15" s="9">
        <v>1950</v>
      </c>
      <c r="C15" s="22">
        <v>650</v>
      </c>
      <c r="D15" s="9">
        <v>3</v>
      </c>
      <c r="E15" s="9">
        <v>1460</v>
      </c>
      <c r="F15" s="9">
        <v>1.45</v>
      </c>
      <c r="G15" s="9" t="s">
        <v>22</v>
      </c>
    </row>
    <row r="16" spans="1:7" x14ac:dyDescent="0.2">
      <c r="A16" s="9">
        <v>15</v>
      </c>
      <c r="B16" s="9">
        <v>1650</v>
      </c>
      <c r="C16" s="22">
        <v>825</v>
      </c>
      <c r="D16" s="9">
        <v>2</v>
      </c>
      <c r="E16" s="9">
        <v>1420</v>
      </c>
      <c r="F16" s="9">
        <v>1.43</v>
      </c>
      <c r="G16" s="9" t="s">
        <v>23</v>
      </c>
    </row>
    <row r="17" spans="1:7" x14ac:dyDescent="0.2">
      <c r="A17" s="9">
        <v>16</v>
      </c>
      <c r="B17" s="9">
        <v>1195</v>
      </c>
      <c r="C17" s="22">
        <v>597.5</v>
      </c>
      <c r="D17" s="9">
        <v>2</v>
      </c>
      <c r="E17" s="9">
        <v>1083</v>
      </c>
      <c r="F17" s="9">
        <v>2.2200000000000002</v>
      </c>
      <c r="G17" s="9" t="s">
        <v>24</v>
      </c>
    </row>
    <row r="18" spans="1:7" x14ac:dyDescent="0.2">
      <c r="A18" s="9">
        <v>17</v>
      </c>
      <c r="B18" s="9">
        <v>785</v>
      </c>
      <c r="C18" s="22">
        <v>392.5</v>
      </c>
      <c r="D18" s="9">
        <v>2</v>
      </c>
      <c r="E18" s="9">
        <v>992</v>
      </c>
      <c r="F18" s="9">
        <v>0.79</v>
      </c>
      <c r="G18" s="9" t="s">
        <v>25</v>
      </c>
    </row>
    <row r="19" spans="1:7" x14ac:dyDescent="0.2">
      <c r="A19" s="9">
        <v>18</v>
      </c>
      <c r="B19" s="9">
        <v>705</v>
      </c>
      <c r="C19" s="22">
        <v>705</v>
      </c>
      <c r="D19" s="9">
        <v>1</v>
      </c>
      <c r="E19" s="9">
        <v>420</v>
      </c>
      <c r="F19" s="9">
        <v>3.22</v>
      </c>
      <c r="G19" s="9" t="s">
        <v>26</v>
      </c>
    </row>
    <row r="20" spans="1:7" x14ac:dyDescent="0.2">
      <c r="A20" s="9">
        <v>19</v>
      </c>
      <c r="B20" s="9">
        <v>1295</v>
      </c>
      <c r="C20" s="22">
        <v>647.5</v>
      </c>
      <c r="D20" s="9">
        <v>2</v>
      </c>
      <c r="E20" s="9">
        <v>905</v>
      </c>
      <c r="F20" s="9">
        <v>1.96</v>
      </c>
      <c r="G20" s="9" t="s">
        <v>27</v>
      </c>
    </row>
    <row r="21" spans="1:7" x14ac:dyDescent="0.2">
      <c r="A21" s="9">
        <v>20</v>
      </c>
      <c r="B21" s="9">
        <v>1100</v>
      </c>
      <c r="C21" s="22">
        <v>550</v>
      </c>
      <c r="D21" s="9">
        <v>2</v>
      </c>
      <c r="E21" s="9">
        <v>900</v>
      </c>
      <c r="F21" s="9">
        <v>0.42</v>
      </c>
      <c r="G21" s="9" t="s">
        <v>28</v>
      </c>
    </row>
    <row r="22" spans="1:7" x14ac:dyDescent="0.2">
      <c r="A22" s="9">
        <v>21</v>
      </c>
      <c r="B22" s="9">
        <v>1800</v>
      </c>
      <c r="C22" s="22">
        <v>600</v>
      </c>
      <c r="D22" s="9">
        <v>3</v>
      </c>
      <c r="E22" s="9">
        <v>1500</v>
      </c>
      <c r="F22" s="9">
        <v>0.31</v>
      </c>
      <c r="G22" s="9" t="s">
        <v>29</v>
      </c>
    </row>
    <row r="23" spans="1:7" x14ac:dyDescent="0.2">
      <c r="A23" s="9">
        <v>22</v>
      </c>
      <c r="B23" s="9">
        <v>650</v>
      </c>
      <c r="C23" s="22">
        <v>650</v>
      </c>
      <c r="D23" s="9">
        <v>1</v>
      </c>
      <c r="E23" s="9">
        <v>400</v>
      </c>
      <c r="F23" s="9">
        <v>0.56000000000000005</v>
      </c>
      <c r="G23" s="9" t="s">
        <v>30</v>
      </c>
    </row>
    <row r="24" spans="1:7" x14ac:dyDescent="0.2">
      <c r="A24" s="9">
        <v>23</v>
      </c>
      <c r="B24" s="9">
        <v>1700</v>
      </c>
      <c r="C24" s="22">
        <v>425</v>
      </c>
      <c r="D24" s="9">
        <v>4</v>
      </c>
      <c r="E24" s="9">
        <v>1100</v>
      </c>
      <c r="F24" s="9">
        <v>0.56000000000000005</v>
      </c>
      <c r="G24" s="9" t="s">
        <v>30</v>
      </c>
    </row>
    <row r="25" spans="1:7" x14ac:dyDescent="0.2">
      <c r="A25" s="9">
        <v>24</v>
      </c>
      <c r="B25" s="9">
        <v>1950</v>
      </c>
      <c r="C25" s="22">
        <v>650</v>
      </c>
      <c r="D25" s="9">
        <v>3</v>
      </c>
      <c r="E25" s="9">
        <v>1550</v>
      </c>
      <c r="F25" s="9">
        <v>1.4</v>
      </c>
      <c r="G25" s="9" t="s">
        <v>31</v>
      </c>
    </row>
    <row r="26" spans="1:7" x14ac:dyDescent="0.2">
      <c r="A26" s="9">
        <v>25</v>
      </c>
      <c r="B26" s="9">
        <v>1650</v>
      </c>
      <c r="C26" s="22">
        <v>825</v>
      </c>
      <c r="D26" s="9">
        <v>2</v>
      </c>
      <c r="E26" s="9">
        <v>1440</v>
      </c>
      <c r="F26" s="9">
        <v>1.4</v>
      </c>
      <c r="G26" s="9" t="s">
        <v>31</v>
      </c>
    </row>
    <row r="27" spans="1:7" x14ac:dyDescent="0.2">
      <c r="A27" s="9">
        <v>26</v>
      </c>
      <c r="B27" s="9">
        <v>2100</v>
      </c>
      <c r="C27" s="22">
        <v>700</v>
      </c>
      <c r="D27" s="9">
        <v>3</v>
      </c>
      <c r="E27" s="9">
        <v>1462</v>
      </c>
      <c r="F27" s="9">
        <v>0.54</v>
      </c>
      <c r="G27" s="23" t="s">
        <v>32</v>
      </c>
    </row>
    <row r="28" spans="1:7" x14ac:dyDescent="0.2">
      <c r="A28" s="9">
        <v>27</v>
      </c>
      <c r="B28" s="9">
        <v>2620</v>
      </c>
      <c r="C28" s="22">
        <v>655</v>
      </c>
      <c r="D28" s="9">
        <v>4</v>
      </c>
      <c r="E28" s="9">
        <v>1422</v>
      </c>
      <c r="F28" s="9">
        <v>0.6</v>
      </c>
      <c r="G28" s="9" t="s">
        <v>33</v>
      </c>
    </row>
    <row r="29" spans="1:7" x14ac:dyDescent="0.2">
      <c r="A29" s="9">
        <v>29</v>
      </c>
      <c r="B29" s="9">
        <v>810</v>
      </c>
      <c r="C29" s="22">
        <v>810</v>
      </c>
      <c r="D29" s="9">
        <v>1</v>
      </c>
      <c r="E29" s="9">
        <v>627</v>
      </c>
      <c r="F29" s="9">
        <v>3.11</v>
      </c>
      <c r="G29" s="9" t="s">
        <v>34</v>
      </c>
    </row>
    <row r="30" spans="1:7" x14ac:dyDescent="0.2">
      <c r="A30" s="9">
        <v>30</v>
      </c>
      <c r="B30" s="9">
        <v>955</v>
      </c>
      <c r="C30" s="22">
        <v>477.5</v>
      </c>
      <c r="D30" s="9">
        <v>2</v>
      </c>
      <c r="E30" s="9">
        <v>876</v>
      </c>
      <c r="F30" s="9">
        <v>3.15</v>
      </c>
      <c r="G30" s="9" t="s">
        <v>35</v>
      </c>
    </row>
    <row r="31" spans="1:7" x14ac:dyDescent="0.2">
      <c r="A31" s="9">
        <v>31</v>
      </c>
      <c r="B31" s="9">
        <v>1120</v>
      </c>
      <c r="C31" s="22">
        <v>373.33</v>
      </c>
      <c r="D31" s="9">
        <v>3</v>
      </c>
      <c r="E31" s="9">
        <v>1157</v>
      </c>
      <c r="F31" s="9">
        <v>3.12</v>
      </c>
      <c r="G31" s="9" t="s">
        <v>36</v>
      </c>
    </row>
    <row r="32" spans="1:7" x14ac:dyDescent="0.2">
      <c r="A32" s="9">
        <v>32</v>
      </c>
      <c r="B32" s="9">
        <v>945</v>
      </c>
      <c r="C32" s="22">
        <v>472.5</v>
      </c>
      <c r="D32" s="9">
        <v>2</v>
      </c>
      <c r="E32" s="9">
        <v>954</v>
      </c>
      <c r="F32" s="9">
        <v>3.2</v>
      </c>
      <c r="G32" s="9" t="s">
        <v>37</v>
      </c>
    </row>
    <row r="33" spans="1:7" x14ac:dyDescent="0.2">
      <c r="A33" s="9">
        <v>33</v>
      </c>
      <c r="B33" s="9">
        <v>2595</v>
      </c>
      <c r="C33" s="22">
        <v>1297.5</v>
      </c>
      <c r="D33" s="9">
        <v>2</v>
      </c>
      <c r="E33" s="9">
        <v>1600</v>
      </c>
      <c r="F33" s="9">
        <v>0.27</v>
      </c>
      <c r="G33" s="9" t="s">
        <v>38</v>
      </c>
    </row>
    <row r="34" spans="1:7" x14ac:dyDescent="0.2">
      <c r="A34" s="9">
        <v>34</v>
      </c>
      <c r="B34" s="9">
        <v>975</v>
      </c>
      <c r="C34" s="22">
        <v>975</v>
      </c>
      <c r="D34" s="9">
        <v>1</v>
      </c>
      <c r="E34" s="9">
        <v>831</v>
      </c>
      <c r="F34" s="9">
        <v>1.92</v>
      </c>
      <c r="G34" s="9" t="s">
        <v>39</v>
      </c>
    </row>
    <row r="35" spans="1:7" x14ac:dyDescent="0.2">
      <c r="A35" s="9">
        <v>35</v>
      </c>
      <c r="B35" s="9">
        <v>1575</v>
      </c>
      <c r="C35" s="22">
        <v>525</v>
      </c>
      <c r="D35" s="9">
        <v>3</v>
      </c>
      <c r="E35" s="9">
        <v>1592</v>
      </c>
      <c r="F35" s="9">
        <v>1.92</v>
      </c>
      <c r="G35" s="9" t="s">
        <v>39</v>
      </c>
    </row>
    <row r="36" spans="1:7" x14ac:dyDescent="0.2">
      <c r="A36" s="9">
        <v>36</v>
      </c>
      <c r="B36" s="9">
        <v>950</v>
      </c>
      <c r="C36" s="22">
        <v>950</v>
      </c>
      <c r="D36" s="9">
        <v>1</v>
      </c>
      <c r="E36" s="9">
        <v>700</v>
      </c>
      <c r="F36" s="9">
        <v>0.57999999999999996</v>
      </c>
      <c r="G36" s="9" t="s">
        <v>40</v>
      </c>
    </row>
    <row r="37" spans="1:7" x14ac:dyDescent="0.2">
      <c r="A37" s="9">
        <v>37</v>
      </c>
      <c r="B37" s="9">
        <v>950</v>
      </c>
      <c r="C37" s="22">
        <v>475</v>
      </c>
      <c r="D37" s="9">
        <v>2</v>
      </c>
      <c r="E37" s="9">
        <v>900</v>
      </c>
      <c r="F37" s="9">
        <v>0.57999999999999996</v>
      </c>
      <c r="G37" s="9" t="s">
        <v>40</v>
      </c>
    </row>
    <row r="38" spans="1:7" x14ac:dyDescent="0.2">
      <c r="A38" s="9">
        <v>38</v>
      </c>
      <c r="B38" s="9">
        <v>865</v>
      </c>
      <c r="C38" s="22">
        <v>865</v>
      </c>
      <c r="D38" s="9">
        <v>1</v>
      </c>
      <c r="E38" s="9">
        <v>737</v>
      </c>
      <c r="F38" s="9">
        <v>3.36</v>
      </c>
      <c r="G38" s="9" t="s">
        <v>41</v>
      </c>
    </row>
    <row r="39" spans="1:7" x14ac:dyDescent="0.2">
      <c r="A39" s="9">
        <v>39</v>
      </c>
      <c r="B39" s="9">
        <v>995</v>
      </c>
      <c r="C39" s="22">
        <v>497.5</v>
      </c>
      <c r="D39" s="9">
        <v>2</v>
      </c>
      <c r="E39" s="9">
        <v>884</v>
      </c>
      <c r="F39" s="9">
        <v>3.36</v>
      </c>
      <c r="G39" s="9" t="s">
        <v>41</v>
      </c>
    </row>
    <row r="40" spans="1:7" x14ac:dyDescent="0.2">
      <c r="A40" s="9">
        <v>40</v>
      </c>
      <c r="B40" s="9">
        <v>795</v>
      </c>
      <c r="C40" s="22">
        <v>795</v>
      </c>
      <c r="D40" s="9">
        <v>1</v>
      </c>
      <c r="E40" s="9">
        <v>540</v>
      </c>
      <c r="F40" s="9">
        <v>0.7</v>
      </c>
      <c r="G40" s="9" t="s">
        <v>42</v>
      </c>
    </row>
    <row r="41" spans="1:7" x14ac:dyDescent="0.2">
      <c r="A41" s="9">
        <v>41</v>
      </c>
      <c r="B41" s="9">
        <v>895</v>
      </c>
      <c r="C41" s="22">
        <v>895</v>
      </c>
      <c r="D41" s="9">
        <v>1</v>
      </c>
      <c r="E41" s="9">
        <v>600</v>
      </c>
      <c r="F41" s="9">
        <v>0.7</v>
      </c>
      <c r="G41" s="9" t="s">
        <v>42</v>
      </c>
    </row>
    <row r="42" spans="1:7" x14ac:dyDescent="0.2">
      <c r="A42" s="9">
        <v>43</v>
      </c>
      <c r="B42" s="9">
        <v>1700</v>
      </c>
      <c r="C42" s="22">
        <v>1700</v>
      </c>
      <c r="D42" s="9">
        <v>1</v>
      </c>
      <c r="E42" s="9">
        <v>676</v>
      </c>
      <c r="F42" s="9">
        <v>0.4</v>
      </c>
      <c r="G42" s="9" t="s">
        <v>43</v>
      </c>
    </row>
    <row r="43" spans="1:7" x14ac:dyDescent="0.2">
      <c r="A43" s="9">
        <v>44</v>
      </c>
      <c r="B43" s="9">
        <v>1850</v>
      </c>
      <c r="C43" s="22">
        <v>925</v>
      </c>
      <c r="D43" s="9">
        <v>2</v>
      </c>
      <c r="E43" s="9">
        <v>902</v>
      </c>
      <c r="F43" s="9">
        <v>0.4</v>
      </c>
      <c r="G43" s="9" t="s">
        <v>44</v>
      </c>
    </row>
    <row r="44" spans="1:7" ht="16" x14ac:dyDescent="0.2">
      <c r="A44" s="9">
        <v>45</v>
      </c>
      <c r="B44" s="9">
        <v>825</v>
      </c>
      <c r="C44" s="22">
        <v>412.5</v>
      </c>
      <c r="D44" s="9">
        <v>2</v>
      </c>
      <c r="E44" s="9">
        <v>850</v>
      </c>
      <c r="F44" s="9">
        <v>1.94</v>
      </c>
      <c r="G44" s="24" t="s">
        <v>45</v>
      </c>
    </row>
    <row r="45" spans="1:7" x14ac:dyDescent="0.2">
      <c r="A45" s="9">
        <v>47</v>
      </c>
      <c r="B45" s="9">
        <v>1115</v>
      </c>
      <c r="C45" s="22">
        <v>1115</v>
      </c>
      <c r="D45" s="9">
        <v>1</v>
      </c>
      <c r="E45" s="9">
        <v>725</v>
      </c>
      <c r="F45" s="9">
        <v>2.2999999999999998</v>
      </c>
      <c r="G45" s="9" t="s">
        <v>46</v>
      </c>
    </row>
    <row r="46" spans="1:7" x14ac:dyDescent="0.2">
      <c r="A46" s="9">
        <v>48</v>
      </c>
      <c r="B46" s="9">
        <v>1475</v>
      </c>
      <c r="C46" s="22">
        <v>737.5</v>
      </c>
      <c r="D46" s="9">
        <v>2</v>
      </c>
      <c r="E46" s="9">
        <v>1160</v>
      </c>
      <c r="F46" s="9">
        <v>2.2999999999999998</v>
      </c>
      <c r="G46" s="9" t="s">
        <v>46</v>
      </c>
    </row>
    <row r="47" spans="1:7" x14ac:dyDescent="0.2">
      <c r="A47" s="9">
        <v>49</v>
      </c>
      <c r="B47" s="9">
        <v>925</v>
      </c>
      <c r="C47" s="22">
        <v>925</v>
      </c>
      <c r="D47" s="9">
        <v>1</v>
      </c>
      <c r="E47" s="9">
        <v>700</v>
      </c>
      <c r="F47" s="9">
        <v>0.57999999999999996</v>
      </c>
      <c r="G47" s="9" t="s">
        <v>47</v>
      </c>
    </row>
    <row r="48" spans="1:7" x14ac:dyDescent="0.2">
      <c r="A48" s="9">
        <v>50</v>
      </c>
      <c r="B48" s="9">
        <v>925</v>
      </c>
      <c r="C48" s="22">
        <v>925</v>
      </c>
      <c r="D48" s="9">
        <v>1</v>
      </c>
      <c r="E48" s="9">
        <v>700</v>
      </c>
      <c r="F48" s="9">
        <v>0.57999999999999996</v>
      </c>
      <c r="G48" s="9" t="s">
        <v>47</v>
      </c>
    </row>
    <row r="49" spans="1:7" x14ac:dyDescent="0.2">
      <c r="A49" s="9">
        <v>51</v>
      </c>
      <c r="B49" s="9">
        <v>1200</v>
      </c>
      <c r="C49" s="22">
        <v>600</v>
      </c>
      <c r="D49" s="9">
        <v>2</v>
      </c>
      <c r="E49" s="9">
        <v>1000</v>
      </c>
      <c r="F49" s="9">
        <v>0.57999999999999996</v>
      </c>
      <c r="G49" s="9" t="s">
        <v>47</v>
      </c>
    </row>
    <row r="50" spans="1:7" x14ac:dyDescent="0.2">
      <c r="A50" s="9">
        <v>52</v>
      </c>
      <c r="B50" s="9">
        <v>1440</v>
      </c>
      <c r="C50" s="22">
        <v>720</v>
      </c>
      <c r="D50" s="9">
        <v>2</v>
      </c>
      <c r="E50" s="9">
        <v>1000</v>
      </c>
      <c r="F50" s="9">
        <v>0.57999999999999996</v>
      </c>
      <c r="G50" s="9" t="s">
        <v>47</v>
      </c>
    </row>
    <row r="51" spans="1:7" x14ac:dyDescent="0.2">
      <c r="A51" s="9">
        <v>53</v>
      </c>
      <c r="B51" s="9">
        <v>850</v>
      </c>
      <c r="C51" s="22">
        <v>425</v>
      </c>
      <c r="D51" s="9">
        <v>2</v>
      </c>
      <c r="E51" s="9">
        <v>700</v>
      </c>
      <c r="F51" s="9">
        <v>0.56000000000000005</v>
      </c>
      <c r="G51" s="9" t="s">
        <v>48</v>
      </c>
    </row>
    <row r="52" spans="1:7" x14ac:dyDescent="0.2">
      <c r="A52" s="9">
        <v>54</v>
      </c>
      <c r="B52" s="9">
        <v>1950</v>
      </c>
      <c r="C52" s="22">
        <v>650</v>
      </c>
      <c r="D52" s="9">
        <v>3</v>
      </c>
      <c r="E52" s="9">
        <v>1800</v>
      </c>
      <c r="F52" s="9">
        <v>0.68</v>
      </c>
      <c r="G52" s="9" t="s">
        <v>49</v>
      </c>
    </row>
    <row r="53" spans="1:7" x14ac:dyDescent="0.2">
      <c r="A53" s="9">
        <v>55</v>
      </c>
      <c r="B53" s="9">
        <v>1589</v>
      </c>
      <c r="C53" s="22">
        <v>529.66999999999996</v>
      </c>
      <c r="D53" s="9">
        <v>3</v>
      </c>
      <c r="E53" s="9">
        <v>1100</v>
      </c>
      <c r="F53" s="9">
        <v>0.48</v>
      </c>
      <c r="G53" s="9" t="s">
        <v>50</v>
      </c>
    </row>
    <row r="54" spans="1:7" x14ac:dyDescent="0.2">
      <c r="A54" s="9">
        <v>56</v>
      </c>
      <c r="B54" s="9">
        <v>875</v>
      </c>
      <c r="C54" s="22">
        <v>437.5</v>
      </c>
      <c r="D54" s="9">
        <v>2</v>
      </c>
      <c r="E54" s="9">
        <v>1088</v>
      </c>
      <c r="F54" s="9">
        <v>2.09</v>
      </c>
      <c r="G54" s="9" t="s">
        <v>51</v>
      </c>
    </row>
    <row r="55" spans="1:7" x14ac:dyDescent="0.2">
      <c r="A55" s="9">
        <v>57</v>
      </c>
      <c r="B55" s="9">
        <v>3299</v>
      </c>
      <c r="C55" s="22">
        <v>659.8</v>
      </c>
      <c r="D55" s="9">
        <v>5</v>
      </c>
      <c r="E55" s="9">
        <v>1292</v>
      </c>
      <c r="F55" s="9">
        <v>0.47</v>
      </c>
      <c r="G55" s="9" t="s">
        <v>52</v>
      </c>
    </row>
    <row r="56" spans="1:7" x14ac:dyDescent="0.2">
      <c r="A56" s="9">
        <v>58</v>
      </c>
      <c r="B56" s="9">
        <v>675</v>
      </c>
      <c r="C56" s="22">
        <v>675</v>
      </c>
      <c r="D56" s="9">
        <v>1</v>
      </c>
      <c r="E56" s="9">
        <v>500</v>
      </c>
      <c r="F56" s="9">
        <v>0.67</v>
      </c>
      <c r="G56" s="9" t="s">
        <v>53</v>
      </c>
    </row>
    <row r="57" spans="1:7" x14ac:dyDescent="0.2">
      <c r="A57" s="9">
        <v>59</v>
      </c>
      <c r="B57" s="9">
        <v>910</v>
      </c>
      <c r="C57" s="22">
        <v>455</v>
      </c>
      <c r="D57" s="9">
        <v>2</v>
      </c>
      <c r="E57" s="9">
        <v>750</v>
      </c>
      <c r="F57" s="9">
        <v>0.95</v>
      </c>
      <c r="G57" s="9" t="s">
        <v>54</v>
      </c>
    </row>
    <row r="58" spans="1:7" x14ac:dyDescent="0.2">
      <c r="A58" s="9">
        <v>60</v>
      </c>
      <c r="B58" s="9">
        <v>650</v>
      </c>
      <c r="C58" s="22">
        <v>650</v>
      </c>
      <c r="D58" s="9">
        <v>1</v>
      </c>
      <c r="E58" s="9">
        <v>490</v>
      </c>
      <c r="F58" s="9">
        <v>0.46</v>
      </c>
      <c r="G58" s="9" t="s">
        <v>55</v>
      </c>
    </row>
    <row r="59" spans="1:7" x14ac:dyDescent="0.2">
      <c r="A59" s="9">
        <v>61</v>
      </c>
      <c r="B59" s="9">
        <v>1050</v>
      </c>
      <c r="C59" s="22">
        <v>525</v>
      </c>
      <c r="D59" s="9">
        <v>2</v>
      </c>
      <c r="E59" s="9">
        <v>630</v>
      </c>
      <c r="F59" s="9">
        <v>0.46</v>
      </c>
      <c r="G59" s="9" t="s">
        <v>55</v>
      </c>
    </row>
    <row r="60" spans="1:7" x14ac:dyDescent="0.2">
      <c r="A60" s="9">
        <v>62</v>
      </c>
      <c r="B60" s="9">
        <v>795</v>
      </c>
      <c r="C60" s="22">
        <v>795</v>
      </c>
      <c r="D60" s="9">
        <v>1</v>
      </c>
      <c r="E60" s="9">
        <v>795</v>
      </c>
      <c r="F60" s="9">
        <v>0.6</v>
      </c>
      <c r="G60" s="9" t="s">
        <v>56</v>
      </c>
    </row>
    <row r="61" spans="1:7" x14ac:dyDescent="0.2">
      <c r="A61" s="9">
        <v>63</v>
      </c>
      <c r="B61" s="9">
        <v>1550</v>
      </c>
      <c r="C61" s="22">
        <v>516.66999999999996</v>
      </c>
      <c r="D61" s="9">
        <v>3</v>
      </c>
      <c r="E61" s="9">
        <v>1550</v>
      </c>
      <c r="F61" s="9">
        <v>0.6</v>
      </c>
      <c r="G61" s="9" t="s">
        <v>57</v>
      </c>
    </row>
    <row r="62" spans="1:7" x14ac:dyDescent="0.2">
      <c r="A62" s="9">
        <v>64</v>
      </c>
      <c r="B62" s="9">
        <v>2100</v>
      </c>
      <c r="C62" s="22">
        <v>700</v>
      </c>
      <c r="D62" s="9">
        <v>3</v>
      </c>
      <c r="E62" s="9">
        <v>1400</v>
      </c>
      <c r="F62" s="9">
        <v>0.84</v>
      </c>
      <c r="G62" s="9" t="s">
        <v>58</v>
      </c>
    </row>
    <row r="63" spans="1:7" x14ac:dyDescent="0.2">
      <c r="A63" s="9">
        <v>65</v>
      </c>
      <c r="B63" s="9">
        <v>1475</v>
      </c>
      <c r="C63" s="22">
        <v>491.67</v>
      </c>
      <c r="D63" s="9">
        <v>3</v>
      </c>
      <c r="E63" s="9">
        <v>785</v>
      </c>
      <c r="F63" s="9">
        <v>0.52</v>
      </c>
      <c r="G63" s="9" t="s">
        <v>59</v>
      </c>
    </row>
    <row r="64" spans="1:7" x14ac:dyDescent="0.2">
      <c r="A64" s="9">
        <v>66</v>
      </c>
      <c r="B64" s="9">
        <v>1900</v>
      </c>
      <c r="C64" s="22">
        <v>475</v>
      </c>
      <c r="D64" s="9">
        <v>4</v>
      </c>
      <c r="E64" s="9">
        <v>880</v>
      </c>
      <c r="F64" s="9">
        <v>0.52</v>
      </c>
      <c r="G64" s="9" t="s">
        <v>59</v>
      </c>
    </row>
    <row r="65" spans="1:7" x14ac:dyDescent="0.2">
      <c r="A65" s="9">
        <v>67</v>
      </c>
      <c r="B65" s="9">
        <v>999</v>
      </c>
      <c r="C65" s="22">
        <v>999</v>
      </c>
      <c r="D65" s="9">
        <v>1</v>
      </c>
      <c r="E65" s="9">
        <v>582</v>
      </c>
      <c r="F65" s="9">
        <v>0.74</v>
      </c>
      <c r="G65" s="9" t="s">
        <v>60</v>
      </c>
    </row>
    <row r="66" spans="1:7" x14ac:dyDescent="0.2">
      <c r="A66" s="9">
        <v>68</v>
      </c>
      <c r="B66" s="23">
        <v>995</v>
      </c>
      <c r="C66" s="22">
        <v>331.67</v>
      </c>
      <c r="D66" s="9">
        <v>3</v>
      </c>
      <c r="E66" s="9">
        <v>1169</v>
      </c>
      <c r="F66" s="9">
        <v>0.78</v>
      </c>
      <c r="G66" s="9" t="s">
        <v>61</v>
      </c>
    </row>
    <row r="67" spans="1:7" x14ac:dyDescent="0.2">
      <c r="A67" s="9">
        <v>70</v>
      </c>
      <c r="B67" s="9">
        <v>1400</v>
      </c>
      <c r="C67" s="22">
        <v>466.67</v>
      </c>
      <c r="D67" s="9">
        <v>3</v>
      </c>
      <c r="E67" s="9">
        <v>1100</v>
      </c>
      <c r="F67" s="9">
        <v>0.81</v>
      </c>
      <c r="G67" s="9" t="s">
        <v>62</v>
      </c>
    </row>
    <row r="68" spans="1:7" x14ac:dyDescent="0.2">
      <c r="A68" s="9">
        <v>71</v>
      </c>
      <c r="B68" s="9">
        <v>1260</v>
      </c>
      <c r="C68" s="22">
        <v>420</v>
      </c>
      <c r="D68" s="9">
        <v>3</v>
      </c>
      <c r="E68" s="9">
        <v>1050</v>
      </c>
      <c r="F68" s="9">
        <v>0.82</v>
      </c>
      <c r="G68" s="9" t="s">
        <v>63</v>
      </c>
    </row>
    <row r="69" spans="1:7" x14ac:dyDescent="0.2">
      <c r="A69" s="9">
        <v>72</v>
      </c>
      <c r="B69" s="9">
        <v>999</v>
      </c>
      <c r="C69" s="22">
        <v>999</v>
      </c>
      <c r="D69" s="9">
        <v>1</v>
      </c>
      <c r="E69" s="9">
        <v>296</v>
      </c>
      <c r="F69" s="9">
        <v>0.22</v>
      </c>
      <c r="G69" s="9" t="s">
        <v>64</v>
      </c>
    </row>
    <row r="70" spans="1:7" x14ac:dyDescent="0.2">
      <c r="A70" s="9">
        <v>73</v>
      </c>
      <c r="B70" s="9">
        <v>1199</v>
      </c>
      <c r="C70" s="22">
        <v>1199</v>
      </c>
      <c r="D70" s="9">
        <v>1</v>
      </c>
      <c r="E70" s="9">
        <v>518</v>
      </c>
      <c r="F70" s="9">
        <v>0.22</v>
      </c>
      <c r="G70" s="9" t="s">
        <v>64</v>
      </c>
    </row>
    <row r="71" spans="1:7" x14ac:dyDescent="0.2">
      <c r="A71" s="9">
        <v>74</v>
      </c>
      <c r="B71" s="9">
        <v>1100</v>
      </c>
      <c r="C71" s="22">
        <v>550</v>
      </c>
      <c r="D71" s="9">
        <v>2</v>
      </c>
      <c r="E71" s="9">
        <v>520</v>
      </c>
      <c r="F71" s="9">
        <v>0.55000000000000004</v>
      </c>
      <c r="G71" s="9" t="s">
        <v>65</v>
      </c>
    </row>
    <row r="72" spans="1:7" x14ac:dyDescent="0.2">
      <c r="A72" s="9">
        <v>75</v>
      </c>
      <c r="B72" s="9">
        <v>795</v>
      </c>
      <c r="C72" s="22">
        <v>397.5</v>
      </c>
      <c r="D72" s="9">
        <v>2</v>
      </c>
      <c r="E72" s="9">
        <v>680</v>
      </c>
      <c r="F72" s="9">
        <v>2.62</v>
      </c>
      <c r="G72" s="9" t="s">
        <v>66</v>
      </c>
    </row>
    <row r="73" spans="1:7" x14ac:dyDescent="0.2">
      <c r="A73" s="9">
        <v>76</v>
      </c>
      <c r="B73" s="9">
        <v>850</v>
      </c>
      <c r="C73" s="22">
        <v>850</v>
      </c>
      <c r="D73" s="9">
        <v>1</v>
      </c>
      <c r="E73" s="9">
        <v>405</v>
      </c>
      <c r="F73" s="9">
        <v>0.59</v>
      </c>
      <c r="G73" s="9" t="s">
        <v>67</v>
      </c>
    </row>
    <row r="74" spans="1:7" ht="16" x14ac:dyDescent="0.2">
      <c r="A74" s="10"/>
      <c r="B74" s="10"/>
      <c r="C74" s="10"/>
      <c r="D74" s="10"/>
      <c r="E74" s="10"/>
      <c r="F74" s="10"/>
      <c r="G74" s="10"/>
    </row>
    <row r="75" spans="1:7" ht="16" x14ac:dyDescent="0.2">
      <c r="A75" s="10"/>
      <c r="B75" s="10"/>
      <c r="C75" s="10"/>
      <c r="D75" s="10"/>
      <c r="E75" s="10"/>
      <c r="F75" s="10"/>
      <c r="G75" s="10"/>
    </row>
    <row r="76" spans="1:7" ht="16" x14ac:dyDescent="0.2">
      <c r="A76" s="10"/>
      <c r="B76" s="10"/>
      <c r="C76" s="10"/>
      <c r="D76" s="10"/>
      <c r="E76" s="10"/>
      <c r="F76" s="10"/>
      <c r="G76" s="10"/>
    </row>
    <row r="77" spans="1:7" ht="16" x14ac:dyDescent="0.2">
      <c r="A77" s="10"/>
      <c r="B77" s="10"/>
      <c r="C77" s="10"/>
      <c r="D77" s="10"/>
      <c r="E77" s="10"/>
      <c r="F77" s="10"/>
      <c r="G77" s="10"/>
    </row>
    <row r="78" spans="1:7" ht="16" x14ac:dyDescent="0.2">
      <c r="A78" s="10"/>
      <c r="B78" s="10"/>
      <c r="C78" s="10"/>
      <c r="D78" s="10"/>
      <c r="E78" s="10"/>
      <c r="F78" s="10"/>
      <c r="G78" s="10"/>
    </row>
    <row r="79" spans="1:7" ht="16" x14ac:dyDescent="0.2">
      <c r="A79" s="10" t="s">
        <v>68</v>
      </c>
      <c r="B79" s="10"/>
      <c r="C79" s="10"/>
      <c r="D79" s="10"/>
      <c r="E79" s="10"/>
      <c r="F79" s="10"/>
      <c r="G79" s="10"/>
    </row>
    <row r="80" spans="1:7" ht="16" x14ac:dyDescent="0.2">
      <c r="A80" s="10"/>
      <c r="B80" s="10"/>
      <c r="C80" s="10"/>
      <c r="D80" s="10"/>
      <c r="E80" s="10"/>
      <c r="F80" s="10"/>
      <c r="G80" s="10"/>
    </row>
    <row r="81" spans="1:7" ht="16" x14ac:dyDescent="0.2">
      <c r="A81" s="11" t="s">
        <v>69</v>
      </c>
      <c r="B81" s="10"/>
      <c r="C81" s="10"/>
      <c r="D81" s="10"/>
      <c r="E81" s="10"/>
      <c r="F81" s="10"/>
      <c r="G81" s="10"/>
    </row>
    <row r="82" spans="1:7" ht="16" x14ac:dyDescent="0.2">
      <c r="A82" s="10" t="s">
        <v>70</v>
      </c>
      <c r="B82" s="10">
        <v>0.71925802999999999</v>
      </c>
      <c r="C82" s="10"/>
      <c r="D82" s="10"/>
      <c r="E82" s="10"/>
      <c r="F82" s="10"/>
      <c r="G82" s="10"/>
    </row>
    <row r="83" spans="1:7" ht="16" x14ac:dyDescent="0.2">
      <c r="A83" s="10" t="s">
        <v>71</v>
      </c>
      <c r="B83" s="15">
        <v>0.51733211999999995</v>
      </c>
      <c r="C83" s="10"/>
      <c r="D83" s="10"/>
      <c r="E83" s="10"/>
      <c r="F83" s="10"/>
      <c r="G83" s="10"/>
    </row>
    <row r="84" spans="1:7" ht="16" x14ac:dyDescent="0.2">
      <c r="A84" s="10" t="s">
        <v>72</v>
      </c>
      <c r="B84" s="10">
        <v>0.48851612</v>
      </c>
      <c r="C84" s="10"/>
      <c r="D84" s="10"/>
      <c r="E84" s="10"/>
      <c r="F84" s="10"/>
      <c r="G84" s="10"/>
    </row>
    <row r="85" spans="1:7" ht="16" x14ac:dyDescent="0.2">
      <c r="A85" s="10" t="s">
        <v>73</v>
      </c>
      <c r="B85" s="10">
        <v>209.05375000000001</v>
      </c>
      <c r="C85" s="10"/>
      <c r="D85" s="10"/>
      <c r="E85" s="10"/>
      <c r="F85" s="10"/>
      <c r="G85" s="10"/>
    </row>
    <row r="86" spans="1:7" ht="16" x14ac:dyDescent="0.2">
      <c r="A86" s="12" t="s">
        <v>74</v>
      </c>
      <c r="B86" s="12">
        <v>72</v>
      </c>
      <c r="C86" s="10"/>
      <c r="D86" s="10"/>
      <c r="E86" s="10"/>
      <c r="F86" s="10"/>
      <c r="G86" s="10"/>
    </row>
    <row r="87" spans="1:7" ht="16" x14ac:dyDescent="0.2">
      <c r="A87" s="10"/>
      <c r="B87" s="10"/>
      <c r="C87" s="10"/>
      <c r="D87" s="10"/>
      <c r="E87" s="10"/>
      <c r="F87" s="10"/>
      <c r="G87" s="10"/>
    </row>
    <row r="88" spans="1:7" ht="16" x14ac:dyDescent="0.2">
      <c r="A88" s="10" t="s">
        <v>75</v>
      </c>
      <c r="B88" s="10"/>
      <c r="C88" s="10"/>
      <c r="D88" s="10"/>
      <c r="E88" s="10"/>
      <c r="F88" s="10"/>
      <c r="G88" s="10"/>
    </row>
    <row r="89" spans="1:7" ht="16" x14ac:dyDescent="0.2">
      <c r="A89" s="11" t="s">
        <v>98</v>
      </c>
      <c r="B89" s="11" t="s">
        <v>76</v>
      </c>
      <c r="C89" s="11" t="s">
        <v>77</v>
      </c>
      <c r="D89" s="11" t="s">
        <v>78</v>
      </c>
      <c r="E89" s="11" t="s">
        <v>79</v>
      </c>
      <c r="F89" s="10"/>
      <c r="G89" s="10"/>
    </row>
    <row r="90" spans="1:7" ht="16" x14ac:dyDescent="0.2">
      <c r="A90" s="10" t="s">
        <v>81</v>
      </c>
      <c r="B90" s="10">
        <v>4</v>
      </c>
      <c r="C90" s="10">
        <v>3138425.0750000002</v>
      </c>
      <c r="D90" s="10">
        <v>784606.26899999997</v>
      </c>
      <c r="E90" s="10">
        <v>17.952951200000001</v>
      </c>
      <c r="F90" s="10"/>
      <c r="G90" s="10"/>
    </row>
    <row r="91" spans="1:7" ht="16" x14ac:dyDescent="0.2">
      <c r="A91" s="10" t="s">
        <v>82</v>
      </c>
      <c r="B91" s="10">
        <v>67</v>
      </c>
      <c r="C91" s="10">
        <v>2928132.5090000001</v>
      </c>
      <c r="D91" s="10">
        <v>43703.470300000001</v>
      </c>
      <c r="E91" s="10"/>
      <c r="F91" s="10"/>
      <c r="G91" s="10"/>
    </row>
    <row r="92" spans="1:7" ht="16" x14ac:dyDescent="0.2">
      <c r="A92" s="12" t="s">
        <v>83</v>
      </c>
      <c r="B92" s="12">
        <v>71</v>
      </c>
      <c r="C92" s="12">
        <v>6066557.585</v>
      </c>
      <c r="D92" s="12" t="s">
        <v>98</v>
      </c>
      <c r="E92" s="12" t="s">
        <v>98</v>
      </c>
      <c r="F92" s="10"/>
      <c r="G92" s="10"/>
    </row>
    <row r="93" spans="1:7" ht="16" x14ac:dyDescent="0.2">
      <c r="A93" s="10"/>
      <c r="B93" s="10"/>
      <c r="C93" s="10"/>
      <c r="D93" s="10"/>
      <c r="E93" s="10"/>
      <c r="F93" s="10"/>
      <c r="G93" s="10"/>
    </row>
    <row r="94" spans="1:7" ht="16" x14ac:dyDescent="0.2">
      <c r="A94" s="11" t="s">
        <v>98</v>
      </c>
      <c r="B94" s="11" t="s">
        <v>84</v>
      </c>
      <c r="C94" s="11" t="s">
        <v>73</v>
      </c>
      <c r="D94" s="11" t="s">
        <v>85</v>
      </c>
      <c r="E94" s="11" t="s">
        <v>86</v>
      </c>
      <c r="F94" s="11" t="s">
        <v>88</v>
      </c>
      <c r="G94" s="11" t="s">
        <v>89</v>
      </c>
    </row>
    <row r="95" spans="1:7" ht="16" x14ac:dyDescent="0.2">
      <c r="A95" s="10" t="s">
        <v>91</v>
      </c>
      <c r="B95" s="10">
        <v>967.82741499999997</v>
      </c>
      <c r="C95" s="10">
        <v>88.064275010000003</v>
      </c>
      <c r="D95" s="10">
        <v>10.9900117</v>
      </c>
      <c r="E95" s="13">
        <v>1.2187E-16</v>
      </c>
      <c r="F95" s="10">
        <v>1143.6044440000001</v>
      </c>
      <c r="G95" s="10">
        <v>792.05038679999996</v>
      </c>
    </row>
    <row r="96" spans="1:7" ht="16" x14ac:dyDescent="0.2">
      <c r="A96" s="10" t="s">
        <v>4</v>
      </c>
      <c r="B96" s="10">
        <v>-285.14692000000002</v>
      </c>
      <c r="C96" s="10">
        <v>35.832599790000003</v>
      </c>
      <c r="D96" s="10">
        <v>-7.9577513</v>
      </c>
      <c r="E96" s="13">
        <v>2.8678999999999999E-11</v>
      </c>
      <c r="F96" s="10">
        <v>-213.6247482</v>
      </c>
      <c r="G96" s="10">
        <v>-356.66908530000001</v>
      </c>
    </row>
    <row r="97" spans="1:7" ht="16" x14ac:dyDescent="0.2">
      <c r="A97" s="10" t="s">
        <v>6</v>
      </c>
      <c r="B97" s="10">
        <v>0.37864408999999999</v>
      </c>
      <c r="C97" s="10">
        <v>9.6854908000000003E-2</v>
      </c>
      <c r="D97" s="10">
        <v>3.9093949499999998</v>
      </c>
      <c r="E97" s="10">
        <v>2.1833000000000001E-4</v>
      </c>
      <c r="F97" s="10">
        <v>0.57196729499999999</v>
      </c>
      <c r="G97" s="10">
        <v>0.18532088299999999</v>
      </c>
    </row>
    <row r="98" spans="1:7" ht="16" x14ac:dyDescent="0.2">
      <c r="A98" s="10" t="s">
        <v>7</v>
      </c>
      <c r="B98" s="10">
        <v>112.929362</v>
      </c>
      <c r="C98" s="10">
        <v>64.687037410000002</v>
      </c>
      <c r="D98" s="10">
        <v>1.74578039</v>
      </c>
      <c r="E98" s="14">
        <v>8.5433140000000005E-2</v>
      </c>
      <c r="F98" s="10">
        <v>242.0452286</v>
      </c>
      <c r="G98" s="10">
        <v>-16.18650551</v>
      </c>
    </row>
    <row r="99" spans="1:7" ht="16" x14ac:dyDescent="0.2">
      <c r="A99" s="12" t="s">
        <v>92</v>
      </c>
      <c r="B99" s="12">
        <v>-103.80427</v>
      </c>
      <c r="C99" s="12">
        <v>30.552605839999998</v>
      </c>
      <c r="D99" s="12">
        <v>-3.3975586999999998</v>
      </c>
      <c r="E99" s="12">
        <v>1.1480699999999999E-3</v>
      </c>
      <c r="F99" s="12">
        <v>-42.821016409999999</v>
      </c>
      <c r="G99" s="12">
        <v>-164.78752940000001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2BC5-DF9B-E34E-8FE7-2FF94D7D8ED0}">
  <dimension ref="A1:I98"/>
  <sheetViews>
    <sheetView topLeftCell="H1" workbookViewId="0">
      <selection activeCell="L11" sqref="L11"/>
    </sheetView>
  </sheetViews>
  <sheetFormatPr baseColWidth="10" defaultColWidth="11.5" defaultRowHeight="15" x14ac:dyDescent="0.2"/>
  <cols>
    <col min="1" max="1" width="32" bestFit="1" customWidth="1"/>
    <col min="2" max="2" width="24" bestFit="1" customWidth="1"/>
    <col min="3" max="3" width="14" bestFit="1" customWidth="1"/>
  </cols>
  <sheetData>
    <row r="1" spans="1:9" x14ac:dyDescent="0.2">
      <c r="A1" t="s">
        <v>68</v>
      </c>
    </row>
    <row r="2" spans="1:9" ht="16" thickBot="1" x14ac:dyDescent="0.25"/>
    <row r="3" spans="1:9" x14ac:dyDescent="0.2">
      <c r="A3" s="8" t="s">
        <v>69</v>
      </c>
      <c r="B3" s="8"/>
    </row>
    <row r="4" spans="1:9" x14ac:dyDescent="0.2">
      <c r="A4" t="s">
        <v>70</v>
      </c>
      <c r="B4">
        <v>0.70382962195007803</v>
      </c>
    </row>
    <row r="5" spans="1:9" x14ac:dyDescent="0.2">
      <c r="A5" t="s">
        <v>71</v>
      </c>
      <c r="B5" s="2">
        <v>0.49537613673438979</v>
      </c>
    </row>
    <row r="6" spans="1:9" x14ac:dyDescent="0.2">
      <c r="A6" t="s">
        <v>72</v>
      </c>
      <c r="B6">
        <v>0.47311331923737754</v>
      </c>
    </row>
    <row r="7" spans="1:9" x14ac:dyDescent="0.2">
      <c r="A7" t="s">
        <v>73</v>
      </c>
      <c r="B7">
        <v>212.17812041202913</v>
      </c>
    </row>
    <row r="8" spans="1:9" ht="16" thickBot="1" x14ac:dyDescent="0.25">
      <c r="A8" s="6" t="s">
        <v>74</v>
      </c>
      <c r="B8" s="6">
        <v>72</v>
      </c>
    </row>
    <row r="10" spans="1:9" ht="16" thickBot="1" x14ac:dyDescent="0.25">
      <c r="A10" t="s">
        <v>75</v>
      </c>
    </row>
    <row r="11" spans="1:9" x14ac:dyDescent="0.2">
      <c r="A11" s="7"/>
      <c r="B11" s="7" t="s">
        <v>76</v>
      </c>
      <c r="C11" s="7" t="s">
        <v>77</v>
      </c>
      <c r="D11" s="7" t="s">
        <v>78</v>
      </c>
      <c r="E11" s="7" t="s">
        <v>79</v>
      </c>
      <c r="F11" s="7" t="s">
        <v>80</v>
      </c>
    </row>
    <row r="12" spans="1:9" x14ac:dyDescent="0.2">
      <c r="A12" t="s">
        <v>81</v>
      </c>
      <c r="B12">
        <v>3</v>
      </c>
      <c r="C12">
        <v>3005227.8596177343</v>
      </c>
      <c r="D12">
        <v>1001742.6198725781</v>
      </c>
      <c r="E12">
        <v>22.251277799895355</v>
      </c>
      <c r="F12">
        <v>3.7800717185952066E-10</v>
      </c>
    </row>
    <row r="13" spans="1:9" x14ac:dyDescent="0.2">
      <c r="A13" t="s">
        <v>82</v>
      </c>
      <c r="B13">
        <v>68</v>
      </c>
      <c r="C13">
        <v>3061329.7251475444</v>
      </c>
      <c r="D13">
        <v>45019.554781581537</v>
      </c>
    </row>
    <row r="14" spans="1:9" ht="16" thickBot="1" x14ac:dyDescent="0.25">
      <c r="A14" s="6" t="s">
        <v>83</v>
      </c>
      <c r="B14" s="6">
        <v>71</v>
      </c>
      <c r="C14" s="6">
        <v>6066557.5847652787</v>
      </c>
      <c r="D14" s="6"/>
      <c r="E14" s="6"/>
      <c r="F14" s="6"/>
    </row>
    <row r="15" spans="1:9" ht="16" thickBot="1" x14ac:dyDescent="0.25"/>
    <row r="16" spans="1:9" x14ac:dyDescent="0.2">
      <c r="A16" s="7"/>
      <c r="B16" s="7" t="s">
        <v>84</v>
      </c>
      <c r="C16" s="7" t="s">
        <v>73</v>
      </c>
      <c r="D16" s="7" t="s">
        <v>85</v>
      </c>
      <c r="E16" s="7" t="s">
        <v>86</v>
      </c>
      <c r="F16" s="7" t="s">
        <v>87</v>
      </c>
      <c r="G16" s="7" t="s">
        <v>88</v>
      </c>
      <c r="H16" s="7" t="s">
        <v>89</v>
      </c>
      <c r="I16" s="7" t="s">
        <v>90</v>
      </c>
    </row>
    <row r="17" spans="1:9" x14ac:dyDescent="0.2">
      <c r="A17" t="s">
        <v>91</v>
      </c>
      <c r="B17">
        <v>1032.5289512649135</v>
      </c>
      <c r="C17">
        <v>81.079768867436371</v>
      </c>
      <c r="D17">
        <v>12.734729830730963</v>
      </c>
      <c r="E17">
        <v>1.1297805222769297E-19</v>
      </c>
      <c r="F17">
        <v>870.73679152243164</v>
      </c>
      <c r="G17">
        <v>1194.3211110073953</v>
      </c>
      <c r="H17">
        <v>870.73679152243164</v>
      </c>
      <c r="I17">
        <v>1194.3211110073953</v>
      </c>
    </row>
    <row r="18" spans="1:9" x14ac:dyDescent="0.2">
      <c r="A18" t="s">
        <v>4</v>
      </c>
      <c r="B18">
        <v>-282.32412845363604</v>
      </c>
      <c r="C18">
        <v>36.33108339133836</v>
      </c>
      <c r="D18">
        <v>-7.7708700677212539</v>
      </c>
      <c r="E18">
        <v>5.7121487360361264E-11</v>
      </c>
      <c r="F18">
        <v>-354.8216766062385</v>
      </c>
      <c r="G18">
        <v>-209.82658030103357</v>
      </c>
      <c r="H18">
        <v>-354.8216766062385</v>
      </c>
      <c r="I18">
        <v>-209.82658030103357</v>
      </c>
    </row>
    <row r="19" spans="1:9" x14ac:dyDescent="0.2">
      <c r="A19" t="s">
        <v>6</v>
      </c>
      <c r="B19">
        <v>0.37601508577551895</v>
      </c>
      <c r="C19">
        <v>9.8290550900638624E-2</v>
      </c>
      <c r="D19">
        <v>3.825546630170285</v>
      </c>
      <c r="E19">
        <v>2.8610116664205663E-4</v>
      </c>
      <c r="F19">
        <v>0.17987934520017107</v>
      </c>
      <c r="G19">
        <v>0.57215082635086678</v>
      </c>
      <c r="H19">
        <v>0.17987934520017107</v>
      </c>
      <c r="I19">
        <v>0.57215082635086678</v>
      </c>
    </row>
    <row r="20" spans="1:9" ht="16" thickBot="1" x14ac:dyDescent="0.25">
      <c r="A20" s="6" t="s">
        <v>8</v>
      </c>
      <c r="B20" s="6">
        <v>-85.386533437409383</v>
      </c>
      <c r="C20" s="6">
        <v>29.101902448213053</v>
      </c>
      <c r="D20" s="6">
        <v>-2.9340533179696773</v>
      </c>
      <c r="E20" s="6">
        <v>4.5579479342380365E-3</v>
      </c>
      <c r="F20" s="6">
        <v>-143.45847561832059</v>
      </c>
      <c r="G20" s="6">
        <v>-27.314591256498169</v>
      </c>
      <c r="H20" s="6">
        <v>-143.45847561832059</v>
      </c>
      <c r="I20" s="6">
        <v>-27.314591256498169</v>
      </c>
    </row>
    <row r="24" spans="1:9" x14ac:dyDescent="0.2">
      <c r="A24" t="s">
        <v>93</v>
      </c>
    </row>
    <row r="25" spans="1:9" ht="16" thickBot="1" x14ac:dyDescent="0.25"/>
    <row r="26" spans="1:9" x14ac:dyDescent="0.2">
      <c r="A26" s="7" t="s">
        <v>94</v>
      </c>
      <c r="B26" s="7" t="s">
        <v>95</v>
      </c>
      <c r="C26" s="7" t="s">
        <v>96</v>
      </c>
    </row>
    <row r="27" spans="1:9" x14ac:dyDescent="0.2">
      <c r="A27">
        <v>1</v>
      </c>
      <c r="B27">
        <v>844.28717891788665</v>
      </c>
      <c r="C27">
        <v>105.71282108211335</v>
      </c>
    </row>
    <row r="28" spans="1:9" x14ac:dyDescent="0.2">
      <c r="A28">
        <v>2</v>
      </c>
      <c r="B28">
        <v>928.91404031662228</v>
      </c>
      <c r="C28">
        <v>171.08595968337772</v>
      </c>
    </row>
    <row r="29" spans="1:9" x14ac:dyDescent="0.2">
      <c r="A29">
        <v>3</v>
      </c>
      <c r="B29">
        <v>933.95875595971245</v>
      </c>
      <c r="C29">
        <v>61.041244040287552</v>
      </c>
    </row>
    <row r="30" spans="1:9" x14ac:dyDescent="0.2">
      <c r="A30">
        <v>4</v>
      </c>
      <c r="B30">
        <v>1006.8432480682798</v>
      </c>
      <c r="C30">
        <v>743.15675193172024</v>
      </c>
    </row>
    <row r="31" spans="1:9" x14ac:dyDescent="0.2">
      <c r="A31">
        <v>5</v>
      </c>
      <c r="B31">
        <v>633.18652116853718</v>
      </c>
      <c r="C31">
        <v>71.813478831462817</v>
      </c>
    </row>
    <row r="32" spans="1:9" x14ac:dyDescent="0.2">
      <c r="A32">
        <v>6</v>
      </c>
      <c r="B32">
        <v>852.79439839653583</v>
      </c>
      <c r="C32">
        <v>-202.79439839653583</v>
      </c>
    </row>
    <row r="33" spans="1:3" x14ac:dyDescent="0.2">
      <c r="A33">
        <v>7</v>
      </c>
      <c r="B33">
        <v>720.41416260218466</v>
      </c>
      <c r="C33">
        <v>89.58583739781534</v>
      </c>
    </row>
    <row r="34" spans="1:3" x14ac:dyDescent="0.2">
      <c r="A34">
        <v>8</v>
      </c>
      <c r="B34">
        <v>898.73121489090784</v>
      </c>
      <c r="C34">
        <v>76.268785109092164</v>
      </c>
    </row>
    <row r="35" spans="1:3" x14ac:dyDescent="0.2">
      <c r="A35">
        <v>9</v>
      </c>
      <c r="B35">
        <v>963.89119346044322</v>
      </c>
      <c r="C35">
        <v>-13.891193460443219</v>
      </c>
    </row>
    <row r="36" spans="1:3" x14ac:dyDescent="0.2">
      <c r="A36">
        <v>10</v>
      </c>
      <c r="B36">
        <v>740.42918867813955</v>
      </c>
      <c r="C36">
        <v>124.57081132186045</v>
      </c>
    </row>
    <row r="37" spans="1:3" x14ac:dyDescent="0.2">
      <c r="A37">
        <v>11</v>
      </c>
      <c r="B37">
        <v>893.48239572387115</v>
      </c>
      <c r="C37">
        <v>-98.48239572387115</v>
      </c>
    </row>
    <row r="38" spans="1:3" x14ac:dyDescent="0.2">
      <c r="A38">
        <v>12</v>
      </c>
      <c r="B38">
        <v>916.04330087040228</v>
      </c>
      <c r="C38">
        <v>-21.043300870402277</v>
      </c>
    </row>
    <row r="39" spans="1:3" x14ac:dyDescent="0.2">
      <c r="A39">
        <v>13</v>
      </c>
      <c r="B39">
        <v>970.23640742056455</v>
      </c>
      <c r="C39">
        <v>729.76359257943545</v>
      </c>
    </row>
    <row r="40" spans="1:3" x14ac:dyDescent="0.2">
      <c r="A40">
        <v>14</v>
      </c>
      <c r="B40">
        <v>826.42673309248721</v>
      </c>
      <c r="C40">
        <v>288.57326690751279</v>
      </c>
    </row>
    <row r="41" spans="1:3" x14ac:dyDescent="0.2">
      <c r="A41">
        <v>15</v>
      </c>
      <c r="B41">
        <v>963.89119346044322</v>
      </c>
      <c r="C41">
        <v>-38.891193460443219</v>
      </c>
    </row>
    <row r="42" spans="1:3" x14ac:dyDescent="0.2">
      <c r="A42">
        <v>16</v>
      </c>
      <c r="B42">
        <v>963.89119346044322</v>
      </c>
      <c r="C42">
        <v>-38.891193460443219</v>
      </c>
    </row>
    <row r="43" spans="1:3" x14ac:dyDescent="0.2">
      <c r="A43">
        <v>17</v>
      </c>
      <c r="B43">
        <v>881.00338829597274</v>
      </c>
      <c r="C43">
        <v>-206.00338829597274</v>
      </c>
    </row>
    <row r="44" spans="1:3" x14ac:dyDescent="0.2">
      <c r="A44">
        <v>18</v>
      </c>
      <c r="B44">
        <v>895.17440946007355</v>
      </c>
      <c r="C44">
        <v>-245.17440946007355</v>
      </c>
    </row>
    <row r="45" spans="1:3" x14ac:dyDescent="0.2">
      <c r="A45">
        <v>19</v>
      </c>
      <c r="B45">
        <v>997.90489594036944</v>
      </c>
      <c r="C45">
        <v>-202.90489594036944</v>
      </c>
    </row>
    <row r="46" spans="1:3" x14ac:dyDescent="0.2">
      <c r="A46">
        <v>20</v>
      </c>
      <c r="B46">
        <v>905.85956798894654</v>
      </c>
      <c r="C46">
        <v>93.140432011053463</v>
      </c>
    </row>
    <row r="47" spans="1:3" x14ac:dyDescent="0.2">
      <c r="A47">
        <v>21</v>
      </c>
      <c r="B47">
        <v>842.72025084460097</v>
      </c>
      <c r="C47">
        <v>156.27974915539903</v>
      </c>
    </row>
    <row r="48" spans="1:3" x14ac:dyDescent="0.2">
      <c r="A48">
        <v>22</v>
      </c>
      <c r="B48">
        <v>926.19559988676622</v>
      </c>
      <c r="C48">
        <v>272.80440011323378</v>
      </c>
    </row>
    <row r="49" spans="1:3" x14ac:dyDescent="0.2">
      <c r="A49">
        <v>23</v>
      </c>
      <c r="B49">
        <v>852.11287782229113</v>
      </c>
      <c r="C49">
        <v>-2.1128778222911251</v>
      </c>
    </row>
    <row r="50" spans="1:3" x14ac:dyDescent="0.2">
      <c r="A50">
        <v>24</v>
      </c>
      <c r="B50">
        <v>674.76757619690625</v>
      </c>
      <c r="C50">
        <v>-149.76757619690625</v>
      </c>
    </row>
    <row r="51" spans="1:3" x14ac:dyDescent="0.2">
      <c r="A51">
        <v>25</v>
      </c>
      <c r="B51">
        <v>696.15339358804829</v>
      </c>
      <c r="C51">
        <v>103.84660641195171</v>
      </c>
    </row>
    <row r="52" spans="1:3" x14ac:dyDescent="0.2">
      <c r="A52">
        <v>26</v>
      </c>
      <c r="B52">
        <v>807.24243848525794</v>
      </c>
      <c r="C52">
        <v>217.75756151474206</v>
      </c>
    </row>
    <row r="53" spans="1:3" x14ac:dyDescent="0.2">
      <c r="A53">
        <v>27</v>
      </c>
      <c r="B53">
        <v>816.65067409591882</v>
      </c>
      <c r="C53">
        <v>8.3493259040811836</v>
      </c>
    </row>
    <row r="54" spans="1:3" x14ac:dyDescent="0.2">
      <c r="A54">
        <v>28</v>
      </c>
      <c r="B54">
        <v>819.55695961929996</v>
      </c>
      <c r="C54">
        <v>5.4430403807000403</v>
      </c>
    </row>
    <row r="55" spans="1:3" x14ac:dyDescent="0.2">
      <c r="A55">
        <v>29</v>
      </c>
      <c r="B55">
        <v>879.71937334338304</v>
      </c>
      <c r="C55">
        <v>-54.71937334338304</v>
      </c>
    </row>
    <row r="56" spans="1:3" x14ac:dyDescent="0.2">
      <c r="A56">
        <v>30</v>
      </c>
      <c r="B56">
        <v>685.54692802147952</v>
      </c>
      <c r="C56">
        <v>-88.046928021479516</v>
      </c>
    </row>
    <row r="57" spans="1:3" x14ac:dyDescent="0.2">
      <c r="A57">
        <v>31</v>
      </c>
      <c r="B57">
        <v>773.43229803140287</v>
      </c>
      <c r="C57">
        <v>-380.93229803140287</v>
      </c>
    </row>
    <row r="58" spans="1:3" x14ac:dyDescent="0.2">
      <c r="A58">
        <v>32</v>
      </c>
      <c r="B58">
        <v>640.81674144716385</v>
      </c>
      <c r="C58">
        <v>6.6832585528361506</v>
      </c>
    </row>
    <row r="59" spans="1:3" x14ac:dyDescent="0.2">
      <c r="A59">
        <v>33</v>
      </c>
      <c r="B59">
        <v>770.43192751189656</v>
      </c>
      <c r="C59">
        <v>-220.43192751189656</v>
      </c>
    </row>
    <row r="60" spans="1:3" x14ac:dyDescent="0.2">
      <c r="A60">
        <v>34</v>
      </c>
      <c r="B60">
        <v>889.80127106201564</v>
      </c>
      <c r="C60">
        <v>-64.801271062015644</v>
      </c>
    </row>
    <row r="61" spans="1:3" x14ac:dyDescent="0.2">
      <c r="A61">
        <v>35</v>
      </c>
      <c r="B61">
        <v>528.30232916915645</v>
      </c>
      <c r="C61">
        <v>-50.802329169156451</v>
      </c>
    </row>
    <row r="62" spans="1:3" x14ac:dyDescent="0.2">
      <c r="A62">
        <v>36</v>
      </c>
      <c r="B62">
        <v>553.36217918777652</v>
      </c>
      <c r="C62">
        <v>-80.862179187776519</v>
      </c>
    </row>
    <row r="63" spans="1:3" x14ac:dyDescent="0.2">
      <c r="A63">
        <v>37</v>
      </c>
      <c r="B63">
        <v>1046.4504675703713</v>
      </c>
      <c r="C63">
        <v>251.0495324296287</v>
      </c>
    </row>
    <row r="64" spans="1:3" x14ac:dyDescent="0.2">
      <c r="A64">
        <v>38</v>
      </c>
      <c r="B64">
        <v>756.77008216191098</v>
      </c>
      <c r="C64">
        <v>-281.77008216191098</v>
      </c>
    </row>
    <row r="65" spans="1:3" x14ac:dyDescent="0.2">
      <c r="A65">
        <v>39</v>
      </c>
      <c r="B65">
        <v>513.3792778335046</v>
      </c>
      <c r="C65">
        <v>-15.879277833504602</v>
      </c>
    </row>
    <row r="66" spans="1:3" x14ac:dyDescent="0.2">
      <c r="A66">
        <v>40</v>
      </c>
      <c r="B66">
        <v>772.89168835219573</v>
      </c>
      <c r="C66">
        <v>152.10831164780427</v>
      </c>
    </row>
    <row r="67" spans="1:3" x14ac:dyDescent="0.2">
      <c r="A67">
        <v>41</v>
      </c>
      <c r="B67">
        <v>621.84364239825834</v>
      </c>
      <c r="C67">
        <v>-209.34364239825834</v>
      </c>
    </row>
    <row r="68" spans="1:3" x14ac:dyDescent="0.2">
      <c r="A68">
        <v>42</v>
      </c>
      <c r="B68">
        <v>707.66916695120176</v>
      </c>
      <c r="C68">
        <v>29.83083304879824</v>
      </c>
    </row>
    <row r="69" spans="1:3" x14ac:dyDescent="0.2">
      <c r="A69">
        <v>43</v>
      </c>
      <c r="B69">
        <v>794.37159073946304</v>
      </c>
      <c r="C69">
        <v>-194.37159073946304</v>
      </c>
    </row>
    <row r="70" spans="1:3" x14ac:dyDescent="0.2">
      <c r="A70">
        <v>44</v>
      </c>
      <c r="B70">
        <v>794.37159073946304</v>
      </c>
      <c r="C70">
        <v>-74.371590739463045</v>
      </c>
    </row>
    <row r="71" spans="1:3" x14ac:dyDescent="0.2">
      <c r="A71">
        <v>45</v>
      </c>
      <c r="B71">
        <v>683.27479567555554</v>
      </c>
      <c r="C71">
        <v>-258.27479567555554</v>
      </c>
    </row>
    <row r="72" spans="1:3" x14ac:dyDescent="0.2">
      <c r="A72">
        <v>46</v>
      </c>
      <c r="B72">
        <v>698.52725279722051</v>
      </c>
      <c r="C72">
        <v>-261.02725279722051</v>
      </c>
    </row>
    <row r="73" spans="1:3" x14ac:dyDescent="0.2">
      <c r="A73">
        <v>47</v>
      </c>
      <c r="B73">
        <v>668.77480192374173</v>
      </c>
      <c r="C73">
        <v>-213.77480192374173</v>
      </c>
    </row>
    <row r="74" spans="1:3" x14ac:dyDescent="0.2">
      <c r="A74">
        <v>48</v>
      </c>
      <c r="B74">
        <v>665.49239301501007</v>
      </c>
      <c r="C74">
        <v>-140.49239301501007</v>
      </c>
    </row>
    <row r="75" spans="1:3" x14ac:dyDescent="0.2">
      <c r="A75">
        <v>49</v>
      </c>
      <c r="B75">
        <v>616.44594557033611</v>
      </c>
      <c r="C75">
        <v>-66.445945570336107</v>
      </c>
    </row>
    <row r="76" spans="1:3" x14ac:dyDescent="0.2">
      <c r="A76">
        <v>50</v>
      </c>
      <c r="B76">
        <v>499.85823507898181</v>
      </c>
      <c r="C76">
        <v>-102.35823507898181</v>
      </c>
    </row>
    <row r="77" spans="1:3" x14ac:dyDescent="0.2">
      <c r="A77">
        <v>51</v>
      </c>
      <c r="B77">
        <v>427.46764338515396</v>
      </c>
      <c r="C77">
        <v>-67.467643385153963</v>
      </c>
    </row>
    <row r="78" spans="1:3" x14ac:dyDescent="0.2">
      <c r="A78">
        <v>52</v>
      </c>
      <c r="B78">
        <v>478.74671424523729</v>
      </c>
      <c r="C78">
        <v>-57.07671424523727</v>
      </c>
    </row>
    <row r="79" spans="1:3" x14ac:dyDescent="0.2">
      <c r="A79">
        <v>53</v>
      </c>
      <c r="B79">
        <v>609.52956279738657</v>
      </c>
      <c r="C79">
        <v>40.470437202613425</v>
      </c>
    </row>
    <row r="80" spans="1:3" x14ac:dyDescent="0.2">
      <c r="A80">
        <v>54</v>
      </c>
      <c r="B80">
        <v>610.72811765201948</v>
      </c>
      <c r="C80">
        <v>39.271882347980522</v>
      </c>
    </row>
    <row r="81" spans="1:3" x14ac:dyDescent="0.2">
      <c r="A81">
        <v>55</v>
      </c>
      <c r="B81">
        <v>723.10936920168695</v>
      </c>
      <c r="C81">
        <v>-123.10936920168695</v>
      </c>
    </row>
    <row r="82" spans="1:3" x14ac:dyDescent="0.2">
      <c r="A82">
        <v>56</v>
      </c>
      <c r="B82">
        <v>648.83880204368677</v>
      </c>
      <c r="C82">
        <v>1.1611979563132309</v>
      </c>
    </row>
    <row r="83" spans="1:3" x14ac:dyDescent="0.2">
      <c r="A83">
        <v>57</v>
      </c>
      <c r="B83">
        <v>689.18189325161302</v>
      </c>
      <c r="C83">
        <v>10.818106748386981</v>
      </c>
    </row>
    <row r="84" spans="1:3" x14ac:dyDescent="0.2">
      <c r="A84">
        <v>58</v>
      </c>
      <c r="B84">
        <v>354.20003582156352</v>
      </c>
      <c r="C84">
        <v>19.129964178436467</v>
      </c>
    </row>
    <row r="85" spans="1:3" x14ac:dyDescent="0.2">
      <c r="A85">
        <v>59</v>
      </c>
      <c r="B85">
        <v>620.23043825880563</v>
      </c>
      <c r="C85">
        <v>-95.230438258805634</v>
      </c>
    </row>
    <row r="86" spans="1:3" x14ac:dyDescent="0.2">
      <c r="A86">
        <v>60</v>
      </c>
      <c r="B86">
        <v>804.32087756250121</v>
      </c>
      <c r="C86">
        <v>-154.32087756250121</v>
      </c>
    </row>
    <row r="87" spans="1:3" x14ac:dyDescent="0.2">
      <c r="A87">
        <v>61</v>
      </c>
      <c r="B87">
        <v>558.18762420711971</v>
      </c>
      <c r="C87">
        <v>-28.517624207119752</v>
      </c>
    </row>
    <row r="88" spans="1:3" x14ac:dyDescent="0.2">
      <c r="A88">
        <v>62</v>
      </c>
      <c r="B88">
        <v>717.14802879361423</v>
      </c>
      <c r="C88">
        <v>-200.47802879361427</v>
      </c>
    </row>
    <row r="89" spans="1:3" x14ac:dyDescent="0.2">
      <c r="A89">
        <v>63</v>
      </c>
      <c r="B89">
        <v>640.25299790230815</v>
      </c>
      <c r="C89">
        <v>59.747002097691848</v>
      </c>
    </row>
    <row r="90" spans="1:3" x14ac:dyDescent="0.2">
      <c r="A90">
        <v>64</v>
      </c>
      <c r="B90">
        <v>436.3274108503349</v>
      </c>
      <c r="C90">
        <v>55.342589149665116</v>
      </c>
    </row>
    <row r="91" spans="1:3" x14ac:dyDescent="0.2">
      <c r="A91">
        <v>65</v>
      </c>
      <c r="B91">
        <v>558.51670509440771</v>
      </c>
      <c r="C91">
        <v>-226.8467050944077</v>
      </c>
    </row>
    <row r="92" spans="1:3" x14ac:dyDescent="0.2">
      <c r="A92">
        <v>66</v>
      </c>
      <c r="B92">
        <v>530.0100681727746</v>
      </c>
      <c r="C92">
        <v>-63.340068172774579</v>
      </c>
    </row>
    <row r="93" spans="1:3" x14ac:dyDescent="0.2">
      <c r="A93">
        <v>67</v>
      </c>
      <c r="B93">
        <v>510.35544854962461</v>
      </c>
      <c r="C93">
        <v>-90.355448549624612</v>
      </c>
    </row>
    <row r="94" spans="1:3" x14ac:dyDescent="0.2">
      <c r="A94">
        <v>68</v>
      </c>
      <c r="B94">
        <v>227.16173782906864</v>
      </c>
      <c r="C94">
        <v>-202.16173782906864</v>
      </c>
    </row>
    <row r="95" spans="1:3" x14ac:dyDescent="0.2">
      <c r="A95">
        <v>69</v>
      </c>
      <c r="B95">
        <v>269.032573078491</v>
      </c>
      <c r="C95">
        <v>155.967426921509</v>
      </c>
    </row>
    <row r="96" spans="1:3" x14ac:dyDescent="0.2">
      <c r="A96">
        <v>70</v>
      </c>
      <c r="B96">
        <v>386.69396936071166</v>
      </c>
      <c r="C96">
        <v>268.30603063928834</v>
      </c>
    </row>
    <row r="97" spans="1:3" x14ac:dyDescent="0.2">
      <c r="A97">
        <v>71</v>
      </c>
      <c r="B97">
        <v>189.72471554537316</v>
      </c>
      <c r="C97">
        <v>285.27528445462684</v>
      </c>
    </row>
    <row r="98" spans="1:3" ht="16" thickBot="1" x14ac:dyDescent="0.25">
      <c r="A98" s="6">
        <v>72</v>
      </c>
      <c r="B98" s="6">
        <v>66.588129103121332</v>
      </c>
      <c r="C98" s="6">
        <v>593.21187089687862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2AAB-C030-4DC9-A8CE-75C1D9066C0E}">
  <dimension ref="A1:F6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32" bestFit="1" customWidth="1"/>
    <col min="2" max="3" width="12.83203125" bestFit="1" customWidth="1"/>
    <col min="4" max="4" width="12.5" bestFit="1" customWidth="1"/>
    <col min="5" max="5" width="11.5" bestFit="1" customWidth="1"/>
    <col min="6" max="6" width="31.6640625" bestFit="1" customWidth="1"/>
  </cols>
  <sheetData>
    <row r="1" spans="1:6" x14ac:dyDescent="0.2">
      <c r="A1" s="7"/>
      <c r="B1" s="7" t="s">
        <v>4</v>
      </c>
      <c r="C1" s="7" t="s">
        <v>5</v>
      </c>
      <c r="D1" s="7" t="s">
        <v>6</v>
      </c>
      <c r="E1" s="7" t="s">
        <v>7</v>
      </c>
      <c r="F1" s="7" t="s">
        <v>99</v>
      </c>
    </row>
    <row r="2" spans="1:6" x14ac:dyDescent="0.2">
      <c r="A2" t="s">
        <v>4</v>
      </c>
      <c r="B2">
        <v>1</v>
      </c>
    </row>
    <row r="3" spans="1:6" x14ac:dyDescent="0.2">
      <c r="A3" t="s">
        <v>5</v>
      </c>
      <c r="B3">
        <v>0.5062980688158768</v>
      </c>
      <c r="C3">
        <v>1</v>
      </c>
    </row>
    <row r="4" spans="1:6" x14ac:dyDescent="0.2">
      <c r="A4" t="s">
        <v>6</v>
      </c>
      <c r="B4">
        <v>0.67260294285154487</v>
      </c>
      <c r="C4">
        <v>0.65926149020279701</v>
      </c>
      <c r="D4">
        <v>1</v>
      </c>
    </row>
    <row r="5" spans="1:6" x14ac:dyDescent="0.2">
      <c r="A5" t="s">
        <v>7</v>
      </c>
      <c r="B5">
        <v>1.5037593984962912E-3</v>
      </c>
      <c r="C5">
        <v>0.24352839931911408</v>
      </c>
      <c r="D5">
        <v>2.8785427599894046E-2</v>
      </c>
      <c r="E5">
        <v>1</v>
      </c>
    </row>
    <row r="6" spans="1:6" x14ac:dyDescent="0.2">
      <c r="A6" s="6" t="s">
        <v>99</v>
      </c>
      <c r="B6" s="6">
        <v>-0.12344542555347122</v>
      </c>
      <c r="C6" s="6">
        <v>-2.65615239712962E-2</v>
      </c>
      <c r="D6" s="6">
        <v>2.6979923872847394E-2</v>
      </c>
      <c r="E6" s="6">
        <v>0.34394843967621186</v>
      </c>
      <c r="F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Dataset</vt:lpstr>
      <vt:lpstr>Regression #1</vt:lpstr>
      <vt:lpstr>Dataset #2 (without bathrooms)</vt:lpstr>
      <vt:lpstr>Regression #2</vt:lpstr>
      <vt:lpstr>Final Dataset (No bath or park)</vt:lpstr>
      <vt:lpstr>Parsimonious (No bath or park)</vt:lpstr>
      <vt:lpstr>Collinearity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Zheng, William J</cp:lastModifiedBy>
  <cp:revision/>
  <dcterms:created xsi:type="dcterms:W3CDTF">2021-12-02T20:08:46Z</dcterms:created>
  <dcterms:modified xsi:type="dcterms:W3CDTF">2021-12-11T04:32:29Z</dcterms:modified>
  <cp:category/>
  <cp:contentStatus/>
</cp:coreProperties>
</file>