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11960" yWindow="360" windowWidth="38400" windowHeight="22000"/>
  </bookViews>
  <sheets>
    <sheet name="Tabelle1" sheetId="1" r:id="rId1"/>
  </sheets>
  <definedNames>
    <definedName name="neg">Tabelle1!$C$68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2" i="1"/>
  <c r="K2" i="1"/>
  <c r="C68" i="1"/>
  <c r="H2" i="1"/>
  <c r="I2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2" i="1"/>
</calcChain>
</file>

<file path=xl/sharedStrings.xml><?xml version="1.0" encoding="utf-8"?>
<sst xmlns="http://schemas.openxmlformats.org/spreadsheetml/2006/main" count="216" uniqueCount="102">
  <si>
    <t>G01 BY4742</t>
  </si>
  <si>
    <t>G02 BY4742</t>
  </si>
  <si>
    <t>G03 BY4742</t>
  </si>
  <si>
    <t>H01 8-peak beads</t>
  </si>
  <si>
    <t>8h</t>
  </si>
  <si>
    <t>24h</t>
  </si>
  <si>
    <t>48h</t>
  </si>
  <si>
    <t>A01</t>
  </si>
  <si>
    <t>TDH3</t>
  </si>
  <si>
    <t>s-ubiMGFP</t>
  </si>
  <si>
    <t>A03</t>
  </si>
  <si>
    <t>A04</t>
  </si>
  <si>
    <t>STE5</t>
  </si>
  <si>
    <t>A05</t>
  </si>
  <si>
    <t>A06</t>
  </si>
  <si>
    <t>A07</t>
  </si>
  <si>
    <t>TPI1</t>
  </si>
  <si>
    <t>A08</t>
  </si>
  <si>
    <t>A09</t>
  </si>
  <si>
    <t>A10</t>
  </si>
  <si>
    <t>ADH1</t>
  </si>
  <si>
    <t>A11</t>
  </si>
  <si>
    <t>A12</t>
  </si>
  <si>
    <t>B01</t>
  </si>
  <si>
    <t>ADH2</t>
  </si>
  <si>
    <t>B02</t>
  </si>
  <si>
    <t>B03</t>
  </si>
  <si>
    <t>B04</t>
  </si>
  <si>
    <t>YEF3</t>
  </si>
  <si>
    <t>B05</t>
  </si>
  <si>
    <t>B06</t>
  </si>
  <si>
    <t>B07</t>
  </si>
  <si>
    <t>CYC1</t>
  </si>
  <si>
    <t>B08</t>
  </si>
  <si>
    <t>B09</t>
  </si>
  <si>
    <t>B10</t>
  </si>
  <si>
    <t>HXT7</t>
  </si>
  <si>
    <t>B11</t>
  </si>
  <si>
    <t>B12</t>
  </si>
  <si>
    <t>C01</t>
  </si>
  <si>
    <t>CIT1</t>
  </si>
  <si>
    <t>C02</t>
  </si>
  <si>
    <t>C03</t>
  </si>
  <si>
    <t>C04</t>
  </si>
  <si>
    <t>PGK1</t>
  </si>
  <si>
    <t>C06</t>
  </si>
  <si>
    <t>C07</t>
  </si>
  <si>
    <t>C08</t>
  </si>
  <si>
    <t>C09</t>
  </si>
  <si>
    <t>CCW12</t>
  </si>
  <si>
    <t>subiMGFP</t>
  </si>
  <si>
    <t>C11</t>
  </si>
  <si>
    <t>C12</t>
  </si>
  <si>
    <t>D01</t>
  </si>
  <si>
    <t>TEF1</t>
  </si>
  <si>
    <t>D02</t>
  </si>
  <si>
    <t>D03</t>
  </si>
  <si>
    <t>D04</t>
  </si>
  <si>
    <t>D05</t>
  </si>
  <si>
    <t>HSP26</t>
  </si>
  <si>
    <t>D06</t>
  </si>
  <si>
    <t>D07</t>
  </si>
  <si>
    <t>D09</t>
  </si>
  <si>
    <t>HSP30</t>
  </si>
  <si>
    <t>D10</t>
  </si>
  <si>
    <t>D11</t>
  </si>
  <si>
    <t>D12</t>
  </si>
  <si>
    <t>E01</t>
  </si>
  <si>
    <t>ENO2</t>
  </si>
  <si>
    <t>E02</t>
  </si>
  <si>
    <t>E03</t>
  </si>
  <si>
    <t>E04</t>
  </si>
  <si>
    <t>E05</t>
  </si>
  <si>
    <t>POX1</t>
  </si>
  <si>
    <t>E06</t>
  </si>
  <si>
    <t>E07</t>
  </si>
  <si>
    <t>E08</t>
  </si>
  <si>
    <t>E09</t>
  </si>
  <si>
    <t>RHR2</t>
  </si>
  <si>
    <t>E10</t>
  </si>
  <si>
    <t>E11</t>
  </si>
  <si>
    <t>E12</t>
  </si>
  <si>
    <t>F01</t>
  </si>
  <si>
    <t>PDA1</t>
  </si>
  <si>
    <t>F02</t>
  </si>
  <si>
    <t>F03</t>
  </si>
  <si>
    <t>F04</t>
  </si>
  <si>
    <t>F05</t>
  </si>
  <si>
    <t>HHF1</t>
  </si>
  <si>
    <t>F06</t>
  </si>
  <si>
    <t>F07</t>
  </si>
  <si>
    <t>F08</t>
  </si>
  <si>
    <t>F09</t>
  </si>
  <si>
    <t>HHF2</t>
  </si>
  <si>
    <t>F11</t>
  </si>
  <si>
    <t>Promoter</t>
  </si>
  <si>
    <t>Fold Change</t>
  </si>
  <si>
    <t>Expression (Fold over WT)</t>
  </si>
  <si>
    <t>Cell</t>
  </si>
  <si>
    <t>WT</t>
  </si>
  <si>
    <t>beads</t>
  </si>
  <si>
    <t>Fold Change (log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</si>
</sst>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abSelected="1" topLeftCell="A11" workbookViewId="0">
      <selection activeCell="A67" sqref="A67:XFD67"/>
    </sheetView>
  </sheetViews>
  <sheetFormatPr baseColWidth="10" defaultRowHeight="14" x14ac:dyDescent="0"/>
  <cols>
    <col min="1" max="1" width="14.6640625" bestFit="1" customWidth="1"/>
    <col min="2" max="2" width="8.33203125" bestFit="1" customWidth="1"/>
    <col min="3" max="3" width="9.33203125" bestFit="1" customWidth="1"/>
    <col min="7" max="7" width="10.83203125" style="4"/>
  </cols>
  <sheetData>
    <row r="1" spans="1:11">
      <c r="A1" t="s">
        <v>98</v>
      </c>
      <c r="B1" t="s">
        <v>95</v>
      </c>
      <c r="D1" s="2" t="s">
        <v>4</v>
      </c>
      <c r="E1" s="2" t="s">
        <v>5</v>
      </c>
      <c r="F1" s="2" t="s">
        <v>6</v>
      </c>
      <c r="G1" s="3" t="s">
        <v>97</v>
      </c>
      <c r="H1" s="2" t="s">
        <v>5</v>
      </c>
      <c r="I1" s="2" t="s">
        <v>6</v>
      </c>
      <c r="J1" s="2" t="s">
        <v>96</v>
      </c>
      <c r="K1" s="2" t="s">
        <v>101</v>
      </c>
    </row>
    <row r="2" spans="1:11">
      <c r="A2" t="s">
        <v>7</v>
      </c>
      <c r="B2" t="s">
        <v>8</v>
      </c>
      <c r="C2" t="s">
        <v>9</v>
      </c>
      <c r="D2" s="1">
        <v>372116.67</v>
      </c>
      <c r="E2" s="1">
        <v>384779.56</v>
      </c>
      <c r="F2" s="1">
        <v>574021.09</v>
      </c>
      <c r="G2" s="4">
        <f>D2/neg</f>
        <v>104.38767770030118</v>
      </c>
      <c r="H2">
        <f>E2/neg</f>
        <v>107.93992296809412</v>
      </c>
      <c r="I2">
        <f>F2/neg</f>
        <v>161.02672459176736</v>
      </c>
      <c r="J2">
        <f>F2/D2</f>
        <v>1.5425836472201044</v>
      </c>
      <c r="K2">
        <f>LOG(J2,2)</f>
        <v>0.62534872221597593</v>
      </c>
    </row>
    <row r="3" spans="1:11">
      <c r="A3" t="s">
        <v>10</v>
      </c>
      <c r="B3" t="s">
        <v>8</v>
      </c>
      <c r="C3" t="s">
        <v>9</v>
      </c>
      <c r="D3" s="1">
        <v>390506.76</v>
      </c>
      <c r="E3" s="1">
        <v>337270.77</v>
      </c>
      <c r="F3" s="1">
        <v>447184.4</v>
      </c>
      <c r="G3" s="4">
        <f>D3/neg</f>
        <v>109.54654034356716</v>
      </c>
      <c r="H3">
        <f>E3/neg</f>
        <v>94.612564485467459</v>
      </c>
      <c r="I3">
        <f>F3/neg</f>
        <v>125.445981820171</v>
      </c>
      <c r="J3">
        <f>F3/D3</f>
        <v>1.14513869106901</v>
      </c>
      <c r="K3">
        <f>LOG(J3,2)</f>
        <v>0.19552233788581094</v>
      </c>
    </row>
    <row r="4" spans="1:11">
      <c r="A4" t="s">
        <v>11</v>
      </c>
      <c r="B4" t="s">
        <v>12</v>
      </c>
      <c r="C4" t="s">
        <v>9</v>
      </c>
      <c r="D4" s="1">
        <v>6468.43</v>
      </c>
      <c r="E4" s="1">
        <v>4646.22</v>
      </c>
      <c r="F4" s="1">
        <v>35214.300000000003</v>
      </c>
      <c r="G4" s="4">
        <f>D4/neg</f>
        <v>1.8145502217542666</v>
      </c>
      <c r="H4">
        <f>E4/neg</f>
        <v>1.3033764810501325</v>
      </c>
      <c r="I4">
        <f>F4/neg</f>
        <v>9.8784582771895604</v>
      </c>
      <c r="J4">
        <f>F4/D4</f>
        <v>5.4440258300700481</v>
      </c>
      <c r="K4">
        <f>LOG(J4,2)</f>
        <v>2.4446739119604892</v>
      </c>
    </row>
    <row r="5" spans="1:11">
      <c r="A5" t="s">
        <v>13</v>
      </c>
      <c r="B5" t="s">
        <v>12</v>
      </c>
      <c r="C5" t="s">
        <v>9</v>
      </c>
      <c r="D5" s="1">
        <v>11274.25</v>
      </c>
      <c r="E5" s="1">
        <v>6768.93</v>
      </c>
      <c r="F5" s="1">
        <v>9923.27</v>
      </c>
      <c r="G5" s="4">
        <f>D5/neg</f>
        <v>3.1626983421963351</v>
      </c>
      <c r="H5">
        <f>E5/neg</f>
        <v>1.8988477006845723</v>
      </c>
      <c r="I5">
        <f>F5/neg</f>
        <v>2.7837159525615118</v>
      </c>
      <c r="J5">
        <f>F5/D5</f>
        <v>0.8801711865534293</v>
      </c>
      <c r="K5">
        <f>LOG(J5,2)</f>
        <v>-0.18414395071327247</v>
      </c>
    </row>
    <row r="6" spans="1:11">
      <c r="A6" t="s">
        <v>14</v>
      </c>
      <c r="B6" t="s">
        <v>12</v>
      </c>
      <c r="C6" t="s">
        <v>9</v>
      </c>
      <c r="D6" s="1">
        <v>11096.8</v>
      </c>
      <c r="E6" s="1">
        <v>6566.56</v>
      </c>
      <c r="F6" s="1">
        <v>10879.46</v>
      </c>
      <c r="G6" s="4">
        <f>D6/neg</f>
        <v>3.1129193483987216</v>
      </c>
      <c r="H6">
        <f>E6/neg</f>
        <v>1.8420780474029552</v>
      </c>
      <c r="I6">
        <f>F6/neg</f>
        <v>3.0519502499936881</v>
      </c>
      <c r="J6">
        <f>F6/D6</f>
        <v>0.9804141734554106</v>
      </c>
      <c r="K6">
        <f>LOG(J6,2)</f>
        <v>-2.8536754066913809E-2</v>
      </c>
    </row>
    <row r="7" spans="1:11">
      <c r="A7" t="s">
        <v>15</v>
      </c>
      <c r="B7" t="s">
        <v>16</v>
      </c>
      <c r="C7" t="s">
        <v>9</v>
      </c>
      <c r="D7" s="1">
        <v>128150.04</v>
      </c>
      <c r="E7" s="1">
        <v>92997.26</v>
      </c>
      <c r="F7" s="1">
        <v>156479.93</v>
      </c>
      <c r="G7" s="4">
        <f>D7/neg</f>
        <v>35.949169040991109</v>
      </c>
      <c r="H7">
        <f>E7/neg</f>
        <v>26.087968603747612</v>
      </c>
      <c r="I7">
        <f>F7/neg</f>
        <v>43.896384699469898</v>
      </c>
      <c r="J7">
        <f>F7/D7</f>
        <v>1.2210681323236419</v>
      </c>
      <c r="K7">
        <f>LOG(J7,2)</f>
        <v>0.28814370108134901</v>
      </c>
    </row>
    <row r="8" spans="1:11">
      <c r="A8" t="s">
        <v>17</v>
      </c>
      <c r="B8" t="s">
        <v>16</v>
      </c>
      <c r="C8" t="s">
        <v>9</v>
      </c>
      <c r="D8" s="1">
        <v>124411.84</v>
      </c>
      <c r="E8" s="1">
        <v>87357.19</v>
      </c>
      <c r="F8" s="1">
        <v>176142.95</v>
      </c>
      <c r="G8" s="4">
        <f>D8/neg</f>
        <v>34.900514013579233</v>
      </c>
      <c r="H8">
        <f>E8/neg</f>
        <v>24.505793289303526</v>
      </c>
      <c r="I8">
        <f>F8/neg</f>
        <v>49.412334829773329</v>
      </c>
      <c r="J8">
        <f>F8/D8</f>
        <v>1.4158053606473469</v>
      </c>
      <c r="K8">
        <f>LOG(J8,2)</f>
        <v>0.50162294301275412</v>
      </c>
    </row>
    <row r="9" spans="1:11">
      <c r="A9" t="s">
        <v>18</v>
      </c>
      <c r="B9" t="s">
        <v>16</v>
      </c>
      <c r="C9" t="s">
        <v>9</v>
      </c>
      <c r="D9" s="1">
        <v>119612.92</v>
      </c>
      <c r="E9" s="1">
        <v>89112.25</v>
      </c>
      <c r="F9" s="1">
        <v>125479.61</v>
      </c>
      <c r="G9" s="4">
        <f>D9/neg</f>
        <v>33.554301509125914</v>
      </c>
      <c r="H9">
        <f>E9/neg</f>
        <v>24.998129839624397</v>
      </c>
      <c r="I9">
        <f>F9/neg</f>
        <v>35.200049185217878</v>
      </c>
      <c r="J9">
        <f>F9/D9</f>
        <v>1.0490472935532382</v>
      </c>
      <c r="K9">
        <f>LOG(J9,2)</f>
        <v>6.9079719513569698E-2</v>
      </c>
    </row>
    <row r="10" spans="1:11">
      <c r="A10" t="s">
        <v>19</v>
      </c>
      <c r="B10" t="s">
        <v>20</v>
      </c>
      <c r="C10" t="s">
        <v>9</v>
      </c>
      <c r="D10" s="1">
        <v>5262.72</v>
      </c>
      <c r="E10" s="1">
        <v>6588.42</v>
      </c>
      <c r="F10" s="1">
        <v>9964.42</v>
      </c>
      <c r="G10" s="4">
        <f>D10/neg</f>
        <v>1.4763195617840208</v>
      </c>
      <c r="H10">
        <f>E10/neg</f>
        <v>1.8482103032745574</v>
      </c>
      <c r="I10">
        <f>F10/neg</f>
        <v>2.7952595174799213</v>
      </c>
      <c r="J10">
        <f>F10/D10</f>
        <v>1.8933973306579106</v>
      </c>
      <c r="K10">
        <f>LOG(J10,2)</f>
        <v>0.92097719330232997</v>
      </c>
    </row>
    <row r="11" spans="1:11">
      <c r="A11" t="s">
        <v>21</v>
      </c>
      <c r="B11" t="s">
        <v>20</v>
      </c>
      <c r="C11" t="s">
        <v>9</v>
      </c>
      <c r="D11" s="1">
        <v>4703.21</v>
      </c>
      <c r="E11" s="1">
        <v>5961.3</v>
      </c>
      <c r="F11" s="1">
        <v>8128.73</v>
      </c>
      <c r="G11" s="4">
        <f>D11/neg</f>
        <v>1.3193635470209748</v>
      </c>
      <c r="H11">
        <f>E11/neg</f>
        <v>1.6722880570623335</v>
      </c>
      <c r="I11">
        <f>F11/neg</f>
        <v>2.2803043124963178</v>
      </c>
      <c r="J11">
        <f>F11/D11</f>
        <v>1.7283366041490811</v>
      </c>
      <c r="K11">
        <f>LOG(J11,2)</f>
        <v>0.78938421856914454</v>
      </c>
    </row>
    <row r="12" spans="1:11">
      <c r="A12" t="s">
        <v>22</v>
      </c>
      <c r="B12" t="s">
        <v>20</v>
      </c>
      <c r="C12" t="s">
        <v>9</v>
      </c>
      <c r="D12" s="1">
        <v>4736.38</v>
      </c>
      <c r="E12" s="1">
        <v>7070.66</v>
      </c>
      <c r="F12" s="1">
        <v>8935.68</v>
      </c>
      <c r="G12" s="4">
        <f>D12/neg</f>
        <v>1.3286685299697876</v>
      </c>
      <c r="H12">
        <f>E12/neg</f>
        <v>1.9834902242041765</v>
      </c>
      <c r="I12">
        <f>F12/neg</f>
        <v>2.5066731997602454</v>
      </c>
      <c r="J12">
        <f>F12/D12</f>
        <v>1.886605382169505</v>
      </c>
      <c r="K12">
        <f>LOG(J12,2)</f>
        <v>0.9157926885853882</v>
      </c>
    </row>
    <row r="13" spans="1:11">
      <c r="A13" t="s">
        <v>23</v>
      </c>
      <c r="B13" t="s">
        <v>24</v>
      </c>
      <c r="C13" t="s">
        <v>9</v>
      </c>
      <c r="D13" s="1">
        <v>18968.11</v>
      </c>
      <c r="E13" s="1">
        <v>133043.5</v>
      </c>
      <c r="F13" s="1">
        <v>203831.52</v>
      </c>
      <c r="G13" s="4">
        <f>D13/neg</f>
        <v>5.3210111583118813</v>
      </c>
      <c r="H13">
        <f>E13/neg</f>
        <v>37.321902289730858</v>
      </c>
      <c r="I13">
        <f>F13/neg</f>
        <v>57.17964480043986</v>
      </c>
      <c r="J13">
        <f>F13/D13</f>
        <v>10.746011068050532</v>
      </c>
      <c r="K13">
        <f>LOG(J13,2)</f>
        <v>3.4257293239759248</v>
      </c>
    </row>
    <row r="14" spans="1:11">
      <c r="A14" t="s">
        <v>25</v>
      </c>
      <c r="B14" t="s">
        <v>24</v>
      </c>
      <c r="C14" t="s">
        <v>9</v>
      </c>
      <c r="D14" s="1">
        <v>16802.060000000001</v>
      </c>
      <c r="E14" s="1">
        <v>39937.24</v>
      </c>
      <c r="F14" s="1">
        <v>198181.97</v>
      </c>
      <c r="G14" s="4">
        <f>D14/neg</f>
        <v>4.7133820260756467</v>
      </c>
      <c r="H14">
        <f>E14/neg</f>
        <v>11.203356563842132</v>
      </c>
      <c r="I14">
        <f>F14/neg</f>
        <v>55.594810117941662</v>
      </c>
      <c r="J14">
        <f>F14/D14</f>
        <v>11.795099529462458</v>
      </c>
      <c r="K14">
        <f>LOG(J14,2)</f>
        <v>3.5601156872719519</v>
      </c>
    </row>
    <row r="15" spans="1:11">
      <c r="A15" t="s">
        <v>26</v>
      </c>
      <c r="B15" t="s">
        <v>24</v>
      </c>
      <c r="C15" t="s">
        <v>9</v>
      </c>
      <c r="D15" s="1">
        <v>13733.22</v>
      </c>
      <c r="E15" s="1">
        <v>41258.93</v>
      </c>
      <c r="F15" s="1">
        <v>153350.49</v>
      </c>
      <c r="G15" s="4">
        <f>D15/neg</f>
        <v>3.8524985810158148</v>
      </c>
      <c r="H15">
        <f>E15/neg</f>
        <v>11.574122403866744</v>
      </c>
      <c r="I15">
        <f>F15/neg</f>
        <v>43.018501496595839</v>
      </c>
      <c r="J15">
        <f>F15/D15</f>
        <v>11.166389965354083</v>
      </c>
      <c r="K15">
        <f>LOG(J15,2)</f>
        <v>3.4810909404329657</v>
      </c>
    </row>
    <row r="16" spans="1:11">
      <c r="A16" t="s">
        <v>27</v>
      </c>
      <c r="B16" t="s">
        <v>28</v>
      </c>
      <c r="C16" t="s">
        <v>9</v>
      </c>
      <c r="D16" s="1">
        <v>84999.58</v>
      </c>
      <c r="E16" s="1">
        <v>41834.19</v>
      </c>
      <c r="F16" s="1">
        <v>69185.789999999994</v>
      </c>
      <c r="G16" s="4">
        <f>D16/neg</f>
        <v>23.844426968834714</v>
      </c>
      <c r="H16">
        <f>E16/neg</f>
        <v>11.735496672517153</v>
      </c>
      <c r="I16">
        <f>F16/neg</f>
        <v>19.408278451918644</v>
      </c>
      <c r="J16">
        <f>F16/D16</f>
        <v>0.81395449248102159</v>
      </c>
      <c r="K16">
        <f>LOG(J16,2)</f>
        <v>-0.2969799580214354</v>
      </c>
    </row>
    <row r="17" spans="1:11">
      <c r="A17" t="s">
        <v>29</v>
      </c>
      <c r="B17" t="s">
        <v>28</v>
      </c>
      <c r="C17" t="s">
        <v>9</v>
      </c>
      <c r="D17" s="1">
        <v>84990.9</v>
      </c>
      <c r="E17" s="1">
        <v>41138.129999999997</v>
      </c>
      <c r="F17" s="1">
        <v>44382.46</v>
      </c>
      <c r="G17" s="4">
        <f>D17/neg</f>
        <v>23.841992020025675</v>
      </c>
      <c r="H17">
        <f>E17/neg</f>
        <v>11.540235097860815</v>
      </c>
      <c r="I17">
        <f>F17/neg</f>
        <v>12.450347709567835</v>
      </c>
      <c r="J17">
        <f>F17/D17</f>
        <v>0.52220249462001234</v>
      </c>
      <c r="K17">
        <f>LOG(J17,2)</f>
        <v>-0.93731874530377657</v>
      </c>
    </row>
    <row r="18" spans="1:11">
      <c r="A18" t="s">
        <v>30</v>
      </c>
      <c r="B18" t="s">
        <v>28</v>
      </c>
      <c r="C18" t="s">
        <v>9</v>
      </c>
      <c r="D18" s="1">
        <v>87985.41</v>
      </c>
      <c r="E18" s="1">
        <v>43655.41</v>
      </c>
      <c r="F18" s="1">
        <v>63853.26</v>
      </c>
      <c r="G18" s="4">
        <f>D18/neg</f>
        <v>24.682024111977725</v>
      </c>
      <c r="H18">
        <f>E18/neg</f>
        <v>12.246392694405509</v>
      </c>
      <c r="I18">
        <f>F18/neg</f>
        <v>17.912375505761496</v>
      </c>
      <c r="J18">
        <f>F18/D18</f>
        <v>0.72572554927004373</v>
      </c>
      <c r="K18">
        <f>LOG(J18,2)</f>
        <v>-0.46250403367246151</v>
      </c>
    </row>
    <row r="19" spans="1:11">
      <c r="A19" t="s">
        <v>31</v>
      </c>
      <c r="B19" t="s">
        <v>32</v>
      </c>
      <c r="C19" t="s">
        <v>9</v>
      </c>
      <c r="D19" s="1">
        <v>13221.31</v>
      </c>
      <c r="E19" s="1">
        <v>32669.119999999999</v>
      </c>
      <c r="F19" s="1">
        <v>82685.679999999993</v>
      </c>
      <c r="G19" s="4">
        <f>D19/neg</f>
        <v>3.7088955113345743</v>
      </c>
      <c r="H19">
        <f>E19/neg</f>
        <v>9.164474059472969</v>
      </c>
      <c r="I19">
        <f>F19/neg</f>
        <v>23.195322354868541</v>
      </c>
      <c r="J19">
        <f>F19/D19</f>
        <v>6.2539702949253888</v>
      </c>
      <c r="K19">
        <f>LOG(J19,2)</f>
        <v>2.644772366774049</v>
      </c>
    </row>
    <row r="20" spans="1:11">
      <c r="A20" t="s">
        <v>33</v>
      </c>
      <c r="B20" t="s">
        <v>32</v>
      </c>
      <c r="C20" t="s">
        <v>9</v>
      </c>
      <c r="D20" s="1">
        <v>14485.8</v>
      </c>
      <c r="E20" s="1">
        <v>30523.52</v>
      </c>
      <c r="F20" s="1">
        <v>80459.98</v>
      </c>
      <c r="G20" s="4">
        <f>D20/neg</f>
        <v>4.0636153753365116</v>
      </c>
      <c r="H20">
        <f>E20/neg</f>
        <v>8.5625816441888976</v>
      </c>
      <c r="I20">
        <f>F20/neg</f>
        <v>22.570959962671598</v>
      </c>
      <c r="J20">
        <f>F20/D20</f>
        <v>5.5544036228582474</v>
      </c>
      <c r="K20">
        <f>LOG(J20,2)</f>
        <v>2.4736320175489537</v>
      </c>
    </row>
    <row r="21" spans="1:11">
      <c r="A21" t="s">
        <v>34</v>
      </c>
      <c r="B21" t="s">
        <v>32</v>
      </c>
      <c r="C21" t="s">
        <v>9</v>
      </c>
      <c r="D21" s="1">
        <v>14013.96</v>
      </c>
      <c r="E21" s="1">
        <v>32480.45</v>
      </c>
      <c r="F21" s="1">
        <v>83657.91</v>
      </c>
      <c r="G21" s="4">
        <f>D21/neg</f>
        <v>3.9312529045928333</v>
      </c>
      <c r="H21">
        <f>E21/neg</f>
        <v>9.1115475857632173</v>
      </c>
      <c r="I21">
        <f>F21/neg</f>
        <v>23.46805625816442</v>
      </c>
      <c r="J21">
        <f>F21/D21</f>
        <v>5.969612443591962</v>
      </c>
      <c r="K21">
        <f>LOG(J21,2)</f>
        <v>2.5776372725525265</v>
      </c>
    </row>
    <row r="22" spans="1:11">
      <c r="A22" t="s">
        <v>35</v>
      </c>
      <c r="B22" t="s">
        <v>36</v>
      </c>
      <c r="C22" t="s">
        <v>9</v>
      </c>
      <c r="D22" s="1">
        <v>73605.64</v>
      </c>
      <c r="E22" s="1">
        <v>106404.8</v>
      </c>
      <c r="F22" s="1">
        <v>28249.99</v>
      </c>
      <c r="G22" s="4">
        <f>D22/neg</f>
        <v>20.64815270233499</v>
      </c>
      <c r="H22">
        <f>E22/neg</f>
        <v>29.849106110094471</v>
      </c>
      <c r="I22">
        <f>F22/neg</f>
        <v>7.9248017863771913</v>
      </c>
      <c r="J22">
        <f>F22/D22</f>
        <v>0.38380197495735385</v>
      </c>
      <c r="K22">
        <f>LOG(J22,2)</f>
        <v>-1.3815659595556078</v>
      </c>
    </row>
    <row r="23" spans="1:11">
      <c r="A23" t="s">
        <v>37</v>
      </c>
      <c r="B23" t="s">
        <v>36</v>
      </c>
      <c r="C23" t="s">
        <v>9</v>
      </c>
      <c r="D23" s="1">
        <v>55239.21</v>
      </c>
      <c r="E23" s="1">
        <v>112598.17</v>
      </c>
      <c r="F23" s="1">
        <v>139337.48000000001</v>
      </c>
      <c r="G23" s="4">
        <f>D23/neg</f>
        <v>15.49592725824203</v>
      </c>
      <c r="H23">
        <f>E23/neg</f>
        <v>31.586495384911732</v>
      </c>
      <c r="I23">
        <f>F23/neg</f>
        <v>39.087515089856531</v>
      </c>
      <c r="J23">
        <f>F23/D23</f>
        <v>2.5224379566615815</v>
      </c>
      <c r="K23">
        <f>LOG(J23,2)</f>
        <v>1.3348187844089519</v>
      </c>
    </row>
    <row r="24" spans="1:11">
      <c r="A24" t="s">
        <v>38</v>
      </c>
      <c r="B24" t="s">
        <v>36</v>
      </c>
      <c r="C24" t="s">
        <v>9</v>
      </c>
      <c r="D24" s="1">
        <v>55617.2</v>
      </c>
      <c r="E24" s="1">
        <v>127194.71</v>
      </c>
      <c r="F24" s="1">
        <v>133292.85</v>
      </c>
      <c r="G24" s="4">
        <f>D24/neg</f>
        <v>15.601962546298157</v>
      </c>
      <c r="H24">
        <f>E24/neg</f>
        <v>35.68117599424739</v>
      </c>
      <c r="I24">
        <f>F24/neg</f>
        <v>37.391850963179351</v>
      </c>
      <c r="J24">
        <f>F24/D24</f>
        <v>2.3966120193033813</v>
      </c>
      <c r="K24">
        <f>LOG(J24,2)</f>
        <v>1.2609963740968877</v>
      </c>
    </row>
    <row r="25" spans="1:11">
      <c r="A25" t="s">
        <v>39</v>
      </c>
      <c r="B25" t="s">
        <v>40</v>
      </c>
      <c r="C25" t="s">
        <v>9</v>
      </c>
      <c r="D25" s="1">
        <v>19477.98</v>
      </c>
      <c r="E25" s="1">
        <v>117369.55</v>
      </c>
      <c r="F25" s="1">
        <v>181339.25</v>
      </c>
      <c r="G25" s="4">
        <f>D25/neg</f>
        <v>5.4640419589181866</v>
      </c>
      <c r="H25">
        <f>E25/neg</f>
        <v>32.92498225685344</v>
      </c>
      <c r="I25">
        <f>F25/neg</f>
        <v>50.870021983735214</v>
      </c>
      <c r="J25">
        <f>F25/D25</f>
        <v>9.3099618132886466</v>
      </c>
      <c r="K25">
        <f>LOG(J25,2)</f>
        <v>3.2187752502876048</v>
      </c>
    </row>
    <row r="26" spans="1:11">
      <c r="A26" t="s">
        <v>41</v>
      </c>
      <c r="B26" t="s">
        <v>40</v>
      </c>
      <c r="C26" t="s">
        <v>9</v>
      </c>
      <c r="D26" s="1">
        <v>27460.51</v>
      </c>
      <c r="E26" s="1">
        <v>66598.210000000006</v>
      </c>
      <c r="F26" s="1">
        <v>213771.2</v>
      </c>
      <c r="G26" s="4">
        <f>D26/neg</f>
        <v>7.7033336543775306</v>
      </c>
      <c r="H26">
        <f>E26/neg</f>
        <v>18.682400014213222</v>
      </c>
      <c r="I26">
        <f>F26/neg</f>
        <v>59.967964152765923</v>
      </c>
      <c r="J26">
        <f>F26/D26</f>
        <v>7.7846769779585312</v>
      </c>
      <c r="K26">
        <f>LOG(J26,2)</f>
        <v>2.9606371764955912</v>
      </c>
    </row>
    <row r="27" spans="1:11">
      <c r="A27" t="s">
        <v>42</v>
      </c>
      <c r="B27" t="s">
        <v>40</v>
      </c>
      <c r="C27" t="s">
        <v>9</v>
      </c>
      <c r="D27" s="1">
        <v>23938.81</v>
      </c>
      <c r="E27" s="1">
        <v>63522.99</v>
      </c>
      <c r="F27" s="1">
        <v>221150.55</v>
      </c>
      <c r="G27" s="4">
        <f>D27/neg</f>
        <v>6.7154120851633632</v>
      </c>
      <c r="H27">
        <f>E27/neg</f>
        <v>17.819726825673936</v>
      </c>
      <c r="I27">
        <f>F27/neg</f>
        <v>62.038049347921827</v>
      </c>
      <c r="J27">
        <f>F27/D27</f>
        <v>9.2381597080222448</v>
      </c>
      <c r="K27">
        <f>LOG(J27,2)</f>
        <v>3.2076054875140798</v>
      </c>
    </row>
    <row r="28" spans="1:11">
      <c r="A28" t="s">
        <v>43</v>
      </c>
      <c r="B28" t="s">
        <v>40</v>
      </c>
      <c r="C28" t="s">
        <v>9</v>
      </c>
      <c r="D28" s="1">
        <v>22096.21</v>
      </c>
      <c r="E28" s="1">
        <v>69172.759999999995</v>
      </c>
      <c r="F28" s="1">
        <v>230324.97</v>
      </c>
      <c r="G28" s="4">
        <f>D28/neg</f>
        <v>6.1985184589504474</v>
      </c>
      <c r="H28">
        <f>E28/neg</f>
        <v>19.404623223464526</v>
      </c>
      <c r="I28">
        <f>F28/neg</f>
        <v>64.611694860892797</v>
      </c>
      <c r="J28">
        <f>F28/D28</f>
        <v>10.423731943170345</v>
      </c>
      <c r="K28">
        <f>LOG(J28,2)</f>
        <v>3.3817999840181656</v>
      </c>
    </row>
    <row r="29" spans="1:11">
      <c r="A29" t="s">
        <v>45</v>
      </c>
      <c r="B29" t="s">
        <v>44</v>
      </c>
      <c r="C29" t="s">
        <v>9</v>
      </c>
      <c r="D29" s="1">
        <v>167548.43</v>
      </c>
      <c r="E29" s="1">
        <v>133445.69</v>
      </c>
      <c r="F29" s="1">
        <v>324890.61</v>
      </c>
      <c r="G29" s="4">
        <f>D29/neg</f>
        <v>47.001365217074188</v>
      </c>
      <c r="H29">
        <f>E29/neg</f>
        <v>37.434726259950423</v>
      </c>
      <c r="I29">
        <f>F29/neg</f>
        <v>91.139631784123637</v>
      </c>
      <c r="J29">
        <f>F29/D29</f>
        <v>1.9390847768612336</v>
      </c>
      <c r="K29">
        <f>LOG(J29,2)</f>
        <v>0.95537587950639091</v>
      </c>
    </row>
    <row r="30" spans="1:11">
      <c r="A30" t="s">
        <v>46</v>
      </c>
      <c r="B30" t="s">
        <v>44</v>
      </c>
      <c r="C30" t="s">
        <v>9</v>
      </c>
      <c r="D30" s="1">
        <v>163967.91</v>
      </c>
      <c r="E30" s="1">
        <v>142638.01999999999</v>
      </c>
      <c r="F30" s="1">
        <v>333038.65000000002</v>
      </c>
      <c r="G30" s="4">
        <f>D30/neg</f>
        <v>45.996943222866079</v>
      </c>
      <c r="H30">
        <f>E30/neg</f>
        <v>40.013395958770438</v>
      </c>
      <c r="I30">
        <f>F30/neg</f>
        <v>93.425353016147909</v>
      </c>
      <c r="J30">
        <f>F30/D30</f>
        <v>2.0311209065237219</v>
      </c>
      <c r="K30">
        <f>LOG(J30,2)</f>
        <v>1.0222761214904903</v>
      </c>
    </row>
    <row r="31" spans="1:11">
      <c r="A31" t="s">
        <v>47</v>
      </c>
      <c r="B31" t="s">
        <v>44</v>
      </c>
      <c r="C31" t="s">
        <v>9</v>
      </c>
      <c r="D31" s="1">
        <v>169747.43</v>
      </c>
      <c r="E31" s="1">
        <v>127446.13</v>
      </c>
      <c r="F31" s="1">
        <v>343682.3</v>
      </c>
      <c r="G31" s="4">
        <f>D31/neg</f>
        <v>47.618237616966844</v>
      </c>
      <c r="H31">
        <f>E31/neg</f>
        <v>35.751705352492507</v>
      </c>
      <c r="I31">
        <f>F31/neg</f>
        <v>96.411152888415941</v>
      </c>
      <c r="J31">
        <f>F31/D31</f>
        <v>2.0246686503589482</v>
      </c>
      <c r="K31">
        <f>LOG(J31,2)</f>
        <v>1.0176858212818862</v>
      </c>
    </row>
    <row r="32" spans="1:11">
      <c r="A32" t="s">
        <v>48</v>
      </c>
      <c r="B32" t="s">
        <v>49</v>
      </c>
      <c r="C32" t="s">
        <v>50</v>
      </c>
      <c r="D32" s="1">
        <v>293043.17</v>
      </c>
      <c r="E32" s="1">
        <v>184849.41</v>
      </c>
      <c r="F32" s="1">
        <v>174094.51</v>
      </c>
      <c r="G32" s="4">
        <f>D32/neg</f>
        <v>82.205658731264492</v>
      </c>
      <c r="H32">
        <f>E32/neg</f>
        <v>51.854706305339214</v>
      </c>
      <c r="I32">
        <f>F32/neg</f>
        <v>48.837698131803293</v>
      </c>
      <c r="J32">
        <f>F32/D32</f>
        <v>0.59409168280564262</v>
      </c>
      <c r="K32">
        <f>LOG(J32,2)</f>
        <v>-0.75124250372286194</v>
      </c>
    </row>
    <row r="33" spans="1:11">
      <c r="A33" t="s">
        <v>51</v>
      </c>
      <c r="B33" t="s">
        <v>49</v>
      </c>
      <c r="C33" t="s">
        <v>50</v>
      </c>
      <c r="D33" s="1">
        <v>262888.96999999997</v>
      </c>
      <c r="E33" s="1">
        <v>171454.82</v>
      </c>
      <c r="F33" s="1">
        <v>206564.14</v>
      </c>
      <c r="G33" s="4">
        <f>D33/neg</f>
        <v>73.746680231563246</v>
      </c>
      <c r="H33">
        <f>E33/neg</f>
        <v>48.097201585521965</v>
      </c>
      <c r="I33">
        <f>F33/neg</f>
        <v>57.946210447276911</v>
      </c>
      <c r="J33">
        <f>F33/D33</f>
        <v>0.78574669755068094</v>
      </c>
      <c r="K33">
        <f>LOG(J33,2)</f>
        <v>-0.34786379141696971</v>
      </c>
    </row>
    <row r="34" spans="1:11">
      <c r="A34" t="s">
        <v>52</v>
      </c>
      <c r="B34" t="s">
        <v>49</v>
      </c>
      <c r="C34" t="s">
        <v>50</v>
      </c>
      <c r="D34" s="1">
        <v>278222.34999999998</v>
      </c>
      <c r="E34" s="1">
        <v>177056.31</v>
      </c>
      <c r="F34" s="1">
        <v>181467.9</v>
      </c>
      <c r="G34" s="4">
        <f>D34/neg</f>
        <v>78.048062186572807</v>
      </c>
      <c r="H34">
        <f>E34/neg</f>
        <v>49.668554281872439</v>
      </c>
      <c r="I34">
        <f>F34/neg</f>
        <v>50.906111403583409</v>
      </c>
      <c r="J34">
        <f>F34/D34</f>
        <v>0.6522405550812147</v>
      </c>
      <c r="K34">
        <f>LOG(J34,2)</f>
        <v>-0.61652394696943513</v>
      </c>
    </row>
    <row r="35" spans="1:11">
      <c r="A35" t="s">
        <v>53</v>
      </c>
      <c r="B35" t="s">
        <v>54</v>
      </c>
      <c r="C35" t="s">
        <v>9</v>
      </c>
      <c r="D35" s="1">
        <v>149110.06</v>
      </c>
      <c r="E35" s="1">
        <v>81438.45</v>
      </c>
      <c r="F35" s="1">
        <v>109723.41</v>
      </c>
      <c r="G35" s="4">
        <f>D35/neg</f>
        <v>41.828958872368098</v>
      </c>
      <c r="H35">
        <f>E35/neg</f>
        <v>22.845444336079041</v>
      </c>
      <c r="I35">
        <f>F35/neg</f>
        <v>30.780056048706459</v>
      </c>
      <c r="J35">
        <f>F35/D35</f>
        <v>0.73585517972429226</v>
      </c>
      <c r="K35">
        <f>LOG(J35,2)</f>
        <v>-0.44250623084917551</v>
      </c>
    </row>
    <row r="36" spans="1:11">
      <c r="A36" t="s">
        <v>55</v>
      </c>
      <c r="B36" t="s">
        <v>54</v>
      </c>
      <c r="C36" t="s">
        <v>9</v>
      </c>
      <c r="D36" s="1">
        <v>128512.3</v>
      </c>
      <c r="E36" s="1">
        <v>74488.58</v>
      </c>
      <c r="F36" s="1">
        <v>116871.26</v>
      </c>
      <c r="G36" s="4">
        <f>D36/neg</f>
        <v>36.050791685641002</v>
      </c>
      <c r="H36">
        <f>E36/neg</f>
        <v>20.895838612640226</v>
      </c>
      <c r="I36">
        <f>F36/neg</f>
        <v>32.785199924819551</v>
      </c>
      <c r="J36">
        <f>F36/D36</f>
        <v>0.90941691962559223</v>
      </c>
      <c r="K36">
        <f>LOG(J36,2)</f>
        <v>-0.13698624933486067</v>
      </c>
    </row>
    <row r="37" spans="1:11">
      <c r="A37" t="s">
        <v>56</v>
      </c>
      <c r="B37" t="s">
        <v>54</v>
      </c>
      <c r="C37" t="s">
        <v>9</v>
      </c>
      <c r="D37" s="1">
        <v>158705.64000000001</v>
      </c>
      <c r="E37" s="1">
        <v>90172.79</v>
      </c>
      <c r="F37" s="1">
        <v>200944.43</v>
      </c>
      <c r="G37" s="4">
        <f>D37/neg</f>
        <v>44.520749896907411</v>
      </c>
      <c r="H37">
        <f>E37/neg</f>
        <v>25.295636822335698</v>
      </c>
      <c r="I37">
        <f>F37/neg</f>
        <v>56.369746602619905</v>
      </c>
      <c r="J37">
        <f>F37/D37</f>
        <v>1.2661454879612342</v>
      </c>
      <c r="K37">
        <f>LOG(J37,2)</f>
        <v>0.34044318888996317</v>
      </c>
    </row>
    <row r="38" spans="1:11">
      <c r="A38" t="s">
        <v>57</v>
      </c>
      <c r="B38" t="s">
        <v>54</v>
      </c>
      <c r="C38" t="s">
        <v>9</v>
      </c>
      <c r="D38" s="1">
        <v>142307.54</v>
      </c>
      <c r="E38" s="1">
        <v>93032.23</v>
      </c>
      <c r="F38" s="1">
        <v>169987.24</v>
      </c>
      <c r="G38" s="4">
        <f>D38/neg</f>
        <v>39.920688368631055</v>
      </c>
      <c r="H38">
        <f>E38/neg</f>
        <v>26.097778529997839</v>
      </c>
      <c r="I38">
        <f>F38/neg</f>
        <v>47.685510090917845</v>
      </c>
      <c r="J38">
        <f>F38/D38</f>
        <v>1.1945062081742119</v>
      </c>
      <c r="K38">
        <f>LOG(J38,2)</f>
        <v>0.25641435189292566</v>
      </c>
    </row>
    <row r="39" spans="1:11">
      <c r="A39" t="s">
        <v>58</v>
      </c>
      <c r="B39" t="s">
        <v>59</v>
      </c>
      <c r="C39" t="s">
        <v>9</v>
      </c>
      <c r="D39" s="1">
        <v>91190.45</v>
      </c>
      <c r="E39" s="1">
        <v>182889.41</v>
      </c>
      <c r="F39" s="1">
        <v>647387.29</v>
      </c>
      <c r="G39" s="4">
        <f>D39/neg</f>
        <v>25.581114933511124</v>
      </c>
      <c r="H39">
        <f>E39/neg</f>
        <v>51.30487915491193</v>
      </c>
      <c r="I39">
        <f>F39/neg</f>
        <v>181.6077086140522</v>
      </c>
      <c r="J39">
        <f>F39/D39</f>
        <v>7.0992882478373565</v>
      </c>
      <c r="K39">
        <f>LOG(J39,2)</f>
        <v>2.8276743918303344</v>
      </c>
    </row>
    <row r="40" spans="1:11">
      <c r="A40" t="s">
        <v>60</v>
      </c>
      <c r="B40" t="s">
        <v>59</v>
      </c>
      <c r="C40" t="s">
        <v>9</v>
      </c>
      <c r="D40" s="1">
        <v>95023.62</v>
      </c>
      <c r="E40" s="1">
        <v>182198.81</v>
      </c>
      <c r="F40" s="1">
        <v>667496.32999999996</v>
      </c>
      <c r="G40" s="4">
        <f>D40/neg</f>
        <v>26.656411330553649</v>
      </c>
      <c r="H40">
        <f>E40/neg</f>
        <v>51.111149241603215</v>
      </c>
      <c r="I40">
        <f>F40/neg</f>
        <v>187.24877808396457</v>
      </c>
      <c r="J40">
        <f>F40/D40</f>
        <v>7.0245306377509085</v>
      </c>
      <c r="K40">
        <f>LOG(J40,2)</f>
        <v>2.8124018311397854</v>
      </c>
    </row>
    <row r="41" spans="1:11">
      <c r="A41" t="s">
        <v>61</v>
      </c>
      <c r="B41" t="s">
        <v>59</v>
      </c>
      <c r="C41" t="s">
        <v>9</v>
      </c>
      <c r="D41" s="1">
        <v>80692.679999999993</v>
      </c>
      <c r="E41" s="1">
        <v>130231.3</v>
      </c>
      <c r="F41" s="1">
        <v>632677.32999999996</v>
      </c>
      <c r="G41" s="4">
        <f>D41/neg</f>
        <v>22.636237910582022</v>
      </c>
      <c r="H41">
        <f>E41/neg</f>
        <v>36.53301253849024</v>
      </c>
      <c r="I41">
        <f>F41/neg</f>
        <v>177.48121096624641</v>
      </c>
      <c r="J41">
        <f>F41/D41</f>
        <v>7.8405789719711878</v>
      </c>
      <c r="K41">
        <f>LOG(J41,2)</f>
        <v>2.9709601912220007</v>
      </c>
    </row>
    <row r="42" spans="1:11">
      <c r="A42" t="s">
        <v>62</v>
      </c>
      <c r="B42" t="s">
        <v>63</v>
      </c>
      <c r="C42" t="s">
        <v>9</v>
      </c>
      <c r="D42" s="1">
        <v>10556.01</v>
      </c>
      <c r="E42" s="1">
        <v>13292.51</v>
      </c>
      <c r="F42" s="1">
        <v>192056.23</v>
      </c>
      <c r="G42" s="4">
        <f>D42/neg</f>
        <v>2.9612147439703693</v>
      </c>
      <c r="H42">
        <f>E42/neg</f>
        <v>3.7288688241460148</v>
      </c>
      <c r="I42">
        <f>F42/neg</f>
        <v>53.876392685054711</v>
      </c>
      <c r="J42">
        <f>F42/D42</f>
        <v>18.194017436512471</v>
      </c>
      <c r="K42">
        <f>LOG(J42,2)</f>
        <v>4.1853922357758142</v>
      </c>
    </row>
    <row r="43" spans="1:11">
      <c r="A43" t="s">
        <v>64</v>
      </c>
      <c r="B43" t="s">
        <v>63</v>
      </c>
      <c r="C43" t="s">
        <v>9</v>
      </c>
      <c r="D43" s="1">
        <v>11869.65</v>
      </c>
      <c r="E43" s="1">
        <v>9200.09</v>
      </c>
      <c r="F43" s="1">
        <v>94847.32</v>
      </c>
      <c r="G43" s="4">
        <f>D43/neg</f>
        <v>3.3297223653414396</v>
      </c>
      <c r="H43">
        <f>E43/neg</f>
        <v>2.5808465654972244</v>
      </c>
      <c r="I43">
        <f>F43/neg</f>
        <v>26.606954939420831</v>
      </c>
      <c r="J43">
        <f>F43/D43</f>
        <v>7.9907427767457344</v>
      </c>
      <c r="K43">
        <f>LOG(J43,2)</f>
        <v>2.9983296146076821</v>
      </c>
    </row>
    <row r="44" spans="1:11">
      <c r="A44" t="s">
        <v>65</v>
      </c>
      <c r="B44" t="s">
        <v>63</v>
      </c>
      <c r="C44" t="s">
        <v>9</v>
      </c>
      <c r="D44" s="1">
        <v>9465.56</v>
      </c>
      <c r="E44" s="1">
        <v>9297.44</v>
      </c>
      <c r="F44" s="1">
        <v>78051.14</v>
      </c>
      <c r="G44" s="4">
        <f>D44/neg</f>
        <v>2.6553172867339239</v>
      </c>
      <c r="H44">
        <f>E44/neg</f>
        <v>2.6081555823819671</v>
      </c>
      <c r="I44">
        <f>F44/neg</f>
        <v>21.895222394796466</v>
      </c>
      <c r="J44">
        <f>F44/D44</f>
        <v>8.2458026783412706</v>
      </c>
      <c r="K44">
        <f>LOG(J44,2)</f>
        <v>3.0436599380165905</v>
      </c>
    </row>
    <row r="45" spans="1:11">
      <c r="A45" t="s">
        <v>66</v>
      </c>
      <c r="B45" t="s">
        <v>63</v>
      </c>
      <c r="C45" t="s">
        <v>9</v>
      </c>
      <c r="D45" s="1">
        <v>11369.44</v>
      </c>
      <c r="E45" s="1">
        <v>11190.66</v>
      </c>
      <c r="F45" s="1">
        <v>60428.26</v>
      </c>
      <c r="G45" s="4">
        <f>D45/neg</f>
        <v>3.1894014271193827</v>
      </c>
      <c r="H45">
        <f>E45/neg</f>
        <v>3.1392493363268366</v>
      </c>
      <c r="I45">
        <f>F45/neg</f>
        <v>16.95158061279545</v>
      </c>
      <c r="J45">
        <f>F45/D45</f>
        <v>5.3149724172870432</v>
      </c>
      <c r="K45">
        <f>LOG(J45,2)</f>
        <v>2.410062204729766</v>
      </c>
    </row>
    <row r="46" spans="1:11">
      <c r="A46" t="s">
        <v>67</v>
      </c>
      <c r="B46" t="s">
        <v>68</v>
      </c>
      <c r="C46" t="s">
        <v>9</v>
      </c>
      <c r="D46" s="1">
        <v>196546.01</v>
      </c>
      <c r="E46" s="1">
        <v>102830.55</v>
      </c>
      <c r="F46" s="1">
        <v>206457.86</v>
      </c>
      <c r="G46" s="4">
        <f>D46/neg</f>
        <v>55.135883982730945</v>
      </c>
      <c r="H46">
        <f>E46/neg</f>
        <v>28.846443001719614</v>
      </c>
      <c r="I46">
        <f>F46/neg</f>
        <v>57.916396350569038</v>
      </c>
      <c r="J46">
        <f>F46/D46</f>
        <v>1.0504301766288717</v>
      </c>
      <c r="K46">
        <f>LOG(J46,2)</f>
        <v>7.0980267504399314E-2</v>
      </c>
    </row>
    <row r="47" spans="1:11">
      <c r="A47" t="s">
        <v>69</v>
      </c>
      <c r="B47" t="s">
        <v>68</v>
      </c>
      <c r="C47" t="s">
        <v>9</v>
      </c>
      <c r="D47" s="1">
        <v>200769.98</v>
      </c>
      <c r="E47" s="1">
        <v>103470.09</v>
      </c>
      <c r="F47" s="1">
        <v>215821.95</v>
      </c>
      <c r="G47" s="4">
        <f>D47/neg</f>
        <v>56.320809180991318</v>
      </c>
      <c r="H47">
        <f>E47/neg</f>
        <v>29.025849356711586</v>
      </c>
      <c r="I47">
        <f>F47/neg</f>
        <v>60.543248861306104</v>
      </c>
      <c r="J47">
        <f>F47/D47</f>
        <v>1.0749712183066413</v>
      </c>
      <c r="K47">
        <f>LOG(J47,2)</f>
        <v>0.10429803305924616</v>
      </c>
    </row>
    <row r="48" spans="1:11">
      <c r="A48" t="s">
        <v>70</v>
      </c>
      <c r="B48" t="s">
        <v>68</v>
      </c>
      <c r="C48" t="s">
        <v>9</v>
      </c>
      <c r="D48" s="1">
        <v>184194.74</v>
      </c>
      <c r="E48" s="1">
        <v>98301.5</v>
      </c>
      <c r="F48" s="1">
        <v>225772.74</v>
      </c>
      <c r="G48" s="4">
        <f>D48/neg</f>
        <v>51.671055621374812</v>
      </c>
      <c r="H48">
        <f>E48/neg</f>
        <v>27.575935524350889</v>
      </c>
      <c r="I48">
        <f>F48/neg</f>
        <v>63.334684835898102</v>
      </c>
      <c r="J48">
        <f>F48/D48</f>
        <v>1.2257284871435525</v>
      </c>
      <c r="K48">
        <f>LOG(J48,2)</f>
        <v>0.2936394409924154</v>
      </c>
    </row>
    <row r="49" spans="1:11">
      <c r="A49" t="s">
        <v>71</v>
      </c>
      <c r="B49" t="s">
        <v>68</v>
      </c>
      <c r="C49" t="s">
        <v>9</v>
      </c>
      <c r="D49" s="1">
        <v>201445.08</v>
      </c>
      <c r="E49" s="1">
        <v>93373.46</v>
      </c>
      <c r="F49" s="1">
        <v>170664.8</v>
      </c>
      <c r="G49" s="4">
        <f>D49/neg</f>
        <v>56.510190971426752</v>
      </c>
      <c r="H49">
        <f>E49/neg</f>
        <v>26.193501753742893</v>
      </c>
      <c r="I49">
        <f>F49/neg</f>
        <v>47.875581970531883</v>
      </c>
      <c r="J49">
        <f>F49/D49</f>
        <v>0.84720262217374587</v>
      </c>
      <c r="K49">
        <f>LOG(J49,2)</f>
        <v>-0.23922104027004359</v>
      </c>
    </row>
    <row r="50" spans="1:11">
      <c r="A50" t="s">
        <v>72</v>
      </c>
      <c r="B50" t="s">
        <v>73</v>
      </c>
      <c r="C50" t="s">
        <v>9</v>
      </c>
      <c r="D50" s="1">
        <v>3798.29</v>
      </c>
      <c r="E50" s="1">
        <v>2641.32</v>
      </c>
      <c r="F50" s="1">
        <v>49480.7</v>
      </c>
      <c r="G50" s="4">
        <f>D50/neg</f>
        <v>1.0655117179573734</v>
      </c>
      <c r="H50">
        <f>E50/neg</f>
        <v>0.74095380049316129</v>
      </c>
      <c r="I50">
        <f>F50/neg</f>
        <v>13.880526674564976</v>
      </c>
      <c r="J50">
        <f>F50/D50</f>
        <v>13.027099036671764</v>
      </c>
      <c r="K50">
        <f>LOG(J50,2)</f>
        <v>3.7034439453806769</v>
      </c>
    </row>
    <row r="51" spans="1:11">
      <c r="A51" t="s">
        <v>74</v>
      </c>
      <c r="B51" t="s">
        <v>73</v>
      </c>
      <c r="C51" t="s">
        <v>9</v>
      </c>
      <c r="D51" s="1">
        <v>4839.55</v>
      </c>
      <c r="E51" s="1">
        <v>2360.61</v>
      </c>
      <c r="F51" s="1">
        <v>51757.78</v>
      </c>
      <c r="G51" s="4">
        <f>D51/neg</f>
        <v>1.3576101968624319</v>
      </c>
      <c r="H51">
        <f>E51/neg</f>
        <v>0.6622078926378332</v>
      </c>
      <c r="I51">
        <f>F51/neg</f>
        <v>14.519302392776693</v>
      </c>
      <c r="J51">
        <f>F51/D51</f>
        <v>10.694750544988686</v>
      </c>
      <c r="K51">
        <f>LOG(J51,2)</f>
        <v>3.4188309269270283</v>
      </c>
    </row>
    <row r="52" spans="1:11">
      <c r="A52" t="s">
        <v>75</v>
      </c>
      <c r="B52" t="s">
        <v>73</v>
      </c>
      <c r="C52" t="s">
        <v>9</v>
      </c>
      <c r="D52" s="1">
        <v>4094.02</v>
      </c>
      <c r="E52" s="1">
        <v>2107.34</v>
      </c>
      <c r="F52" s="1">
        <v>37668.31</v>
      </c>
      <c r="G52" s="4">
        <f>D52/neg</f>
        <v>1.1484710971389351</v>
      </c>
      <c r="H52">
        <f>E52/neg</f>
        <v>0.59115956488848709</v>
      </c>
      <c r="I52">
        <f>F52/neg</f>
        <v>10.566867116689592</v>
      </c>
      <c r="J52">
        <f>F52/D52</f>
        <v>9.2008124044337833</v>
      </c>
      <c r="K52">
        <f>LOG(J52,2)</f>
        <v>3.2017612524850794</v>
      </c>
    </row>
    <row r="53" spans="1:11">
      <c r="A53" t="s">
        <v>76</v>
      </c>
      <c r="B53" t="s">
        <v>73</v>
      </c>
      <c r="C53" t="s">
        <v>9</v>
      </c>
      <c r="D53" s="1">
        <v>10358.39</v>
      </c>
      <c r="E53" s="1">
        <v>5339.15</v>
      </c>
      <c r="F53" s="1">
        <v>171911.63</v>
      </c>
      <c r="G53" s="4">
        <f>D53/neg</f>
        <v>2.9057775799563692</v>
      </c>
      <c r="H53">
        <f>E53/neg</f>
        <v>1.4977600154101214</v>
      </c>
      <c r="I53">
        <f>F53/neg</f>
        <v>48.225347779698851</v>
      </c>
      <c r="J53">
        <f>F53/D53</f>
        <v>16.596365844499001</v>
      </c>
      <c r="K53">
        <f>LOG(J53,2)</f>
        <v>4.0527954598262825</v>
      </c>
    </row>
    <row r="54" spans="1:11">
      <c r="A54" t="s">
        <v>77</v>
      </c>
      <c r="B54" t="s">
        <v>78</v>
      </c>
      <c r="C54" t="s">
        <v>9</v>
      </c>
      <c r="D54" s="1">
        <v>9951.77</v>
      </c>
      <c r="E54" s="1">
        <v>5550.32</v>
      </c>
      <c r="F54" s="1">
        <v>20024.11</v>
      </c>
      <c r="G54" s="4">
        <f>D54/neg</f>
        <v>2.791710888167215</v>
      </c>
      <c r="H54">
        <f>E54/neg</f>
        <v>1.5569982803875346</v>
      </c>
      <c r="I54">
        <f>F54/neg</f>
        <v>5.6172445618073983</v>
      </c>
      <c r="J54">
        <f>F54/D54</f>
        <v>2.0121154327320667</v>
      </c>
      <c r="K54">
        <f>LOG(J54,2)</f>
        <v>1.008713073261273</v>
      </c>
    </row>
    <row r="55" spans="1:11">
      <c r="A55" t="s">
        <v>79</v>
      </c>
      <c r="B55" t="s">
        <v>78</v>
      </c>
      <c r="C55" t="s">
        <v>9</v>
      </c>
      <c r="D55" s="1">
        <v>10043.15</v>
      </c>
      <c r="E55" s="1">
        <v>4659.1000000000004</v>
      </c>
      <c r="F55" s="1">
        <v>15950.86</v>
      </c>
      <c r="G55" s="4">
        <f>D55/neg</f>
        <v>2.8173451764356052</v>
      </c>
      <c r="H55">
        <f>E55/neg</f>
        <v>1.3069896308957976</v>
      </c>
      <c r="I55">
        <f>F55/neg</f>
        <v>4.4745999493186543</v>
      </c>
      <c r="J55">
        <f>F55/D55</f>
        <v>1.5882327755734009</v>
      </c>
      <c r="K55">
        <f>LOG(J55,2)</f>
        <v>0.66742237315753739</v>
      </c>
    </row>
    <row r="56" spans="1:11">
      <c r="A56" t="s">
        <v>80</v>
      </c>
      <c r="B56" t="s">
        <v>78</v>
      </c>
      <c r="C56" t="s">
        <v>9</v>
      </c>
      <c r="D56" s="1">
        <v>9715.3700000000008</v>
      </c>
      <c r="E56" s="1">
        <v>4755.51</v>
      </c>
      <c r="F56" s="1">
        <v>13763.95</v>
      </c>
      <c r="G56" s="4">
        <f>D56/neg</f>
        <v>2.7253950012483323</v>
      </c>
      <c r="H56">
        <f>E56/neg</f>
        <v>1.3340349551675805</v>
      </c>
      <c r="I56">
        <f>F56/neg</f>
        <v>3.8611190852671573</v>
      </c>
      <c r="J56">
        <f>F56/D56</f>
        <v>1.4167190750326544</v>
      </c>
      <c r="K56">
        <f>LOG(J56,2)</f>
        <v>0.50255371080532141</v>
      </c>
    </row>
    <row r="57" spans="1:11">
      <c r="A57" t="s">
        <v>81</v>
      </c>
      <c r="B57" t="s">
        <v>78</v>
      </c>
      <c r="C57" t="s">
        <v>9</v>
      </c>
      <c r="D57" s="1">
        <v>7998.6</v>
      </c>
      <c r="E57" s="1">
        <v>3663.78</v>
      </c>
      <c r="F57" s="1">
        <v>9256.43</v>
      </c>
      <c r="G57" s="4">
        <f>D57/neg</f>
        <v>2.2437997170447352</v>
      </c>
      <c r="H57">
        <f>E57/neg</f>
        <v>1.0277784271390193</v>
      </c>
      <c r="I57">
        <f>F57/neg</f>
        <v>2.5966512908314452</v>
      </c>
      <c r="J57">
        <f>F57/D57</f>
        <v>1.1572562698472233</v>
      </c>
      <c r="K57">
        <f>LOG(J57,2)</f>
        <v>0.21070837896421113</v>
      </c>
    </row>
    <row r="58" spans="1:11">
      <c r="A58" t="s">
        <v>82</v>
      </c>
      <c r="B58" t="s">
        <v>83</v>
      </c>
      <c r="C58" t="s">
        <v>9</v>
      </c>
      <c r="D58" s="1">
        <v>13472.72</v>
      </c>
      <c r="E58" s="1">
        <v>12424.05</v>
      </c>
      <c r="F58" s="1">
        <v>25438.76</v>
      </c>
      <c r="G58" s="4">
        <f>D58/neg</f>
        <v>3.7794220643391272</v>
      </c>
      <c r="H58">
        <f>E58/neg</f>
        <v>3.4852449021765861</v>
      </c>
      <c r="I58">
        <f>F58/neg</f>
        <v>7.1361841434712225</v>
      </c>
      <c r="J58">
        <f>F58/D58</f>
        <v>1.8881680907789964</v>
      </c>
      <c r="K58">
        <f>LOG(J58,2)</f>
        <v>0.9169872037562834</v>
      </c>
    </row>
    <row r="59" spans="1:11">
      <c r="A59" t="s">
        <v>84</v>
      </c>
      <c r="B59" t="s">
        <v>83</v>
      </c>
      <c r="C59" t="s">
        <v>9</v>
      </c>
      <c r="D59" s="1">
        <v>15667.19</v>
      </c>
      <c r="E59" s="1">
        <v>14599.14</v>
      </c>
      <c r="F59" s="1">
        <v>35559.39</v>
      </c>
      <c r="G59" s="4">
        <f>D59/neg</f>
        <v>4.3950236902565578</v>
      </c>
      <c r="H59">
        <f>E59/neg</f>
        <v>4.0954099718821384</v>
      </c>
      <c r="I59">
        <f>F59/neg</f>
        <v>9.9752643237920875</v>
      </c>
      <c r="J59">
        <f>F59/D59</f>
        <v>2.2696724811532891</v>
      </c>
      <c r="K59">
        <f>LOG(J59,2)</f>
        <v>1.1824841283944183</v>
      </c>
    </row>
    <row r="60" spans="1:11">
      <c r="A60" t="s">
        <v>85</v>
      </c>
      <c r="B60" t="s">
        <v>83</v>
      </c>
      <c r="C60" t="s">
        <v>9</v>
      </c>
      <c r="D60" s="1">
        <v>15579.64</v>
      </c>
      <c r="E60" s="1">
        <v>10827.95</v>
      </c>
      <c r="F60" s="1">
        <v>33951.47</v>
      </c>
      <c r="G60" s="4">
        <f>D60/neg</f>
        <v>4.3704638091239509</v>
      </c>
      <c r="H60">
        <f>E60/neg</f>
        <v>3.0375004558515917</v>
      </c>
      <c r="I60">
        <f>F60/neg</f>
        <v>9.5242040831211483</v>
      </c>
      <c r="J60">
        <f>F60/D60</f>
        <v>2.1792204441180929</v>
      </c>
      <c r="K60">
        <f>LOG(J60,2)</f>
        <v>1.1238121430117396</v>
      </c>
    </row>
    <row r="61" spans="1:11">
      <c r="A61" t="s">
        <v>86</v>
      </c>
      <c r="B61" t="s">
        <v>83</v>
      </c>
      <c r="C61" t="s">
        <v>9</v>
      </c>
      <c r="D61" s="1">
        <v>14014.02</v>
      </c>
      <c r="E61" s="1">
        <v>9904.25</v>
      </c>
      <c r="F61" s="1">
        <v>38375.71</v>
      </c>
      <c r="G61" s="4">
        <f>D61/neg</f>
        <v>3.9312697360362141</v>
      </c>
      <c r="H61">
        <f>E61/neg</f>
        <v>2.7783803850099167</v>
      </c>
      <c r="I61">
        <f>F61/neg</f>
        <v>10.765309834144826</v>
      </c>
      <c r="J61">
        <f>F61/D61</f>
        <v>2.738379851034892</v>
      </c>
      <c r="K61">
        <f>LOG(J61,2)</f>
        <v>1.4533225821671576</v>
      </c>
    </row>
    <row r="62" spans="1:11">
      <c r="A62" t="s">
        <v>87</v>
      </c>
      <c r="B62" t="s">
        <v>88</v>
      </c>
      <c r="C62" t="s">
        <v>9</v>
      </c>
      <c r="D62" s="1">
        <v>76366.25</v>
      </c>
      <c r="E62" s="1">
        <v>54650.77</v>
      </c>
      <c r="F62" s="1">
        <v>119520.7</v>
      </c>
      <c r="G62" s="4">
        <f>D62/neg</f>
        <v>21.422570217509001</v>
      </c>
      <c r="H62">
        <f>E62/neg</f>
        <v>15.330855682529055</v>
      </c>
      <c r="I62">
        <f>F62/neg</f>
        <v>33.528431580650199</v>
      </c>
      <c r="J62">
        <f>F62/D62</f>
        <v>1.5650984564516393</v>
      </c>
      <c r="K62">
        <f>LOG(J62,2)</f>
        <v>0.64625341636981404</v>
      </c>
    </row>
    <row r="63" spans="1:11">
      <c r="A63" t="s">
        <v>89</v>
      </c>
      <c r="B63" t="s">
        <v>88</v>
      </c>
      <c r="C63" t="s">
        <v>9</v>
      </c>
      <c r="D63" s="1">
        <v>76442.38</v>
      </c>
      <c r="E63" s="1">
        <v>57566.080000000002</v>
      </c>
      <c r="F63" s="1">
        <v>122512.17</v>
      </c>
      <c r="G63" s="4">
        <f>D63/neg</f>
        <v>21.443926513918203</v>
      </c>
      <c r="H63">
        <f>E63/neg</f>
        <v>16.148670269218936</v>
      </c>
      <c r="I63">
        <f>F63/neg</f>
        <v>34.367610879470966</v>
      </c>
      <c r="J63">
        <f>F63/D63</f>
        <v>1.6026734123139545</v>
      </c>
      <c r="K63">
        <f>LOG(J63,2)</f>
        <v>0.6804804676395535</v>
      </c>
    </row>
    <row r="64" spans="1:11">
      <c r="A64" t="s">
        <v>90</v>
      </c>
      <c r="B64" t="s">
        <v>88</v>
      </c>
      <c r="C64" t="s">
        <v>9</v>
      </c>
      <c r="D64" s="1">
        <v>77813.070000000007</v>
      </c>
      <c r="E64" s="1">
        <v>42468.65</v>
      </c>
      <c r="F64" s="1">
        <v>101754.43</v>
      </c>
      <c r="G64" s="4">
        <f>D64/neg</f>
        <v>21.828438032703495</v>
      </c>
      <c r="H64">
        <f>E64/neg</f>
        <v>11.913477965302915</v>
      </c>
      <c r="I64">
        <f>F64/neg</f>
        <v>28.544565454210524</v>
      </c>
      <c r="J64">
        <f>F64/D64</f>
        <v>1.3076778746809499</v>
      </c>
      <c r="K64">
        <f>LOG(J64,2)</f>
        <v>0.38700719998367861</v>
      </c>
    </row>
    <row r="65" spans="1:11">
      <c r="A65" t="s">
        <v>91</v>
      </c>
      <c r="B65" t="s">
        <v>88</v>
      </c>
      <c r="C65" t="s">
        <v>9</v>
      </c>
      <c r="D65" s="1">
        <v>54778.23</v>
      </c>
      <c r="E65" s="1">
        <v>28775.62</v>
      </c>
      <c r="F65" s="1">
        <v>59279.16</v>
      </c>
      <c r="G65" s="4">
        <f>D65/neg</f>
        <v>15.366611278750209</v>
      </c>
      <c r="H65">
        <f>E65/neg</f>
        <v>8.072253646111422</v>
      </c>
      <c r="I65">
        <f>F65/neg</f>
        <v>16.62923041965464</v>
      </c>
      <c r="J65">
        <f>F65/D65</f>
        <v>1.0821664007763667</v>
      </c>
      <c r="K65">
        <f>LOG(J65,2)</f>
        <v>0.11392235417111896</v>
      </c>
    </row>
    <row r="66" spans="1:11">
      <c r="A66" t="s">
        <v>92</v>
      </c>
      <c r="B66" t="s">
        <v>93</v>
      </c>
      <c r="C66" t="s">
        <v>9</v>
      </c>
      <c r="D66" s="1">
        <v>110954.02</v>
      </c>
      <c r="E66" s="1">
        <v>79082.16</v>
      </c>
      <c r="F66" s="1">
        <v>163920.41</v>
      </c>
      <c r="G66" s="4">
        <f>D66/neg</f>
        <v>31.125271757679581</v>
      </c>
      <c r="H66">
        <f>E66/neg</f>
        <v>22.184448307364597</v>
      </c>
      <c r="I66">
        <f>F66/neg</f>
        <v>45.983618330189906</v>
      </c>
      <c r="J66">
        <f>F66/D66</f>
        <v>1.4773724286871264</v>
      </c>
      <c r="K66">
        <f>LOG(J66,2)</f>
        <v>0.56303355886545814</v>
      </c>
    </row>
    <row r="67" spans="1:11">
      <c r="A67" t="s">
        <v>94</v>
      </c>
      <c r="B67" t="s">
        <v>93</v>
      </c>
      <c r="C67" t="s">
        <v>9</v>
      </c>
      <c r="D67" s="1">
        <v>109863.74</v>
      </c>
      <c r="E67" s="1">
        <v>82300.39</v>
      </c>
      <c r="F67" s="1">
        <v>99092.12</v>
      </c>
      <c r="G67" s="4">
        <f>D67/neg</f>
        <v>30.819421989532714</v>
      </c>
      <c r="H67">
        <f>E67/neg</f>
        <v>23.087239241201129</v>
      </c>
      <c r="I67">
        <f>F67/neg</f>
        <v>27.797723453774775</v>
      </c>
      <c r="J67">
        <f>F67/D67</f>
        <v>0.90195473046885155</v>
      </c>
      <c r="K67">
        <f>LOG(J67,2)</f>
        <v>-0.1488730691306937</v>
      </c>
    </row>
    <row r="68" spans="1:11">
      <c r="A68" t="s">
        <v>0</v>
      </c>
      <c r="B68" t="s">
        <v>99</v>
      </c>
      <c r="C68" s="1">
        <f>AVERAGE(D68:D70)</f>
        <v>3564.7566666666667</v>
      </c>
      <c r="D68" s="1">
        <v>3662.01</v>
      </c>
      <c r="E68" s="1">
        <v>1947.21</v>
      </c>
      <c r="F68" s="1">
        <v>3915.99</v>
      </c>
      <c r="G68" s="4">
        <f>D68/neg</f>
        <v>1.0272818995592967</v>
      </c>
      <c r="H68">
        <f>E68/neg</f>
        <v>0.54623924774669053</v>
      </c>
      <c r="I68">
        <f>F68/neg</f>
        <v>1.0985293993886445</v>
      </c>
      <c r="J68">
        <f>F68/D68</f>
        <v>1.0693553540268868</v>
      </c>
      <c r="K68">
        <f>LOG(J68,2)</f>
        <v>9.6741350066329113E-2</v>
      </c>
    </row>
    <row r="69" spans="1:11">
      <c r="A69" t="s">
        <v>1</v>
      </c>
      <c r="B69" t="s">
        <v>99</v>
      </c>
      <c r="D69" s="1">
        <v>3514.12</v>
      </c>
      <c r="E69" s="1">
        <v>1565.4</v>
      </c>
      <c r="F69" s="1">
        <v>3049.72</v>
      </c>
      <c r="G69" s="4">
        <f>D69/neg</f>
        <v>0.98579519686710726</v>
      </c>
      <c r="H69">
        <f>E69/neg</f>
        <v>0.43913235779534276</v>
      </c>
      <c r="I69">
        <f>F69/neg</f>
        <v>0.85551982510260161</v>
      </c>
      <c r="J69">
        <f>F69/D69</f>
        <v>0.86784742695184003</v>
      </c>
      <c r="K69">
        <f>LOG(J69,2)</f>
        <v>-0.20448666480717395</v>
      </c>
    </row>
    <row r="70" spans="1:11">
      <c r="A70" t="s">
        <v>2</v>
      </c>
      <c r="B70" t="s">
        <v>99</v>
      </c>
      <c r="D70" s="1">
        <v>3518.14</v>
      </c>
      <c r="E70" s="1">
        <v>1487.29</v>
      </c>
      <c r="F70" s="1">
        <v>2113.62</v>
      </c>
      <c r="G70" s="4">
        <f>D70/neg</f>
        <v>0.98692290357359591</v>
      </c>
      <c r="H70">
        <f>E70/neg</f>
        <v>0.41722062375459007</v>
      </c>
      <c r="I70">
        <f>F70/neg</f>
        <v>0.59292125596230505</v>
      </c>
      <c r="J70">
        <f>F70/D70</f>
        <v>0.60077768366238982</v>
      </c>
      <c r="K70">
        <f>LOG(J70,2)</f>
        <v>-0.73509687102911869</v>
      </c>
    </row>
    <row r="71" spans="1:11">
      <c r="A71" t="s">
        <v>3</v>
      </c>
      <c r="B71" t="s">
        <v>100</v>
      </c>
      <c r="D71" s="1">
        <v>465763.46</v>
      </c>
      <c r="E71" s="1">
        <v>502163.81</v>
      </c>
      <c r="F71" s="1">
        <v>320032.28999999998</v>
      </c>
      <c r="G71" s="4">
        <f>D71/neg</f>
        <v>130.65785509436361</v>
      </c>
      <c r="H71">
        <f>E71/neg</f>
        <v>140.86902892857577</v>
      </c>
      <c r="I71">
        <f>F71/neg</f>
        <v>89.776756150723699</v>
      </c>
      <c r="J71">
        <f>F71/D71</f>
        <v>0.68711334719129746</v>
      </c>
      <c r="K71">
        <f>LOG(J71,2)</f>
        <v>-0.54137998719428027</v>
      </c>
    </row>
    <row r="77" spans="1:11">
      <c r="E77" s="1"/>
      <c r="F77" s="1"/>
    </row>
    <row r="78" spans="1:11">
      <c r="E78" s="1"/>
      <c r="F78" s="1"/>
    </row>
    <row r="79" spans="1:11">
      <c r="E79" s="1"/>
      <c r="F79" s="1"/>
    </row>
    <row r="80" spans="1:11">
      <c r="E80" s="1"/>
      <c r="F80" s="1"/>
    </row>
    <row r="81" spans="5:6">
      <c r="E81" s="1"/>
      <c r="F81" s="1"/>
    </row>
    <row r="82" spans="5:6">
      <c r="E82" s="1"/>
      <c r="F82" s="1"/>
    </row>
    <row r="83" spans="5:6">
      <c r="E83" s="1"/>
      <c r="F83" s="1"/>
    </row>
    <row r="84" spans="5:6">
      <c r="E84" s="1"/>
      <c r="F84" s="1"/>
    </row>
    <row r="85" spans="5:6">
      <c r="E85" s="1"/>
      <c r="F85" s="1"/>
    </row>
    <row r="86" spans="5:6">
      <c r="E86" s="1"/>
      <c r="F86" s="1"/>
    </row>
    <row r="87" spans="5:6">
      <c r="E87" s="1"/>
      <c r="F87" s="1"/>
    </row>
    <row r="88" spans="5:6">
      <c r="E88" s="1"/>
      <c r="F88" s="1"/>
    </row>
    <row r="89" spans="5:6">
      <c r="E89" s="1"/>
      <c r="F89" s="1"/>
    </row>
    <row r="90" spans="5:6">
      <c r="E90" s="1"/>
      <c r="F90" s="1"/>
    </row>
    <row r="91" spans="5:6">
      <c r="E91" s="1"/>
      <c r="F91" s="1"/>
    </row>
    <row r="92" spans="5:6">
      <c r="E92" s="1"/>
      <c r="F92" s="1"/>
    </row>
    <row r="93" spans="5:6">
      <c r="E93" s="1"/>
      <c r="F93" s="1"/>
    </row>
    <row r="94" spans="5:6">
      <c r="E94" s="1"/>
      <c r="F94" s="1"/>
    </row>
    <row r="95" spans="5:6">
      <c r="E95" s="1"/>
      <c r="F95" s="1"/>
    </row>
    <row r="96" spans="5:6">
      <c r="E96" s="1"/>
      <c r="F96" s="1"/>
    </row>
    <row r="97" spans="5:6">
      <c r="E97" s="1"/>
      <c r="F97" s="1"/>
    </row>
    <row r="98" spans="5:6">
      <c r="E98" s="1"/>
      <c r="F98" s="1"/>
    </row>
    <row r="99" spans="5:6">
      <c r="E99" s="1"/>
      <c r="F99" s="1"/>
    </row>
    <row r="100" spans="5:6">
      <c r="E100" s="1"/>
      <c r="F100" s="1"/>
    </row>
    <row r="101" spans="5:6">
      <c r="E101" s="1"/>
      <c r="F101" s="1"/>
    </row>
    <row r="102" spans="5:6">
      <c r="E102" s="1"/>
      <c r="F102" s="1"/>
    </row>
    <row r="103" spans="5:6">
      <c r="E103" s="1"/>
      <c r="F103" s="1"/>
    </row>
    <row r="104" spans="5:6">
      <c r="E104" s="1"/>
      <c r="F104" s="1"/>
    </row>
    <row r="105" spans="5:6">
      <c r="E105" s="1"/>
      <c r="F105" s="1"/>
    </row>
    <row r="106" spans="5:6">
      <c r="E106" s="1"/>
      <c r="F106" s="1"/>
    </row>
    <row r="107" spans="5:6">
      <c r="E107" s="1"/>
      <c r="F107" s="1"/>
    </row>
    <row r="108" spans="5:6">
      <c r="E108" s="1"/>
      <c r="F108" s="1"/>
    </row>
    <row r="109" spans="5:6">
      <c r="E109" s="1"/>
      <c r="F109" s="1"/>
    </row>
    <row r="110" spans="5:6">
      <c r="E110" s="1"/>
      <c r="F110" s="1"/>
    </row>
    <row r="111" spans="5:6">
      <c r="E111" s="1"/>
      <c r="F111" s="1"/>
    </row>
    <row r="112" spans="5:6">
      <c r="E112" s="1"/>
      <c r="F112" s="1"/>
    </row>
    <row r="113" spans="5:6">
      <c r="E113" s="1"/>
      <c r="F113" s="1"/>
    </row>
    <row r="114" spans="5:6">
      <c r="E114" s="1"/>
      <c r="F114" s="1"/>
    </row>
    <row r="115" spans="5:6">
      <c r="E115" s="1"/>
      <c r="F115" s="1"/>
    </row>
    <row r="116" spans="5:6">
      <c r="E116" s="1"/>
      <c r="F116" s="1"/>
    </row>
    <row r="117" spans="5:6">
      <c r="E117" s="1"/>
      <c r="F117" s="1"/>
    </row>
    <row r="118" spans="5:6">
      <c r="E118" s="1"/>
      <c r="F118" s="1"/>
    </row>
    <row r="119" spans="5:6">
      <c r="E119" s="1"/>
      <c r="F119" s="1"/>
    </row>
    <row r="120" spans="5:6">
      <c r="E120" s="1"/>
      <c r="F120" s="1"/>
    </row>
    <row r="121" spans="5:6">
      <c r="E121" s="1"/>
      <c r="F121" s="1"/>
    </row>
    <row r="122" spans="5:6">
      <c r="E122" s="1"/>
      <c r="F122" s="1"/>
    </row>
    <row r="123" spans="5:6">
      <c r="E123" s="1"/>
      <c r="F123" s="1"/>
    </row>
    <row r="124" spans="5:6">
      <c r="E124" s="1"/>
      <c r="F124" s="1"/>
    </row>
    <row r="125" spans="5:6">
      <c r="E125" s="1"/>
      <c r="F125" s="1"/>
    </row>
    <row r="126" spans="5:6">
      <c r="E126" s="1"/>
      <c r="F126" s="1"/>
    </row>
    <row r="127" spans="5:6">
      <c r="E127" s="1"/>
      <c r="F127" s="1"/>
    </row>
    <row r="128" spans="5:6">
      <c r="E128" s="1"/>
      <c r="F128" s="1"/>
    </row>
    <row r="129" spans="5:6">
      <c r="E129" s="1"/>
      <c r="F129" s="1"/>
    </row>
    <row r="130" spans="5:6">
      <c r="E130" s="1"/>
      <c r="F130" s="1"/>
    </row>
    <row r="131" spans="5:6">
      <c r="E131" s="1"/>
      <c r="F131" s="1"/>
    </row>
    <row r="132" spans="5:6">
      <c r="E132" s="1"/>
      <c r="F132" s="1"/>
    </row>
    <row r="133" spans="5:6">
      <c r="E133" s="1"/>
      <c r="F133" s="1"/>
    </row>
    <row r="134" spans="5:6">
      <c r="E134" s="1"/>
      <c r="F134" s="1"/>
    </row>
    <row r="135" spans="5:6">
      <c r="E135" s="1"/>
      <c r="F135" s="1"/>
    </row>
    <row r="136" spans="5:6">
      <c r="E136" s="1"/>
      <c r="F136" s="1"/>
    </row>
    <row r="137" spans="5:6">
      <c r="E137" s="1"/>
      <c r="F137" s="1"/>
    </row>
    <row r="138" spans="5:6">
      <c r="E138" s="1"/>
      <c r="F138" s="1"/>
    </row>
    <row r="139" spans="5:6">
      <c r="E139" s="1"/>
      <c r="F139" s="1"/>
    </row>
    <row r="140" spans="5:6">
      <c r="E140" s="1"/>
      <c r="F140" s="1"/>
    </row>
    <row r="141" spans="5:6">
      <c r="E141" s="1"/>
      <c r="F141" s="1"/>
    </row>
    <row r="142" spans="5:6">
      <c r="E142" s="1"/>
      <c r="F142" s="1"/>
    </row>
    <row r="143" spans="5:6">
      <c r="E143" s="1"/>
      <c r="F143" s="1"/>
    </row>
    <row r="144" spans="5:6">
      <c r="E144" s="1"/>
      <c r="F144" s="1"/>
    </row>
    <row r="145" spans="5:6">
      <c r="E145" s="1"/>
      <c r="F145" s="1"/>
    </row>
    <row r="146" spans="5:6">
      <c r="E146" s="1"/>
      <c r="F146" s="1"/>
    </row>
    <row r="147" spans="5:6">
      <c r="E147" s="1"/>
      <c r="F147" s="1"/>
    </row>
    <row r="148" spans="5:6">
      <c r="E148" s="1"/>
      <c r="F148" s="1"/>
    </row>
    <row r="149" spans="5:6">
      <c r="E149" s="1"/>
      <c r="F149" s="1"/>
    </row>
    <row r="150" spans="5:6">
      <c r="E150" s="1"/>
      <c r="F150" s="1"/>
    </row>
    <row r="151" spans="5:6">
      <c r="E151" s="1"/>
      <c r="F151" s="1"/>
    </row>
  </sheetData>
  <conditionalFormatting sqref="G1:I71 J1:K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7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71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Leo d'Espaux</cp:lastModifiedBy>
  <dcterms:created xsi:type="dcterms:W3CDTF">2015-08-23T19:23:54Z</dcterms:created>
  <dcterms:modified xsi:type="dcterms:W3CDTF">2015-11-12T23:42:43Z</dcterms:modified>
</cp:coreProperties>
</file>