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teste-totvs\doc-xls\"/>
    </mc:Choice>
  </mc:AlternateContent>
  <bookViews>
    <workbookView xWindow="0" yWindow="0" windowWidth="15330" windowHeight="6780" tabRatio="780"/>
  </bookViews>
  <sheets>
    <sheet name="&lt;DESCRICAO NO FP0900&gt;" sheetId="41" r:id="rId1"/>
    <sheet name="Individual Factor" sheetId="64" r:id="rId2"/>
  </sheets>
  <definedNames>
    <definedName name="_xlnm._FilterDatabase" localSheetId="0" hidden="1">'&lt;DESCRICAO NO FP0900&gt;'!$A$5:$X$5</definedName>
  </definedNames>
  <calcPr calcId="152511"/>
</workbook>
</file>

<file path=xl/calcChain.xml><?xml version="1.0" encoding="utf-8"?>
<calcChain xmlns="http://schemas.openxmlformats.org/spreadsheetml/2006/main">
  <c r="S6" i="41" l="1"/>
  <c r="L6" i="41" l="1"/>
  <c r="A6" i="41" l="1"/>
  <c r="B6" i="41"/>
  <c r="C6" i="41"/>
  <c r="D6" i="41"/>
  <c r="E6" i="41"/>
  <c r="F6" i="41"/>
  <c r="G6" i="41"/>
  <c r="H6" i="41"/>
  <c r="K6" i="41"/>
  <c r="T6" i="41" l="1"/>
  <c r="V6" i="41" s="1"/>
  <c r="W6" i="41" s="1"/>
  <c r="I1" i="41" l="1"/>
  <c r="I2" i="41" l="1"/>
</calcChain>
</file>

<file path=xl/sharedStrings.xml><?xml version="1.0" encoding="utf-8"?>
<sst xmlns="http://schemas.openxmlformats.org/spreadsheetml/2006/main" count="36" uniqueCount="33">
  <si>
    <t>Cargo</t>
  </si>
  <si>
    <t>Valor TIP</t>
  </si>
  <si>
    <t>Proporção</t>
  </si>
  <si>
    <t>Unidade</t>
  </si>
  <si>
    <t>Centro de Custo</t>
  </si>
  <si>
    <t>Descrição Centro de Custo</t>
  </si>
  <si>
    <t>CPF</t>
  </si>
  <si>
    <t>Nome</t>
  </si>
  <si>
    <t>Grupo de Cargo</t>
  </si>
  <si>
    <t>Salário Base</t>
  </si>
  <si>
    <t>Fator Individual</t>
  </si>
  <si>
    <t>Metas da Unidade</t>
  </si>
  <si>
    <t>Resultado (%)</t>
  </si>
  <si>
    <t>Resultado em Salário Base</t>
  </si>
  <si>
    <t>Pontuação Final</t>
  </si>
  <si>
    <t>Observações</t>
  </si>
  <si>
    <t>Média de Salários Pagos</t>
  </si>
  <si>
    <t>Valor Total da TIP</t>
  </si>
  <si>
    <t>Valor Final TIP</t>
  </si>
  <si>
    <t>Margem de Contribuição</t>
  </si>
  <si>
    <t>% Margem de Contribuição</t>
  </si>
  <si>
    <t>Fator Margem de Contribuição</t>
  </si>
  <si>
    <t>Filial</t>
  </si>
  <si>
    <t>Corporativo?</t>
  </si>
  <si>
    <t>Início</t>
  </si>
  <si>
    <t>Término</t>
  </si>
  <si>
    <t>Período de Referência</t>
  </si>
  <si>
    <t>Desempenho Individual (Gestão Integrada de Desempenho)</t>
  </si>
  <si>
    <t>CALCULO TIP</t>
  </si>
  <si>
    <t>&lt;DESCRICAO NO FP0900&gt;</t>
  </si>
  <si>
    <t>Empresa</t>
  </si>
  <si>
    <t>Nº Salários</t>
  </si>
  <si>
    <t>RESULTADOS INDIVIDUAIS &amp; UNIDADE DE 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</si>
</sst>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 &quot;$&quot;\ * #,##0.00_ ;_ &quot;$&quot;\ * \-#,##0.00_ ;_ &quot;$&quot;\ * &quot;-&quot;??_ ;_ @_ "/>
    <numFmt numFmtId="166" formatCode="dd/mm/yy;@"/>
    <numFmt numFmtId="167" formatCode="[$-416]mmmm\-yy;@"/>
    <numFmt numFmtId="168" formatCode="[$-409]d\-mmm\-yy;@"/>
    <numFmt numFmtId="169" formatCode="000&quot;.&quot;000&quot;.&quot;000\-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u/>
      <sz val="15"/>
      <color theme="1"/>
      <name val="Arial"/>
      <family val="2"/>
    </font>
    <font>
      <b/>
      <sz val="10"/>
      <color theme="0"/>
      <name val="Arial"/>
      <family val="2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theme="4" tint="-0.249977111117893"/>
      <name val="Calibri"/>
      <family val="2"/>
      <scheme val="minor"/>
    </font>
    <font>
      <b/>
      <sz val="20"/>
      <color theme="2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4659260841701"/>
        <bgColor indexed="64"/>
      </patternFill>
    </fill>
  </fills>
  <borders count="9">
    <border>
      <left/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/>
      <top/>
      <bottom style="medium">
        <color theme="0" tint="-4.9989318521683403E-2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3" fillId="0" borderId="0"/>
    <xf numFmtId="167" fontId="3" fillId="0" borderId="0"/>
    <xf numFmtId="0" fontId="4" fillId="0" borderId="0"/>
    <xf numFmtId="0" fontId="7" fillId="0" borderId="0"/>
    <xf numFmtId="167" fontId="4" fillId="0" borderId="0"/>
    <xf numFmtId="0" fontId="4" fillId="0" borderId="0"/>
    <xf numFmtId="0" fontId="3" fillId="0" borderId="0"/>
    <xf numFmtId="167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4" fillId="0" borderId="0"/>
    <xf numFmtId="0" fontId="3" fillId="0" borderId="0"/>
    <xf numFmtId="167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2" fillId="0" borderId="0"/>
    <xf numFmtId="167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3" fillId="0" borderId="0"/>
    <xf numFmtId="167" fontId="4" fillId="0" borderId="0"/>
    <xf numFmtId="0" fontId="4" fillId="0" borderId="0"/>
    <xf numFmtId="167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76">
    <xf numFmtId="0" fontId="0" fillId="0" borderId="0" xfId="0"/>
    <xf numFmtId="168" fontId="1" fillId="1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/>
    <xf numFmtId="0" fontId="0" fillId="0" borderId="0" xfId="0" applyAlignment="1">
      <alignment vertical="center" wrapText="1"/>
    </xf>
    <xf numFmtId="0" fontId="1" fillId="0" borderId="0" xfId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4" fontId="13" fillId="2" borderId="0" xfId="3" applyNumberFormat="1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/>
    </xf>
    <xf numFmtId="14" fontId="12" fillId="3" borderId="0" xfId="4" applyNumberFormat="1" applyFont="1" applyFill="1" applyBorder="1" applyAlignment="1">
      <alignment vertical="center"/>
    </xf>
    <xf numFmtId="14" fontId="6" fillId="3" borderId="0" xfId="0" applyNumberFormat="1" applyFont="1" applyFill="1" applyBorder="1" applyAlignment="1">
      <alignment horizontal="center" vertical="center" wrapText="1"/>
    </xf>
    <xf numFmtId="4" fontId="14" fillId="2" borderId="0" xfId="0" applyNumberFormat="1" applyFont="1" applyFill="1" applyAlignment="1"/>
    <xf numFmtId="4" fontId="13" fillId="2" borderId="0" xfId="0" applyNumberFormat="1" applyFont="1" applyFill="1" applyBorder="1" applyAlignment="1">
      <alignment vertical="center" wrapText="1"/>
    </xf>
    <xf numFmtId="4" fontId="6" fillId="4" borderId="1" xfId="0" applyNumberFormat="1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vertical="center"/>
    </xf>
    <xf numFmtId="4" fontId="12" fillId="3" borderId="3" xfId="4" applyNumberFormat="1" applyFont="1" applyFill="1" applyBorder="1" applyAlignment="1">
      <alignment vertical="center"/>
    </xf>
    <xf numFmtId="4" fontId="6" fillId="3" borderId="3" xfId="0" applyNumberFormat="1" applyFont="1" applyFill="1" applyBorder="1" applyAlignment="1">
      <alignment horizontal="center" vertical="center" wrapText="1"/>
    </xf>
    <xf numFmtId="49" fontId="14" fillId="2" borderId="0" xfId="0" applyNumberFormat="1" applyFont="1" applyFill="1" applyAlignment="1"/>
    <xf numFmtId="49" fontId="0" fillId="0" borderId="0" xfId="0" applyNumberFormat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6" fillId="4" borderId="2" xfId="0" applyNumberFormat="1" applyFont="1" applyFill="1" applyBorder="1" applyAlignment="1">
      <alignment horizontal="center" vertical="center" wrapText="1"/>
    </xf>
    <xf numFmtId="2" fontId="14" fillId="2" borderId="0" xfId="0" applyNumberFormat="1" applyFont="1" applyFill="1" applyAlignment="1"/>
    <xf numFmtId="2" fontId="10" fillId="7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10" fontId="14" fillId="2" borderId="0" xfId="0" applyNumberFormat="1" applyFont="1" applyFill="1" applyAlignment="1"/>
    <xf numFmtId="10" fontId="10" fillId="5" borderId="1" xfId="0" applyNumberFormat="1" applyFont="1" applyFill="1" applyBorder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 wrapText="1"/>
    </xf>
    <xf numFmtId="10" fontId="6" fillId="6" borderId="1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14" fillId="2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4" fontId="10" fillId="9" borderId="1" xfId="0" applyNumberFormat="1" applyFont="1" applyFill="1" applyBorder="1" applyAlignment="1">
      <alignment horizontal="center" vertical="center" wrapText="1"/>
    </xf>
    <xf numFmtId="4" fontId="8" fillId="0" borderId="0" xfId="0" applyNumberFormat="1" applyFont="1" applyAlignment="1">
      <alignment horizontal="center" vertical="center"/>
    </xf>
    <xf numFmtId="1" fontId="0" fillId="0" borderId="0" xfId="0" applyNumberFormat="1" applyFill="1" applyAlignment="1">
      <alignment vertical="center"/>
    </xf>
    <xf numFmtId="1" fontId="11" fillId="0" borderId="0" xfId="0" applyNumberFormat="1" applyFont="1" applyFill="1" applyAlignment="1">
      <alignment vertical="center"/>
    </xf>
    <xf numFmtId="1" fontId="0" fillId="0" borderId="0" xfId="0" applyNumberFormat="1" applyAlignment="1">
      <alignment vertical="center"/>
    </xf>
    <xf numFmtId="1" fontId="10" fillId="9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vertical="center"/>
    </xf>
    <xf numFmtId="2" fontId="0" fillId="0" borderId="0" xfId="0" applyNumberFormat="1" applyAlignment="1">
      <alignment vertical="center"/>
    </xf>
    <xf numFmtId="2" fontId="10" fillId="9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vertical="center"/>
    </xf>
    <xf numFmtId="49" fontId="14" fillId="2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1" fontId="14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169" fontId="1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 vertical="center"/>
    </xf>
    <xf numFmtId="169" fontId="6" fillId="4" borderId="1" xfId="0" applyNumberFormat="1" applyFont="1" applyFill="1" applyBorder="1" applyAlignment="1">
      <alignment horizontal="center" vertical="center" wrapText="1"/>
    </xf>
    <xf numFmtId="169" fontId="8" fillId="0" borderId="0" xfId="0" applyNumberFormat="1" applyFont="1" applyAlignment="1">
      <alignment horizontal="center" vertical="center"/>
    </xf>
    <xf numFmtId="10" fontId="8" fillId="2" borderId="0" xfId="0" applyNumberFormat="1" applyFont="1" applyFill="1" applyAlignment="1"/>
    <xf numFmtId="2" fontId="8" fillId="2" borderId="0" xfId="0" applyNumberFormat="1" applyFont="1" applyFill="1" applyAlignment="1"/>
    <xf numFmtId="0" fontId="1" fillId="10" borderId="8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2" fontId="6" fillId="8" borderId="6" xfId="0" applyNumberFormat="1" applyFont="1" applyFill="1" applyBorder="1" applyAlignment="1">
      <alignment horizontal="center" vertical="center" wrapText="1"/>
    </xf>
    <xf numFmtId="2" fontId="6" fillId="8" borderId="7" xfId="0" applyNumberFormat="1" applyFont="1" applyFill="1" applyBorder="1" applyAlignment="1">
      <alignment horizontal="center" vertical="center" wrapText="1"/>
    </xf>
  </cellXfs>
  <cellStyles count="83">
    <cellStyle name="Moneda 2" xfId="82"/>
    <cellStyle name="NívelLinha_1" xfId="1" builtinId="1" iLevel="0"/>
    <cellStyle name="Normal" xfId="0" builtinId="0"/>
    <cellStyle name="Normal 13" xfId="8"/>
    <cellStyle name="Normal 2" xfId="2"/>
    <cellStyle name="Normal 2 10" xfId="9"/>
    <cellStyle name="Normal 2 2" xfId="10"/>
    <cellStyle name="Normal 2 2 2" xfId="11"/>
    <cellStyle name="Normal 2 2 2 2" xfId="12"/>
    <cellStyle name="Normal 2 2 3" xfId="13"/>
    <cellStyle name="Normal 2 2 4" xfId="14"/>
    <cellStyle name="Normal 2 2 5" xfId="15"/>
    <cellStyle name="Normal 2 2 6" xfId="16"/>
    <cellStyle name="Normal 2 2 7" xfId="17"/>
    <cellStyle name="Normal 2 2 8" xfId="18"/>
    <cellStyle name="Normal 2 3" xfId="19"/>
    <cellStyle name="Normal 2 3 2" xfId="20"/>
    <cellStyle name="Normal 2 4" xfId="21"/>
    <cellStyle name="Normal 2 5" xfId="22"/>
    <cellStyle name="Normal 2 6" xfId="23"/>
    <cellStyle name="Normal 2 7" xfId="24"/>
    <cellStyle name="Normal 2 8" xfId="25"/>
    <cellStyle name="Normal 2 9" xfId="26"/>
    <cellStyle name="Normal 2_Metas finales Bono APA 2008 al 13 05 08 (2)" xfId="27"/>
    <cellStyle name="Normal 29" xfId="28"/>
    <cellStyle name="Normal 3" xfId="29"/>
    <cellStyle name="Normal 3 2" xfId="30"/>
    <cellStyle name="Normal 3 2 2" xfId="31"/>
    <cellStyle name="Normal 3 2 3" xfId="32"/>
    <cellStyle name="Normal 3 2 4" xfId="33"/>
    <cellStyle name="Normal 3 2 5" xfId="34"/>
    <cellStyle name="Normal 3 2 6" xfId="35"/>
    <cellStyle name="Normal 3 2 7" xfId="36"/>
    <cellStyle name="Normal 3 3" xfId="37"/>
    <cellStyle name="Normal 3 3 2" xfId="38"/>
    <cellStyle name="Normal 3 3 3" xfId="39"/>
    <cellStyle name="Normal 3 3 4" xfId="40"/>
    <cellStyle name="Normal 3 3 5" xfId="41"/>
    <cellStyle name="Normal 3 3 6" xfId="42"/>
    <cellStyle name="Normal 3 4" xfId="43"/>
    <cellStyle name="Normal 3 4 2" xfId="44"/>
    <cellStyle name="Normal 3 4 3" xfId="45"/>
    <cellStyle name="Normal 3 4 4" xfId="46"/>
    <cellStyle name="Normal 3 4 5" xfId="47"/>
    <cellStyle name="Normal 3 4 6" xfId="48"/>
    <cellStyle name="Normal 3 5" xfId="49"/>
    <cellStyle name="Normal 3 6" xfId="50"/>
    <cellStyle name="Normal 3 7" xfId="51"/>
    <cellStyle name="Normal 3 8" xfId="52"/>
    <cellStyle name="Normal 3 9" xfId="53"/>
    <cellStyle name="Normal 4" xfId="54"/>
    <cellStyle name="Normal 5" xfId="55"/>
    <cellStyle name="Normal 5 2" xfId="56"/>
    <cellStyle name="Normal 6" xfId="7"/>
    <cellStyle name="Normal 6 2" xfId="57"/>
    <cellStyle name="Normal 7" xfId="58"/>
    <cellStyle name="Normal 8" xfId="59"/>
    <cellStyle name="Normal 8 2" xfId="5"/>
    <cellStyle name="Normal 9" xfId="60"/>
    <cellStyle name="Normal 9 2" xfId="6"/>
    <cellStyle name="Porcentagem" xfId="3" builtinId="5"/>
    <cellStyle name="Porcentagem 2" xfId="61"/>
    <cellStyle name="Porcentagem 2 2" xfId="62"/>
    <cellStyle name="Porcentagem 2 2 2" xfId="63"/>
    <cellStyle name="Porcentagem 2 2 3" xfId="64"/>
    <cellStyle name="Porcentagem 2 3" xfId="65"/>
    <cellStyle name="Porcentagem 2 3 2" xfId="66"/>
    <cellStyle name="Porcentagem 2 4" xfId="67"/>
    <cellStyle name="Porcentagem 2 5" xfId="68"/>
    <cellStyle name="Porcentagem 3" xfId="69"/>
    <cellStyle name="Porcentagem 3 2" xfId="70"/>
    <cellStyle name="Porcentagem 4" xfId="71"/>
    <cellStyle name="Porcentagem 6" xfId="72"/>
    <cellStyle name="Porcentagem 9" xfId="73"/>
    <cellStyle name="Separador de milhares 2" xfId="74"/>
    <cellStyle name="Separador de milhares 2 2" xfId="75"/>
    <cellStyle name="Separador de milhares 3" xfId="76"/>
    <cellStyle name="Separador de milhares 3 2" xfId="77"/>
    <cellStyle name="Separador de milhares 6" xfId="78"/>
    <cellStyle name="Separador de milhares 9" xfId="79"/>
    <cellStyle name="Vírgula 2" xfId="4"/>
    <cellStyle name="Vírgula 2 2" xfId="80"/>
    <cellStyle name="Vírgula 3" xfId="81"/>
  </cellStyles>
  <dxfs count="0"/>
  <tableStyles count="0" defaultTableStyle="TableStyleMedium2" defaultPivotStyle="PivotStyleLight16"/>
  <colors>
    <mruColors>
      <color rgb="FFF9F6C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23</xdr:col>
      <xdr:colOff>0</xdr:colOff>
      <xdr:row>2</xdr:row>
      <xdr:rowOff>142875</xdr:rowOff>
    </xdr:to>
    <xdr:pic>
      <xdr:nvPicPr>
        <xdr:cNvPr id="2" name="Imagem 2" descr="Descrição: Descrição: Description: http://www.yamana.com/Theme/NewYamana/files/YamanaDisclaimer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08700" y="504825"/>
          <a:ext cx="1285875" cy="14287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23</xdr:col>
      <xdr:colOff>1200150</xdr:colOff>
      <xdr:row>2</xdr:row>
      <xdr:rowOff>0</xdr:rowOff>
    </xdr:from>
    <xdr:ext cx="0" cy="142875"/>
    <xdr:pic>
      <xdr:nvPicPr>
        <xdr:cNvPr id="3" name="Imagem 2" descr="Descrição: Descrição: Description: http://www.yamana.com/Theme/NewYamana/files/YamanaDisclaimer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49733" y="677333"/>
          <a:ext cx="0" cy="1428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X6"/>
  <sheetViews>
    <sheetView showGridLines="0" tabSelected="1" topLeftCell="L1" zoomScale="90" zoomScaleNormal="90" workbookViewId="0">
      <selection activeCell="S6" sqref="S6"/>
    </sheetView>
  </sheetViews>
  <sheetFormatPr defaultColWidth="56.7109375" defaultRowHeight="12" x14ac:dyDescent="0.25"/>
  <cols>
    <col min="1" max="1" width="11.5703125" style="27" customWidth="1"/>
    <col min="2" max="2" width="12.5703125" style="57" customWidth="1"/>
    <col min="3" max="3" width="15.7109375" style="27" customWidth="1"/>
    <col min="4" max="4" width="15.7109375" style="57" customWidth="1"/>
    <col min="5" max="5" width="15.7109375" style="53" customWidth="1"/>
    <col min="6" max="6" width="21.140625" style="61" bestFit="1" customWidth="1"/>
    <col min="7" max="7" width="21" style="27" customWidth="1"/>
    <col min="8" max="8" width="24.28515625" style="27" bestFit="1" customWidth="1"/>
    <col min="9" max="10" width="13.5703125" style="14" customWidth="1"/>
    <col min="11" max="11" width="26.140625" style="27" customWidth="1"/>
    <col min="12" max="12" width="19.28515625" style="20" customWidth="1"/>
    <col min="13" max="13" width="20.7109375" style="5" customWidth="1"/>
    <col min="14" max="14" width="17" style="32" customWidth="1"/>
    <col min="15" max="15" width="14.28515625" style="35" customWidth="1"/>
    <col min="16" max="16" width="13.7109375" style="32" customWidth="1"/>
    <col min="17" max="17" width="14.5703125" style="35" customWidth="1"/>
    <col min="18" max="18" width="16.7109375" style="32" customWidth="1"/>
    <col min="19" max="19" width="12.140625" style="32" customWidth="1"/>
    <col min="20" max="20" width="16" style="43" customWidth="1"/>
    <col min="21" max="21" width="13.140625" style="48" customWidth="1"/>
    <col min="22" max="22" width="14" style="20" customWidth="1"/>
    <col min="23" max="23" width="14.5703125" style="51" customWidth="1"/>
    <col min="24" max="24" width="57.85546875" style="11" customWidth="1"/>
    <col min="25" max="16384" width="56.7109375" style="4"/>
  </cols>
  <sheetData>
    <row r="1" spans="1:24" s="2" customFormat="1" ht="27" thickBot="1" x14ac:dyDescent="0.45">
      <c r="A1" s="23" t="s">
        <v>29</v>
      </c>
      <c r="B1" s="54"/>
      <c r="C1" s="23"/>
      <c r="D1" s="54"/>
      <c r="E1" s="52"/>
      <c r="F1" s="58"/>
      <c r="G1" s="28"/>
      <c r="H1" s="29" t="s">
        <v>17</v>
      </c>
      <c r="I1" s="21" t="e">
        <f>SUM(#REF!)</f>
        <v>#REF!</v>
      </c>
      <c r="J1" s="15"/>
      <c r="K1" s="28"/>
      <c r="L1" s="17"/>
      <c r="M1" s="8"/>
      <c r="N1" s="30"/>
      <c r="O1" s="33"/>
      <c r="P1" s="30"/>
      <c r="Q1" s="62"/>
      <c r="R1" s="63"/>
      <c r="S1" s="39"/>
      <c r="T1" s="40"/>
      <c r="U1" s="44"/>
      <c r="V1" s="41"/>
      <c r="W1" s="49"/>
      <c r="X1" s="9"/>
    </row>
    <row r="2" spans="1:24" s="2" customFormat="1" ht="27" thickBot="1" x14ac:dyDescent="0.45">
      <c r="A2" s="23"/>
      <c r="B2" s="54"/>
      <c r="C2" s="23"/>
      <c r="D2" s="54"/>
      <c r="E2" s="52"/>
      <c r="F2" s="58"/>
      <c r="G2" s="28"/>
      <c r="H2" s="29" t="s">
        <v>16</v>
      </c>
      <c r="I2" s="22" t="e">
        <f>AVERAGE(W6:W1574)</f>
        <v>#DIV/0!</v>
      </c>
      <c r="J2" s="16"/>
      <c r="K2" s="28"/>
      <c r="L2" s="17"/>
      <c r="M2" s="8"/>
      <c r="N2" s="30"/>
      <c r="O2" s="33"/>
      <c r="P2" s="30"/>
      <c r="Q2" s="62"/>
      <c r="R2" s="63"/>
      <c r="S2" s="39"/>
      <c r="T2" s="40"/>
      <c r="U2" s="45">
        <v>42825</v>
      </c>
      <c r="V2" s="41"/>
      <c r="W2" s="49"/>
      <c r="X2" s="9"/>
    </row>
    <row r="3" spans="1:24" s="2" customFormat="1" ht="28.15" customHeight="1" thickBot="1" x14ac:dyDescent="0.3">
      <c r="A3" s="26"/>
      <c r="B3" s="55"/>
      <c r="C3" s="28"/>
      <c r="D3" s="55"/>
      <c r="E3" s="24"/>
      <c r="F3" s="59"/>
      <c r="G3" s="28"/>
      <c r="H3" s="28"/>
      <c r="I3" s="12"/>
      <c r="J3" s="12"/>
      <c r="K3" s="28"/>
      <c r="L3" s="18"/>
      <c r="M3" s="65" t="s">
        <v>32</v>
      </c>
      <c r="N3" s="65"/>
      <c r="O3" s="65"/>
      <c r="P3" s="65"/>
      <c r="Q3" s="65"/>
      <c r="R3" s="65"/>
      <c r="S3" s="65"/>
      <c r="T3" s="41"/>
      <c r="U3" s="46"/>
      <c r="V3" s="41"/>
      <c r="W3" s="49"/>
      <c r="X3" s="9"/>
    </row>
    <row r="4" spans="1:24" s="3" customFormat="1" ht="27.6" customHeight="1" thickBot="1" x14ac:dyDescent="0.3">
      <c r="A4" s="24"/>
      <c r="B4" s="55"/>
      <c r="C4" s="24"/>
      <c r="D4" s="55"/>
      <c r="E4" s="24"/>
      <c r="F4" s="59"/>
      <c r="G4" s="24"/>
      <c r="H4" s="24"/>
      <c r="I4" s="1" t="s">
        <v>26</v>
      </c>
      <c r="J4" s="64"/>
      <c r="K4" s="24"/>
      <c r="L4" s="18"/>
      <c r="M4" s="68" t="s">
        <v>10</v>
      </c>
      <c r="N4" s="69"/>
      <c r="O4" s="70" t="s">
        <v>19</v>
      </c>
      <c r="P4" s="71"/>
      <c r="Q4" s="72" t="s">
        <v>11</v>
      </c>
      <c r="R4" s="73"/>
      <c r="S4" s="74" t="s">
        <v>14</v>
      </c>
      <c r="T4" s="66" t="s">
        <v>28</v>
      </c>
      <c r="U4" s="67"/>
      <c r="V4" s="67"/>
      <c r="W4" s="67"/>
      <c r="X4" s="10"/>
    </row>
    <row r="5" spans="1:24" ht="51.75" thickBot="1" x14ac:dyDescent="0.3">
      <c r="A5" s="25" t="s">
        <v>3</v>
      </c>
      <c r="B5" s="56" t="s">
        <v>4</v>
      </c>
      <c r="C5" s="25" t="s">
        <v>5</v>
      </c>
      <c r="D5" s="56" t="s">
        <v>22</v>
      </c>
      <c r="E5" s="25" t="s">
        <v>23</v>
      </c>
      <c r="F5" s="60" t="s">
        <v>6</v>
      </c>
      <c r="G5" s="25" t="s">
        <v>7</v>
      </c>
      <c r="H5" s="25" t="s">
        <v>0</v>
      </c>
      <c r="I5" s="13" t="s">
        <v>24</v>
      </c>
      <c r="J5" s="13" t="s">
        <v>25</v>
      </c>
      <c r="K5" s="25" t="s">
        <v>8</v>
      </c>
      <c r="L5" s="19" t="s">
        <v>9</v>
      </c>
      <c r="M5" s="7" t="s">
        <v>27</v>
      </c>
      <c r="N5" s="31" t="s">
        <v>10</v>
      </c>
      <c r="O5" s="34" t="s">
        <v>20</v>
      </c>
      <c r="P5" s="36" t="s">
        <v>21</v>
      </c>
      <c r="Q5" s="37" t="s">
        <v>12</v>
      </c>
      <c r="R5" s="38" t="s">
        <v>13</v>
      </c>
      <c r="S5" s="75"/>
      <c r="T5" s="42" t="s">
        <v>1</v>
      </c>
      <c r="U5" s="47" t="s">
        <v>2</v>
      </c>
      <c r="V5" s="42" t="s">
        <v>18</v>
      </c>
      <c r="W5" s="50" t="s">
        <v>31</v>
      </c>
      <c r="X5" s="6" t="s">
        <v>15</v>
      </c>
    </row>
    <row r="6" spans="1:24" x14ac:dyDescent="0.25">
      <c r="A6" s="27" t="str">
        <f t="shared" ref="A6:H6" si="0">A5</f>
        <v>Unidade</v>
      </c>
      <c r="B6" s="57" t="str">
        <f t="shared" si="0"/>
        <v>Centro de Custo</v>
      </c>
      <c r="C6" s="27" t="str">
        <f t="shared" si="0"/>
        <v>Descrição Centro de Custo</v>
      </c>
      <c r="D6" s="57" t="str">
        <f t="shared" si="0"/>
        <v>Filial</v>
      </c>
      <c r="E6" s="53" t="str">
        <f t="shared" si="0"/>
        <v>Corporativo?</v>
      </c>
      <c r="F6" s="61" t="str">
        <f t="shared" si="0"/>
        <v>CPF</v>
      </c>
      <c r="G6" s="27" t="str">
        <f t="shared" si="0"/>
        <v>Nome</v>
      </c>
      <c r="H6" s="27" t="str">
        <f t="shared" si="0"/>
        <v>Cargo</v>
      </c>
      <c r="K6" s="27" t="str">
        <f>K5</f>
        <v>Grupo de Cargo</v>
      </c>
      <c r="L6" s="20" t="str">
        <f>L5</f>
        <v>Salário Base</v>
      </c>
      <c r="S6" s="32">
        <f>IF(N6*P6*R6&gt;R6,R6,N6*P6*R6)</f>
        <v>0</v>
      </c>
      <c r="T6" s="43" t="e">
        <f>L6*S6</f>
        <v>#VALUE!</v>
      </c>
      <c r="V6" s="20" t="e">
        <f>(T6/12)*U6</f>
        <v>#VALUE!</v>
      </c>
      <c r="W6" s="51" t="str">
        <f>IF(ISERROR((V6/L6)),"",(V6/L6))</f>
        <v/>
      </c>
    </row>
  </sheetData>
  <sortState ref="A9:W660">
    <sortCondition ref="A9:A660"/>
    <sortCondition ref="C9:C660"/>
  </sortState>
  <mergeCells count="7">
    <mergeCell ref="I4:J4"/>
    <mergeCell ref="M3:S3"/>
    <mergeCell ref="T4:W4"/>
    <mergeCell ref="M4:N4"/>
    <mergeCell ref="O4:P4"/>
    <mergeCell ref="Q4:R4"/>
    <mergeCell ref="S4:S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3" max="3" width="12.42578125" bestFit="1" customWidth="1"/>
    <col min="4" max="4" width="23.5703125" customWidth="1"/>
  </cols>
  <sheetData>
    <row r="1" spans="1:3" x14ac:dyDescent="0.25">
      <c r="A1" t="s">
        <v>30</v>
      </c>
      <c r="B1" t="s">
        <v>22</v>
      </c>
      <c r="C1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&lt;DESCRICAO NO FP0900&gt;</vt:lpstr>
      <vt:lpstr>Individual Factor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Domingos de Souza</dc:creator>
  <cp:lastModifiedBy>Vanessa Suzuki Cim</cp:lastModifiedBy>
  <cp:lastPrinted>2016-02-11T15:17:51Z</cp:lastPrinted>
  <dcterms:created xsi:type="dcterms:W3CDTF">2012-12-04T19:01:08Z</dcterms:created>
  <dcterms:modified xsi:type="dcterms:W3CDTF">2018-04-11T21:44:01Z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