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hardware\"/>
    </mc:Choice>
  </mc:AlternateContent>
  <xr:revisionPtr revIDLastSave="0" documentId="13_ncr:1_{B659ED1F-74EA-4E36-8957-6581416F1272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Nixie Accurate Clock" sheetId="5" r:id="rId1"/>
    <sheet name="IN-14 daughter boar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5" l="1"/>
  <c r="H35" i="5"/>
  <c r="H34" i="5"/>
  <c r="H31" i="5"/>
  <c r="H33" i="5"/>
  <c r="H32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14" i="3"/>
  <c r="H13" i="3"/>
  <c r="H12" i="3"/>
  <c r="H11" i="3"/>
  <c r="H10" i="3"/>
  <c r="H15" i="3" s="1"/>
</calcChain>
</file>

<file path=xl/sharedStrings.xml><?xml version="1.0" encoding="utf-8"?>
<sst xmlns="http://schemas.openxmlformats.org/spreadsheetml/2006/main" count="281" uniqueCount="228">
  <si>
    <t>Price</t>
  </si>
  <si>
    <t>Source:</t>
  </si>
  <si>
    <t>Date:</t>
  </si>
  <si>
    <t>Tool:</t>
  </si>
  <si>
    <t>Eeschema 7.0.9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</si>
  <si>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</si>
  <si>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</si>
  <si>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</si>
  <si>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</si>
  <si>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</si>
  <si>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</si>
  <si>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Value</t>
  </si>
  <si>
    <t>LibPart</t>
  </si>
  <si>
    <t>Footprint</t>
  </si>
  <si>
    <t>Datasheet</t>
  </si>
  <si>
    <t>DNP</t>
  </si>
  <si>
    <t>Model</t>
  </si>
  <si>
    <t>C1, C2</t>
  </si>
  <si>
    <t>0.1u</t>
  </si>
  <si>
    <t>:C_Small_1</t>
  </si>
  <si>
    <t>Capacitor_SMD:C_0603_1608Metric</t>
  </si>
  <si>
    <t>https://mm.digikey.com/Volume0/opasdata/d220001/medias/docus/658/CL10B104KB8NNWC_Spec.pdf</t>
  </si>
  <si>
    <t>CL10B104KB8NNWC</t>
  </si>
  <si>
    <t>J1</t>
  </si>
  <si>
    <t>Connector_Generic:Conn_02x05_Odd_Even</t>
  </si>
  <si>
    <t>Connector_PinHeader_2.54mm:PinHeader_2x05_P2.54mm_Vertical</t>
  </si>
  <si>
    <t>https://mm.digikey.com/Volume0/opasdata/d220001/medias/docus/937/Female_Headers.100_DS.pdf</t>
  </si>
  <si>
    <t>PPPC052LFBN-RC</t>
  </si>
  <si>
    <t>N1</t>
  </si>
  <si>
    <t>IN-14</t>
  </si>
  <si>
    <t>00_lib:IN-14</t>
  </si>
  <si>
    <t>00_lib:nixies-us-IN-14</t>
  </si>
  <si>
    <t>https://download.elektronicastynus.be/57/in-14_datasheet.pdf</t>
  </si>
  <si>
    <t>R1</t>
  </si>
  <si>
    <t>Device:R</t>
  </si>
  <si>
    <t>Resistor_SMD:R_1206_3216Metric</t>
  </si>
  <si>
    <t>https://www.yageo.com/upload/media/product/app/datasheet/rchip/pyu-rc_group_51_rohs_l.pdf</t>
  </si>
  <si>
    <t>U1</t>
  </si>
  <si>
    <t>HV509K6-G</t>
  </si>
  <si>
    <t>00_lib:HV509K6-G</t>
  </si>
  <si>
    <t>Package_DFN_QFN:QFN-32-1EP_5x5mm_P0.5mm_EP3.1x3.1mm_ThermalVias</t>
  </si>
  <si>
    <t>https://ww1.microchip.com/downloads/en/DeviceDoc/hv509.pdf</t>
  </si>
  <si>
    <t>KiCad\nixieAccurateClock\IN-14-daughter\IN-14-daughter.kicad_sch</t>
  </si>
  <si>
    <t>Sub-total</t>
  </si>
  <si>
    <t>Reference</t>
  </si>
  <si>
    <t>BT1</t>
  </si>
  <si>
    <t>Battery_Cell</t>
  </si>
  <si>
    <t>1u</t>
  </si>
  <si>
    <t>10u</t>
  </si>
  <si>
    <t>C12</t>
  </si>
  <si>
    <t>SM4004</t>
  </si>
  <si>
    <t>Conn_01x02_Pin</t>
  </si>
  <si>
    <t>Conn_Coaxial</t>
  </si>
  <si>
    <t>Conn_02x05_Odd_Even</t>
  </si>
  <si>
    <t>27k</t>
  </si>
  <si>
    <t>100k</t>
  </si>
  <si>
    <t>R9</t>
  </si>
  <si>
    <t>10M</t>
  </si>
  <si>
    <t>1k</t>
  </si>
  <si>
    <t>10k</t>
  </si>
  <si>
    <t>1M</t>
  </si>
  <si>
    <t>RV1</t>
  </si>
  <si>
    <t>SW1</t>
  </si>
  <si>
    <t>SW_DIP_x08</t>
  </si>
  <si>
    <t>TestPoint</t>
  </si>
  <si>
    <t>MCP23008-xSO</t>
  </si>
  <si>
    <t>U2</t>
  </si>
  <si>
    <t>U3</t>
  </si>
  <si>
    <t>LTR-329ALS-01</t>
  </si>
  <si>
    <t>PX1125T</t>
  </si>
  <si>
    <t>ADC0820BCWMX</t>
  </si>
  <si>
    <t>Device:Battery_Cell</t>
  </si>
  <si>
    <t>Device:C_Small</t>
  </si>
  <si>
    <t>Device:C</t>
  </si>
  <si>
    <t>https://mm.digikey.com/Volume0/opasdata/d220001/medias/docus/609/CL10A105KA8NNNC_Spec.pdf</t>
  </si>
  <si>
    <t>Device:C_Polarized</t>
  </si>
  <si>
    <t>Diode:SM4004</t>
  </si>
  <si>
    <t>Diode_SMD:D_MELF</t>
  </si>
  <si>
    <t>http://cdn-reichelt.de/documents/datenblatt/A400/SMD1N400%23DIO.pdf</t>
  </si>
  <si>
    <t>Connector:Conn_01x02_Pin</t>
  </si>
  <si>
    <t>Connector:Conn_Coaxial</t>
  </si>
  <si>
    <t>00_lib:SMA_Amphenol_132289_EdgeMount</t>
  </si>
  <si>
    <t>https://www.mouser.com/datasheet/2/18/1/amphs06501_1-2259276.pdf</t>
  </si>
  <si>
    <t>Device:L</t>
  </si>
  <si>
    <t>Resistor_SMD:R_0603_1608Metric</t>
  </si>
  <si>
    <t>https://www.seielect.com/catalog/sei-rmcf_rmcp.pdf</t>
  </si>
  <si>
    <t>Device:R_Potentiometer</t>
  </si>
  <si>
    <t>Switch:SW_DIP_x08</t>
  </si>
  <si>
    <t>Connector:TestPoint</t>
  </si>
  <si>
    <t>Interface_Expansion:MCP23008-xSO</t>
  </si>
  <si>
    <t>Package_SO:SOIC-18W_7.5x11.6mm_P1.27mm</t>
  </si>
  <si>
    <t>http://ww1.microchip.com/downloads/en/DeviceDoc/MCP23008-MCP23S08-Data-Sheet-20001919F.pdf</t>
  </si>
  <si>
    <t>00_lib:LTR-329ALS-01</t>
  </si>
  <si>
    <t>00_lib:LTR-329ALS-01_LTO</t>
  </si>
  <si>
    <t>https://optoelectronics.liteon.com/upload/download/DS86-2014-0006/LTR-329ALS-01_DS_V1.pdf</t>
  </si>
  <si>
    <t>00_lib:PX1125T</t>
  </si>
  <si>
    <t>https://navspark.mybigcommerce.com/content/PX1125T_DS.pdf</t>
  </si>
  <si>
    <t>00_lib:IN-14 daughter board</t>
  </si>
  <si>
    <t>00_lib:ADC0820-N</t>
  </si>
  <si>
    <t>Package_SO:SOIC-20W_7.5x12.8mm_P1.27mm</t>
  </si>
  <si>
    <t>https://www.ti.com/lit/ds/symlink/adc0820-n.pdf</t>
  </si>
  <si>
    <t>CL10A105KA8NNNC</t>
  </si>
  <si>
    <t>RC0603JR-07100KL</t>
  </si>
  <si>
    <t>RMCF0603FT10M0</t>
  </si>
  <si>
    <t>RC0603FR-071KL</t>
  </si>
  <si>
    <t>RMCF0603FT1M00</t>
  </si>
  <si>
    <t>ADC0820BCWMX/NOPB</t>
  </si>
  <si>
    <t>KiCad\nixieAccurateClock\nixieAccurateClock.kicad_sch</t>
  </si>
  <si>
    <t>Digikey link</t>
  </si>
  <si>
    <t>Mouser link</t>
  </si>
  <si>
    <t>https://www.mouser.com/ProductDetail/Samsung-Electro-Mechanics/CL10B104KB8NNWC?qs=EvNa9vf1TdYOAZGBJN%252BGRQ%3D%3D</t>
  </si>
  <si>
    <t>https://www.digikey.com/en/products/detail/samsung-electro-mechanics/CL10B104KB8NNWC/3887593</t>
  </si>
  <si>
    <t>https://www.digikey.com/en/products/detail/sullins-connector-solutions/PPPC052LFBN-RC/810245</t>
  </si>
  <si>
    <t>N/A</t>
  </si>
  <si>
    <t>https://www.digikey.com/en/products/detail/microchip-technology/HV509K6-G/4902492</t>
  </si>
  <si>
    <t>https://www.mouser.com/ProductDetail/Microchip-Technology/HV509K6-G?qs=073BFnXyqnuDeexnfjhPaQ%3D%3D</t>
  </si>
  <si>
    <t>https://www.digikey.com/en/products/detail/samsung-electro-mechanics/CL10A105KA8NNNC/3886760</t>
  </si>
  <si>
    <t>https://www.mouser.com/ProductDetail/Samsung-Electro-Mechanics/CL10A105KA8NNNC?qs=hqM3L16%252BxldY%252BnK4KzDJVg%3D%3D</t>
  </si>
  <si>
    <t>https://www.digikey.com/en/products/detail/diotec-semiconductor/SM4004/13155357</t>
  </si>
  <si>
    <t>https://www.mouser.com/ProductDetail/Diotec-Semiconductor/SM4004?qs=OlC7AqGiEDkXkiBPoivHAA%3D%3D</t>
  </si>
  <si>
    <t>https://www.mouser.com/ProductDetail/Amphenol-RF/132289?qs=nhkRCwpTkeb9ti20UXE5Cg%3D%3D</t>
  </si>
  <si>
    <t>https://www.digikey.com/en/products/detail/amphenol-rf/132289/1989875</t>
  </si>
  <si>
    <t>https://www.digikey.com/en/products/detail/yageo/RC0603JR-07100KL/726698</t>
  </si>
  <si>
    <t>https://www.mouser.com/ProductDetail/YAGEO/RC0603JR-07100KL?qs=2cAdsCoAWRG9Rhqklpdeqg%3D%3D</t>
  </si>
  <si>
    <t>https://www.digikey.com/en/products/detail/stackpole-electronics-inc/RMCF0603FT10M0/1761206</t>
  </si>
  <si>
    <t>https://www.mouser.com/ProductDetail/SEI-Stackpole/RMCF0603FT10M0?qs=FESYatJ8odIf0bWpBT4vKw%3D%3D</t>
  </si>
  <si>
    <t>https://www.digikey.com/en/products/detail/yageo/RC0603FR-071KL/726843</t>
  </si>
  <si>
    <t>https://www.mouser.com/ProductDetail/YAGEO/RC0603FR-071KL?qs=VU8sRB4EgwApHsk4rF%2F3zg%3D%3D</t>
  </si>
  <si>
    <t>https://www.mouser.com/ProductDetail/SEI-Stackpole/RMCF0603FT1M00?qs=FESYatJ8odJNClY0wUC1cg%3D%3D</t>
  </si>
  <si>
    <t>https://www.digikey.com/en/products/detail/stackpole-electronics-inc/RMCF0603FT1M00/1761036</t>
  </si>
  <si>
    <t>https://www.mouser.com/ProductDetail/Microchip-Technology/MCP23008-E-SO?qs=Sez7gRs8XSWum74ZwQXTLw%3D%3D</t>
  </si>
  <si>
    <t>https://www.digikey.com/en/products/detail/microchip-technology/MCP23008-E-SO/735952?s=N4IgTCBcDaILIGEAKYDMAGdAOAtAUQHoBlAeQAIQBdAXyA</t>
  </si>
  <si>
    <t>https://www.digikey.com/en/products/detail/liteon/LTR-329ALS-01/4847334</t>
  </si>
  <si>
    <t>https://www.mouser.com/ProductDetail/Lite-On/LTR-329ALS-01?qs=Ml%2FaxAEbwm8eHg8LIDPUrw%3D%3D</t>
  </si>
  <si>
    <t>https://www.digikey.com/en/products/detail/texas-instruments/ADC0820BCWMX-NOPB/366281</t>
  </si>
  <si>
    <t>https://www.mouser.com/ProductDetail/Texas-Instruments/ADC0820BCWMX-NOPB?qs=7X5t%252BdzoRHBt6RLxd4fqnA%3D%3D</t>
  </si>
  <si>
    <t>352010KJT</t>
  </si>
  <si>
    <t>Resistor_SMD:R_2512_6332Metric</t>
  </si>
  <si>
    <t>https://www.te.com/commerce/DocumentDelivery/DDEController?Action=srchrtrv&amp;DocNm=1773139&amp;DocType=DS&amp;DocLang=English</t>
  </si>
  <si>
    <t>https://www.digikey.com/en/products/detail/te-connectivity-passive-product/352010KJT/2364839</t>
  </si>
  <si>
    <t>https://www.mouser.com/ProductDetail/TE-Connectivity-Holsworthy/352010KJT?qs=DDevMFOh4ssnVH2d0oCe7g%3D%3D</t>
  </si>
  <si>
    <t>https://www.digikey.com/en/products/detail/keystone-electronics/5019/3907343</t>
  </si>
  <si>
    <t>https://www.mouser.com/ProductDetail/Keystone-Electronics/5019?qs=wOxb8XianXjjCAsb90Ilzw%3D%3D</t>
  </si>
  <si>
    <t>https://www.mouser.com/datasheet/2/215/019-743690.pdf</t>
  </si>
  <si>
    <t>00_lib:TestPoint_Keystone_5019_Minature</t>
  </si>
  <si>
    <t>https://www.mouser.com/ProductDetail/YAGEO/RC1206JR-0727KL?qs=CteSnpDdeuBg3%2FC0aG6GFQ%3D%3D</t>
  </si>
  <si>
    <t>https://www.digikey.com/en/products/detail/yageo/RC1206JR-0727KL/729262</t>
  </si>
  <si>
    <t>RC1206JR-0727KL</t>
  </si>
  <si>
    <t>Capacitor_SMD:CP_Elec_8x10</t>
  </si>
  <si>
    <t>219-8MST</t>
  </si>
  <si>
    <t>Button_Switch_SMD:SW_DIP_SPSTx08_Slide_6.7x21.88mm_W8.61mm_P2.54mm_LowProfile</t>
  </si>
  <si>
    <t>https://www.ctscorp.com/wp-content/uploads/219.pdf</t>
  </si>
  <si>
    <t>https://www.digikey.com/en/products/detail/cts-electrocomponents/219-8MST/223209</t>
  </si>
  <si>
    <t>https://www.mouser.com/ProductDetail/CTS-Electronic-Components/219-8MST?qs=qNzHFtQhdJ%252B8jOs%2FDCRqeg%3D%3D</t>
  </si>
  <si>
    <t>C4, C5, C6, C7, C8, C9, C10, C11</t>
  </si>
  <si>
    <t>pico iCE (A)</t>
  </si>
  <si>
    <t>J8</t>
  </si>
  <si>
    <t>~</t>
  </si>
  <si>
    <t>J17</t>
  </si>
  <si>
    <t>L1, L2</t>
  </si>
  <si>
    <t>R1, R2</t>
  </si>
  <si>
    <t>R3</t>
  </si>
  <si>
    <t>R4, R7</t>
  </si>
  <si>
    <t>R5, R8</t>
  </si>
  <si>
    <t>R6</t>
  </si>
  <si>
    <t>47k</t>
  </si>
  <si>
    <t>TP1, TP2, TP3, TP4, TP5, TP6, TP7, TP8, TP9, TP10, TP11, TP12, TP13</t>
  </si>
  <si>
    <t>U4, U5, U6, U7</t>
  </si>
  <si>
    <t>SIB452DK-T1-GE3</t>
  </si>
  <si>
    <t>U10</t>
  </si>
  <si>
    <t>UUX2G010MNL1GS</t>
  </si>
  <si>
    <t>TSM-102-01-L-SV</t>
  </si>
  <si>
    <t>SSM-120-L-DV-A</t>
  </si>
  <si>
    <t>SSM-105-L-DV</t>
  </si>
  <si>
    <t>M20-7920542R</t>
  </si>
  <si>
    <t>SRR1280-100M</t>
  </si>
  <si>
    <t>RC0603FR-0747KL</t>
  </si>
  <si>
    <t>3269X-1-104GLF</t>
  </si>
  <si>
    <t>00_lib:pico_iCE (A)</t>
  </si>
  <si>
    <t>:nixie_daughter_board_1</t>
  </si>
  <si>
    <t>00_lib:SIB452DK-T1-GE3</t>
  </si>
  <si>
    <t>00_lib:TXU0104PWR</t>
  </si>
  <si>
    <t>Battery:BatteryHolder_Keystone_3002_1x2032</t>
  </si>
  <si>
    <t>Connector_PinHeader_2.54mm:PinHeader_1x02_P2.54mm_Vertical_SMD_Pin1Left</t>
  </si>
  <si>
    <t>00_lib:pico iCE (A)</t>
  </si>
  <si>
    <t>00_lib:M207920542R</t>
  </si>
  <si>
    <t>00_lib:IND_BOURNS_SRR1280</t>
  </si>
  <si>
    <t>Potentiometer_SMD:Potentiometer_Bourns_3269X_Horizontal</t>
  </si>
  <si>
    <t>00_lib:SON_K-T1-GE3_VIS</t>
  </si>
  <si>
    <t>Package_SO:TSSOP-14_4.4x5mm_P0.65mm</t>
  </si>
  <si>
    <t>https://www.keyelco.com/userAssets/file/M65p9.pdf</t>
  </si>
  <si>
    <t>https://www.nichicon.co.jp/english/series_items/catalog_pdf/e-uux.pdf</t>
  </si>
  <si>
    <t>https://suddendocs.samtec.com/catalog_english/tsm.pdf</t>
  </si>
  <si>
    <t>https://suddendocs.samtec.com/catalog_english/ssm_sm.pdf</t>
  </si>
  <si>
    <t>http://suddendocs.samtec.com/catalog_english/ssm_sm.pdf</t>
  </si>
  <si>
    <t>https://cdn.harwin.com/pdfs/Harwin_Datasheet-INDESS.pdf</t>
  </si>
  <si>
    <t>https://www.bourns.com/docs/Product-Datasheets/SRR1280.pdf</t>
  </si>
  <si>
    <t>https://www.yageo.com/upload/media/product/products/datasheet/rchip/PYu-RC_Group_51_RoHS_L_12.pdf</t>
  </si>
  <si>
    <t>https://www.bourns.com/docs/Product-Datasheets/3269.pdf</t>
  </si>
  <si>
    <t>https://www.ti.com/lit/ds/symlink/txu0104.pdf</t>
  </si>
  <si>
    <t>https://www.digikey.com/en/products/detail/keystone-electronics/3002/227444</t>
  </si>
  <si>
    <t>https://www.digikey.com/en/products/detail/nichicon/UUX2G010MNL1GS/3973996</t>
  </si>
  <si>
    <t>https://www.digikey.com/en/products/detail/samtec-inc/TSM-102-01-L-SV/2685520</t>
  </si>
  <si>
    <t>https://www.digikey.com/en/products/detail/samtec-inc/SSM-120-L-DV-A/7861007</t>
  </si>
  <si>
    <t>https://www.digikey.com/en/products/detail/samtec-inc/SSM-105-L-DV/1106226</t>
  </si>
  <si>
    <t>https://www.digikey.com/en/products/detail/harwin-inc/M20-7920542R/6559290</t>
  </si>
  <si>
    <t>https://www.digikey.com/en/products/detail/bourns-inc/SRR1280-100M/1969992</t>
  </si>
  <si>
    <t>https://www.digikey.com/en/products/detail/yageo/RC0603FR-0747KL/727253</t>
  </si>
  <si>
    <t>https://www.digikey.com/en/products/detail/bourns-inc/3269X-1-104GLF/2535630</t>
  </si>
  <si>
    <t>https://www.digikey.com/en/products/detail/vishay-siliconix/SIB452DK-T1-GE3/1978814</t>
  </si>
  <si>
    <t>https://www.digikey.com/en/products/detail/texas-instruments/TXU0104PWR/14641439</t>
  </si>
  <si>
    <t>https://www.mouser.com/ProductDetail/Keystone-Electronics/3002?qs=Mn60vILZNNZWJpgHXc3g8Q%3D%3D</t>
  </si>
  <si>
    <t>https://www.mouser.com/ProductDetail/Nichicon/UUX2G010MNL1GS?qs=aoAypCcaRa%2FXm3BGeiMtMQ%3D%3D</t>
  </si>
  <si>
    <t>https://www.mouser.com/ProductDetail/Samtec/TSM-102-01-L-SV?qs=FESYatJ8odJ%252BIhPvKBkuBA%3D%3D</t>
  </si>
  <si>
    <t>https://www.mouser.com/ProductDetail/Samtec/SSM-120-L-DV-A?qs=rU5fayqh%252BE2VZqLoNez%252BbA%3D%3D</t>
  </si>
  <si>
    <t>https://www.mouser.com/ProductDetail/Samtec/SSM-105-L-DV?qs=92ilVni64gwpNieSff7mAQ%3D%3D</t>
  </si>
  <si>
    <t>https://www.mouser.com/ProductDetail/Harwin/M20-7920542R?qs=k41KVqW3ymqj80AqJ%2FxUlA%3D%3D</t>
  </si>
  <si>
    <t>https://www.mouser.com/ProductDetail/Bourns/SRR1280-100M?qs=brMhP%2FMjUfe%2FtbNTKcGHiQ%3D%3D</t>
  </si>
  <si>
    <t>https://www.mouser.com/ProductDetail/YAGEO/RC0603FR-0747KL?qs=gt6vzsuosg3jXzmCiDCCdg%3D%3D</t>
  </si>
  <si>
    <t>https://www.mouser.com/ProductDetail/Bourns/3269X-1-104GLF?qs=Rk6YzfsJF02hTa5cSpJqSw%3D%3D</t>
  </si>
  <si>
    <t>https://www.mouser.com/ProductDetail/Vishay-Semiconductors/SIB452DK-T1-GE3?qs=IRuQNBqMOckO5FjOMoW3mQ%3D%3D</t>
  </si>
  <si>
    <t>https://www.mouser.com/ProductDetail/Texas-Instruments/TXU0104PWR?qs=QNEnbhJQKvYcSGbLlthvAQ%3D%3D</t>
  </si>
  <si>
    <t>J4, J5</t>
  </si>
  <si>
    <t>D1, D2, D3, D4, D5, D6, D7, D8, D9</t>
  </si>
  <si>
    <t>C1, C2, C3, C13, C14, C15, C16, C18, C19, C20, C21</t>
  </si>
  <si>
    <t>J1, J2, J3, J6, J7, J9, J10</t>
  </si>
  <si>
    <t>J11, J12, J13, J14, J15, J16</t>
  </si>
  <si>
    <t>U8, U9, U11, U12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</si>
</sst>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ullins-connector-solutions/PPPC052LFBN-RC/810245" TargetMode="External"/><Relationship Id="rId3" Type="http://schemas.openxmlformats.org/officeDocument/2006/relationships/hyperlink" Target="https://download.elektronicastynus.be/57/in-14_datasheet.pdf" TargetMode="External"/><Relationship Id="rId7" Type="http://schemas.openxmlformats.org/officeDocument/2006/relationships/hyperlink" Target="https://www.mouser.com/ProductDetail/Samsung-Electro-Mechanics/CL10B104KB8NNWC?qs=EvNa9vf1TdYOAZGBJN%252BGRQ%3D%3D" TargetMode="External"/><Relationship Id="rId12" Type="http://schemas.openxmlformats.org/officeDocument/2006/relationships/hyperlink" Target="https://www.mouser.com/ProductDetail/Microchip-Technology/HV509K6-G?qs=073BFnXyqnuDeexnfjhPaQ%3D%3D" TargetMode="External"/><Relationship Id="rId2" Type="http://schemas.openxmlformats.org/officeDocument/2006/relationships/hyperlink" Target="https://mm.digikey.com/Volume0/opasdata/d220001/medias/docus/937/Female_Headers.100_DS.pdf" TargetMode="External"/><Relationship Id="rId1" Type="http://schemas.openxmlformats.org/officeDocument/2006/relationships/hyperlink" Target="https://mm.digikey.com/Volume0/opasdata/d220001/medias/docus/658/CL10B104KB8NNWC_Spec.pdf" TargetMode="External"/><Relationship Id="rId6" Type="http://schemas.openxmlformats.org/officeDocument/2006/relationships/hyperlink" Target="https://www.digikey.com/en/products/detail/samsung-electro-mechanics/CL10B104KB8NNWC/3887593" TargetMode="External"/><Relationship Id="rId11" Type="http://schemas.openxmlformats.org/officeDocument/2006/relationships/hyperlink" Target="https://www.digikey.com/en/products/detail/microchip-technology/HV509K6-G/4902492" TargetMode="External"/><Relationship Id="rId5" Type="http://schemas.openxmlformats.org/officeDocument/2006/relationships/hyperlink" Target="https://ww1.microchip.com/downloads/en/DeviceDoc/hv509.pdf" TargetMode="External"/><Relationship Id="rId10" Type="http://schemas.openxmlformats.org/officeDocument/2006/relationships/hyperlink" Target="https://www.digikey.com/en/products/detail/yageo/RC1206JR-0727KL/729262" TargetMode="External"/><Relationship Id="rId4" Type="http://schemas.openxmlformats.org/officeDocument/2006/relationships/hyperlink" Target="https://www.yageo.com/upload/media/product/app/datasheet/rchip/pyu-rc_group_51_rohs_l.pdf" TargetMode="External"/><Relationship Id="rId9" Type="http://schemas.openxmlformats.org/officeDocument/2006/relationships/hyperlink" Target="https://www.mouser.com/ProductDetail/YAGEO/RC1206JR-0727KL?qs=CteSnpDdeuBg3%2FC0aG6G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D120-68A1-4021-9F61-63CF243C8D9C}">
  <dimension ref="A1:M36"/>
  <sheetViews>
    <sheetView tabSelected="1" zoomScale="130" zoomScaleNormal="130" workbookViewId="0"/>
  </sheetViews>
  <sheetFormatPr defaultRowHeight="14.4" x14ac:dyDescent="0.3"/>
  <cols>
    <col min="1" max="1" width="15.77734375" bestFit="1" customWidth="1"/>
    <col min="2" max="2" width="14.6640625" bestFit="1" customWidth="1"/>
    <col min="3" max="3" width="89.6640625" customWidth="1"/>
    <col min="4" max="4" width="15.21875" customWidth="1"/>
    <col min="5" max="5" width="17.6640625" customWidth="1"/>
    <col min="9" max="9" width="35.6640625" bestFit="1" customWidth="1"/>
    <col min="10" max="10" width="63.77734375" bestFit="1" customWidth="1"/>
    <col min="11" max="11" width="84.44140625" bestFit="1" customWidth="1"/>
    <col min="12" max="13" width="17.109375" customWidth="1"/>
  </cols>
  <sheetData>
    <row r="1" spans="1:13" x14ac:dyDescent="0.3">
      <c r="A1" t="s">
        <v>1</v>
      </c>
      <c r="B1" t="s">
        <v>107</v>
      </c>
    </row>
    <row r="2" spans="1:13" x14ac:dyDescent="0.3">
      <c r="A2" t="s">
        <v>2</v>
      </c>
      <c r="B2" s="2">
        <v>45335.877164351848</v>
      </c>
    </row>
    <row r="3" spans="1:13" x14ac:dyDescent="0.3">
      <c r="A3" t="s">
        <v>3</v>
      </c>
      <c r="B3" t="s">
        <v>4</v>
      </c>
    </row>
    <row r="4" spans="1:13" x14ac:dyDescent="0.3">
      <c r="A4" t="s">
        <v>5</v>
      </c>
      <c r="B4" t="s">
        <v>6</v>
      </c>
    </row>
    <row r="5" spans="1:13" x14ac:dyDescent="0.3">
      <c r="A5" t="s">
        <v>7</v>
      </c>
      <c r="B5">
        <v>89</v>
      </c>
    </row>
    <row r="7" spans="1:13" x14ac:dyDescent="0.3">
      <c r="A7" t="s">
        <v>8</v>
      </c>
    </row>
    <row r="9" spans="1:13" x14ac:dyDescent="0.3">
      <c r="A9" t="s">
        <v>9</v>
      </c>
      <c r="B9" t="s">
        <v>10</v>
      </c>
      <c r="C9" t="s">
        <v>44</v>
      </c>
      <c r="D9" t="s">
        <v>11</v>
      </c>
      <c r="E9" t="s">
        <v>16</v>
      </c>
      <c r="F9" t="s">
        <v>15</v>
      </c>
      <c r="G9" t="s">
        <v>0</v>
      </c>
      <c r="H9" t="s">
        <v>43</v>
      </c>
      <c r="I9" t="s">
        <v>12</v>
      </c>
      <c r="J9" t="s">
        <v>13</v>
      </c>
      <c r="K9" t="s">
        <v>14</v>
      </c>
      <c r="L9" t="s">
        <v>108</v>
      </c>
      <c r="M9" t="s">
        <v>109</v>
      </c>
    </row>
    <row r="10" spans="1:13" x14ac:dyDescent="0.3">
      <c r="A10">
        <v>1</v>
      </c>
      <c r="B10">
        <v>1</v>
      </c>
      <c r="C10" t="s">
        <v>45</v>
      </c>
      <c r="D10" t="s">
        <v>46</v>
      </c>
      <c r="E10">
        <v>3002</v>
      </c>
      <c r="G10">
        <v>0.46</v>
      </c>
      <c r="H10" s="1">
        <f>B10*G10</f>
        <v>0.46</v>
      </c>
      <c r="I10" t="s">
        <v>71</v>
      </c>
      <c r="J10" t="s">
        <v>182</v>
      </c>
      <c r="K10" t="s">
        <v>190</v>
      </c>
      <c r="L10" t="s">
        <v>200</v>
      </c>
      <c r="M10" t="s">
        <v>211</v>
      </c>
    </row>
    <row r="11" spans="1:13" x14ac:dyDescent="0.3">
      <c r="A11">
        <v>2</v>
      </c>
      <c r="B11">
        <v>12</v>
      </c>
      <c r="C11" t="s">
        <v>224</v>
      </c>
      <c r="D11" t="s">
        <v>18</v>
      </c>
      <c r="E11" t="s">
        <v>22</v>
      </c>
      <c r="G11">
        <v>0.1</v>
      </c>
      <c r="H11" s="1">
        <f t="shared" ref="H11:H35" si="0">B11*G11</f>
        <v>1.2000000000000002</v>
      </c>
      <c r="I11" t="s">
        <v>72</v>
      </c>
      <c r="J11" t="s">
        <v>20</v>
      </c>
      <c r="K11" t="s">
        <v>21</v>
      </c>
      <c r="L11" t="s">
        <v>116</v>
      </c>
      <c r="M11" t="s">
        <v>117</v>
      </c>
    </row>
    <row r="12" spans="1:13" x14ac:dyDescent="0.3">
      <c r="A12">
        <v>3</v>
      </c>
      <c r="B12">
        <v>8</v>
      </c>
      <c r="C12" t="s">
        <v>154</v>
      </c>
      <c r="D12" t="s">
        <v>47</v>
      </c>
      <c r="E12" t="s">
        <v>170</v>
      </c>
      <c r="G12">
        <v>0.69</v>
      </c>
      <c r="H12" s="1">
        <f t="shared" si="0"/>
        <v>5.52</v>
      </c>
      <c r="I12" t="s">
        <v>75</v>
      </c>
      <c r="J12" t="s">
        <v>148</v>
      </c>
      <c r="K12" t="s">
        <v>191</v>
      </c>
      <c r="L12" t="s">
        <v>201</v>
      </c>
      <c r="M12" t="s">
        <v>212</v>
      </c>
    </row>
    <row r="13" spans="1:13" x14ac:dyDescent="0.3">
      <c r="A13">
        <v>4</v>
      </c>
      <c r="B13">
        <v>1</v>
      </c>
      <c r="C13" t="s">
        <v>49</v>
      </c>
      <c r="D13" t="s">
        <v>47</v>
      </c>
      <c r="E13" t="s">
        <v>101</v>
      </c>
      <c r="G13">
        <v>0.1</v>
      </c>
      <c r="H13" s="1">
        <f t="shared" si="0"/>
        <v>0.1</v>
      </c>
      <c r="I13" t="s">
        <v>73</v>
      </c>
      <c r="J13" t="s">
        <v>20</v>
      </c>
      <c r="K13" t="s">
        <v>74</v>
      </c>
      <c r="L13" t="s">
        <v>116</v>
      </c>
      <c r="M13" t="s">
        <v>117</v>
      </c>
    </row>
    <row r="14" spans="1:13" x14ac:dyDescent="0.3">
      <c r="A14">
        <v>5</v>
      </c>
      <c r="B14">
        <v>9</v>
      </c>
      <c r="C14" t="s">
        <v>223</v>
      </c>
      <c r="D14" t="s">
        <v>50</v>
      </c>
      <c r="E14" t="s">
        <v>50</v>
      </c>
      <c r="G14">
        <v>0.27</v>
      </c>
      <c r="H14" s="1">
        <f t="shared" si="0"/>
        <v>2.4300000000000002</v>
      </c>
      <c r="I14" t="s">
        <v>76</v>
      </c>
      <c r="J14" t="s">
        <v>77</v>
      </c>
      <c r="K14" t="s">
        <v>78</v>
      </c>
      <c r="L14" t="s">
        <v>118</v>
      </c>
      <c r="M14" t="s">
        <v>119</v>
      </c>
    </row>
    <row r="15" spans="1:13" x14ac:dyDescent="0.3">
      <c r="A15">
        <v>6</v>
      </c>
      <c r="B15">
        <v>7</v>
      </c>
      <c r="C15" t="s">
        <v>225</v>
      </c>
      <c r="D15" t="s">
        <v>51</v>
      </c>
      <c r="E15" t="s">
        <v>171</v>
      </c>
      <c r="G15">
        <v>0.42</v>
      </c>
      <c r="H15" s="1">
        <f t="shared" si="0"/>
        <v>2.94</v>
      </c>
      <c r="I15" t="s">
        <v>79</v>
      </c>
      <c r="J15" t="s">
        <v>183</v>
      </c>
      <c r="K15" t="s">
        <v>192</v>
      </c>
      <c r="L15" t="s">
        <v>202</v>
      </c>
      <c r="M15" t="s">
        <v>213</v>
      </c>
    </row>
    <row r="16" spans="1:13" x14ac:dyDescent="0.3">
      <c r="A16">
        <v>7</v>
      </c>
      <c r="B16">
        <v>2</v>
      </c>
      <c r="C16" t="s">
        <v>222</v>
      </c>
      <c r="D16" t="s">
        <v>155</v>
      </c>
      <c r="E16" t="s">
        <v>172</v>
      </c>
      <c r="G16">
        <v>6.65</v>
      </c>
      <c r="H16" s="1">
        <f t="shared" si="0"/>
        <v>13.3</v>
      </c>
      <c r="I16" t="s">
        <v>178</v>
      </c>
      <c r="J16" t="s">
        <v>184</v>
      </c>
      <c r="K16" t="s">
        <v>193</v>
      </c>
      <c r="L16" t="s">
        <v>203</v>
      </c>
      <c r="M16" t="s">
        <v>214</v>
      </c>
    </row>
    <row r="17" spans="1:13" x14ac:dyDescent="0.3">
      <c r="A17">
        <v>8</v>
      </c>
      <c r="B17">
        <v>1</v>
      </c>
      <c r="C17" t="s">
        <v>156</v>
      </c>
      <c r="D17" t="s">
        <v>52</v>
      </c>
      <c r="E17">
        <v>132289</v>
      </c>
      <c r="G17">
        <v>7.55</v>
      </c>
      <c r="H17" s="1">
        <f t="shared" si="0"/>
        <v>7.55</v>
      </c>
      <c r="I17" t="s">
        <v>80</v>
      </c>
      <c r="J17" t="s">
        <v>81</v>
      </c>
      <c r="K17" t="s">
        <v>82</v>
      </c>
      <c r="L17" t="s">
        <v>121</v>
      </c>
      <c r="M17" t="s">
        <v>120</v>
      </c>
    </row>
    <row r="18" spans="1:13" x14ac:dyDescent="0.3">
      <c r="A18">
        <v>9</v>
      </c>
      <c r="B18">
        <v>6</v>
      </c>
      <c r="C18" t="s">
        <v>226</v>
      </c>
      <c r="D18" t="s">
        <v>157</v>
      </c>
      <c r="E18" t="s">
        <v>173</v>
      </c>
      <c r="G18">
        <v>2.59</v>
      </c>
      <c r="H18" s="1">
        <f t="shared" si="0"/>
        <v>15.54</v>
      </c>
      <c r="I18" t="s">
        <v>179</v>
      </c>
      <c r="J18" t="s">
        <v>97</v>
      </c>
      <c r="K18" t="s">
        <v>194</v>
      </c>
      <c r="L18" t="s">
        <v>204</v>
      </c>
      <c r="M18" t="s">
        <v>215</v>
      </c>
    </row>
    <row r="19" spans="1:13" x14ac:dyDescent="0.3">
      <c r="A19">
        <v>10</v>
      </c>
      <c r="B19">
        <v>1</v>
      </c>
      <c r="C19" t="s">
        <v>158</v>
      </c>
      <c r="D19" t="s">
        <v>53</v>
      </c>
      <c r="E19" t="s">
        <v>174</v>
      </c>
      <c r="G19">
        <v>1.71</v>
      </c>
      <c r="H19" s="1">
        <f t="shared" si="0"/>
        <v>1.71</v>
      </c>
      <c r="I19" t="s">
        <v>24</v>
      </c>
      <c r="J19" t="s">
        <v>185</v>
      </c>
      <c r="K19" t="s">
        <v>195</v>
      </c>
      <c r="L19" t="s">
        <v>205</v>
      </c>
      <c r="M19" t="s">
        <v>216</v>
      </c>
    </row>
    <row r="20" spans="1:13" x14ac:dyDescent="0.3">
      <c r="A20">
        <v>11</v>
      </c>
      <c r="B20">
        <v>2</v>
      </c>
      <c r="C20" t="s">
        <v>159</v>
      </c>
      <c r="D20" t="s">
        <v>48</v>
      </c>
      <c r="E20" t="s">
        <v>175</v>
      </c>
      <c r="G20">
        <v>1.02</v>
      </c>
      <c r="H20" s="1">
        <f t="shared" si="0"/>
        <v>2.04</v>
      </c>
      <c r="I20" t="s">
        <v>83</v>
      </c>
      <c r="J20" t="s">
        <v>186</v>
      </c>
      <c r="K20" t="s">
        <v>196</v>
      </c>
      <c r="L20" t="s">
        <v>206</v>
      </c>
      <c r="M20" t="s">
        <v>217</v>
      </c>
    </row>
    <row r="21" spans="1:13" x14ac:dyDescent="0.3">
      <c r="A21">
        <v>12</v>
      </c>
      <c r="B21">
        <v>2</v>
      </c>
      <c r="C21" t="s">
        <v>160</v>
      </c>
      <c r="D21" t="s">
        <v>58</v>
      </c>
      <c r="E21" t="s">
        <v>104</v>
      </c>
      <c r="G21">
        <v>0.1</v>
      </c>
      <c r="H21" s="1">
        <f t="shared" si="0"/>
        <v>0.2</v>
      </c>
      <c r="I21" t="s">
        <v>34</v>
      </c>
      <c r="J21" t="s">
        <v>84</v>
      </c>
      <c r="K21" t="s">
        <v>36</v>
      </c>
      <c r="L21" t="s">
        <v>126</v>
      </c>
      <c r="M21" t="s">
        <v>127</v>
      </c>
    </row>
    <row r="22" spans="1:13" x14ac:dyDescent="0.3">
      <c r="A22">
        <v>13</v>
      </c>
      <c r="B22">
        <v>1</v>
      </c>
      <c r="C22" t="s">
        <v>161</v>
      </c>
      <c r="D22" t="s">
        <v>57</v>
      </c>
      <c r="E22" t="s">
        <v>103</v>
      </c>
      <c r="G22">
        <v>0.1</v>
      </c>
      <c r="H22" s="1">
        <f t="shared" si="0"/>
        <v>0.1</v>
      </c>
      <c r="I22" t="s">
        <v>34</v>
      </c>
      <c r="J22" t="s">
        <v>84</v>
      </c>
      <c r="K22" t="s">
        <v>85</v>
      </c>
      <c r="L22" t="s">
        <v>124</v>
      </c>
      <c r="M22" t="s">
        <v>125</v>
      </c>
    </row>
    <row r="23" spans="1:13" x14ac:dyDescent="0.3">
      <c r="A23">
        <v>14</v>
      </c>
      <c r="B23">
        <v>2</v>
      </c>
      <c r="C23" t="s">
        <v>162</v>
      </c>
      <c r="D23" t="s">
        <v>55</v>
      </c>
      <c r="E23" t="s">
        <v>102</v>
      </c>
      <c r="G23">
        <v>0.1</v>
      </c>
      <c r="H23" s="1">
        <f t="shared" si="0"/>
        <v>0.2</v>
      </c>
      <c r="I23" t="s">
        <v>34</v>
      </c>
      <c r="J23" t="s">
        <v>84</v>
      </c>
      <c r="K23" t="s">
        <v>36</v>
      </c>
      <c r="L23" t="s">
        <v>122</v>
      </c>
      <c r="M23" t="s">
        <v>123</v>
      </c>
    </row>
    <row r="24" spans="1:13" x14ac:dyDescent="0.3">
      <c r="A24">
        <v>15</v>
      </c>
      <c r="B24">
        <v>2</v>
      </c>
      <c r="C24" t="s">
        <v>163</v>
      </c>
      <c r="D24" t="s">
        <v>60</v>
      </c>
      <c r="E24" t="s">
        <v>105</v>
      </c>
      <c r="G24">
        <v>0.1</v>
      </c>
      <c r="H24" s="1">
        <f t="shared" si="0"/>
        <v>0.2</v>
      </c>
      <c r="I24" t="s">
        <v>34</v>
      </c>
      <c r="J24" t="s">
        <v>84</v>
      </c>
      <c r="K24" t="s">
        <v>85</v>
      </c>
      <c r="L24" t="s">
        <v>129</v>
      </c>
      <c r="M24" t="s">
        <v>128</v>
      </c>
    </row>
    <row r="25" spans="1:13" x14ac:dyDescent="0.3">
      <c r="A25">
        <v>16</v>
      </c>
      <c r="B25">
        <v>1</v>
      </c>
      <c r="C25" t="s">
        <v>164</v>
      </c>
      <c r="D25" t="s">
        <v>59</v>
      </c>
      <c r="E25" t="s">
        <v>136</v>
      </c>
      <c r="G25">
        <v>0.43</v>
      </c>
      <c r="H25" s="1">
        <f t="shared" si="0"/>
        <v>0.43</v>
      </c>
      <c r="I25" t="s">
        <v>34</v>
      </c>
      <c r="J25" t="s">
        <v>137</v>
      </c>
      <c r="K25" t="s">
        <v>138</v>
      </c>
      <c r="L25" t="s">
        <v>139</v>
      </c>
      <c r="M25" t="s">
        <v>140</v>
      </c>
    </row>
    <row r="26" spans="1:13" x14ac:dyDescent="0.3">
      <c r="A26">
        <v>17</v>
      </c>
      <c r="B26">
        <v>1</v>
      </c>
      <c r="C26" t="s">
        <v>56</v>
      </c>
      <c r="D26" t="s">
        <v>165</v>
      </c>
      <c r="E26" t="s">
        <v>176</v>
      </c>
      <c r="G26">
        <v>0.1</v>
      </c>
      <c r="H26" s="1">
        <f t="shared" si="0"/>
        <v>0.1</v>
      </c>
      <c r="I26" t="s">
        <v>34</v>
      </c>
      <c r="J26" t="s">
        <v>84</v>
      </c>
      <c r="K26" t="s">
        <v>197</v>
      </c>
      <c r="L26" t="s">
        <v>207</v>
      </c>
      <c r="M26" t="s">
        <v>218</v>
      </c>
    </row>
    <row r="27" spans="1:13" x14ac:dyDescent="0.3">
      <c r="A27">
        <v>18</v>
      </c>
      <c r="B27">
        <v>1</v>
      </c>
      <c r="C27" t="s">
        <v>61</v>
      </c>
      <c r="D27" t="s">
        <v>55</v>
      </c>
      <c r="E27" t="s">
        <v>177</v>
      </c>
      <c r="G27">
        <v>3.68</v>
      </c>
      <c r="H27" s="1">
        <f t="shared" si="0"/>
        <v>3.68</v>
      </c>
      <c r="I27" t="s">
        <v>86</v>
      </c>
      <c r="J27" t="s">
        <v>187</v>
      </c>
      <c r="K27" t="s">
        <v>198</v>
      </c>
      <c r="L27" t="s">
        <v>208</v>
      </c>
      <c r="M27" t="s">
        <v>219</v>
      </c>
    </row>
    <row r="28" spans="1:13" x14ac:dyDescent="0.3">
      <c r="A28">
        <v>19</v>
      </c>
      <c r="B28">
        <v>1</v>
      </c>
      <c r="C28" t="s">
        <v>62</v>
      </c>
      <c r="D28" t="s">
        <v>63</v>
      </c>
      <c r="E28" t="s">
        <v>149</v>
      </c>
      <c r="G28">
        <v>0.95</v>
      </c>
      <c r="H28" s="1">
        <f t="shared" si="0"/>
        <v>0.95</v>
      </c>
      <c r="I28" t="s">
        <v>87</v>
      </c>
      <c r="J28" t="s">
        <v>150</v>
      </c>
      <c r="K28" t="s">
        <v>151</v>
      </c>
      <c r="L28" t="s">
        <v>152</v>
      </c>
      <c r="M28" t="s">
        <v>153</v>
      </c>
    </row>
    <row r="29" spans="1:13" x14ac:dyDescent="0.3">
      <c r="A29">
        <v>20</v>
      </c>
      <c r="B29">
        <v>13</v>
      </c>
      <c r="C29" t="s">
        <v>166</v>
      </c>
      <c r="D29" t="s">
        <v>64</v>
      </c>
      <c r="E29">
        <v>5019</v>
      </c>
      <c r="G29">
        <v>0.33</v>
      </c>
      <c r="H29" s="1">
        <f t="shared" si="0"/>
        <v>4.29</v>
      </c>
      <c r="I29" t="s">
        <v>88</v>
      </c>
      <c r="J29" t="s">
        <v>144</v>
      </c>
      <c r="K29" t="s">
        <v>143</v>
      </c>
      <c r="L29" t="s">
        <v>141</v>
      </c>
      <c r="M29" t="s">
        <v>142</v>
      </c>
    </row>
    <row r="30" spans="1:13" x14ac:dyDescent="0.3">
      <c r="A30">
        <v>21</v>
      </c>
      <c r="B30">
        <v>1</v>
      </c>
      <c r="C30" t="s">
        <v>37</v>
      </c>
      <c r="D30" t="s">
        <v>65</v>
      </c>
      <c r="G30">
        <v>1.37</v>
      </c>
      <c r="H30" s="1">
        <f t="shared" si="0"/>
        <v>1.37</v>
      </c>
      <c r="I30" t="s">
        <v>89</v>
      </c>
      <c r="J30" t="s">
        <v>90</v>
      </c>
      <c r="K30" t="s">
        <v>91</v>
      </c>
      <c r="L30" t="s">
        <v>131</v>
      </c>
      <c r="M30" t="s">
        <v>130</v>
      </c>
    </row>
    <row r="31" spans="1:13" x14ac:dyDescent="0.3">
      <c r="A31">
        <v>22</v>
      </c>
      <c r="B31">
        <v>1</v>
      </c>
      <c r="C31" t="s">
        <v>66</v>
      </c>
      <c r="D31" t="s">
        <v>68</v>
      </c>
      <c r="G31">
        <v>0.97</v>
      </c>
      <c r="H31" s="1">
        <f t="shared" si="0"/>
        <v>0.97</v>
      </c>
      <c r="I31" t="s">
        <v>92</v>
      </c>
      <c r="J31" t="s">
        <v>93</v>
      </c>
      <c r="K31" t="s">
        <v>94</v>
      </c>
      <c r="L31" t="s">
        <v>132</v>
      </c>
      <c r="M31" t="s">
        <v>133</v>
      </c>
    </row>
    <row r="32" spans="1:13" x14ac:dyDescent="0.3">
      <c r="A32">
        <v>23</v>
      </c>
      <c r="B32">
        <v>1</v>
      </c>
      <c r="C32" t="s">
        <v>67</v>
      </c>
      <c r="D32" t="s">
        <v>69</v>
      </c>
      <c r="G32">
        <v>27.8</v>
      </c>
      <c r="H32" s="1">
        <f t="shared" si="0"/>
        <v>27.8</v>
      </c>
      <c r="I32" t="s">
        <v>95</v>
      </c>
      <c r="J32" t="s">
        <v>95</v>
      </c>
      <c r="K32" t="s">
        <v>96</v>
      </c>
      <c r="L32" t="s">
        <v>113</v>
      </c>
      <c r="M32" t="s">
        <v>113</v>
      </c>
    </row>
    <row r="33" spans="1:13" x14ac:dyDescent="0.3">
      <c r="A33">
        <v>24</v>
      </c>
      <c r="B33">
        <v>4</v>
      </c>
      <c r="C33" t="s">
        <v>167</v>
      </c>
      <c r="D33" t="s">
        <v>168</v>
      </c>
      <c r="G33">
        <v>0.76</v>
      </c>
      <c r="H33" s="1">
        <f t="shared" si="0"/>
        <v>3.04</v>
      </c>
      <c r="I33" t="s">
        <v>180</v>
      </c>
      <c r="J33" t="s">
        <v>188</v>
      </c>
      <c r="K33" t="s">
        <v>168</v>
      </c>
      <c r="L33" t="s">
        <v>209</v>
      </c>
      <c r="M33" t="s">
        <v>220</v>
      </c>
    </row>
    <row r="34" spans="1:13" x14ac:dyDescent="0.3">
      <c r="A34">
        <v>25</v>
      </c>
      <c r="B34">
        <v>4</v>
      </c>
      <c r="C34" t="s">
        <v>227</v>
      </c>
      <c r="D34" t="s">
        <v>157</v>
      </c>
      <c r="G34">
        <v>0.83</v>
      </c>
      <c r="H34" s="1">
        <f t="shared" si="0"/>
        <v>3.32</v>
      </c>
      <c r="I34" t="s">
        <v>181</v>
      </c>
      <c r="J34" t="s">
        <v>189</v>
      </c>
      <c r="K34" t="s">
        <v>199</v>
      </c>
      <c r="L34" t="s">
        <v>210</v>
      </c>
      <c r="M34" t="s">
        <v>221</v>
      </c>
    </row>
    <row r="35" spans="1:13" x14ac:dyDescent="0.3">
      <c r="A35">
        <v>26</v>
      </c>
      <c r="B35">
        <v>1</v>
      </c>
      <c r="C35" t="s">
        <v>169</v>
      </c>
      <c r="D35" t="s">
        <v>70</v>
      </c>
      <c r="E35" t="s">
        <v>106</v>
      </c>
      <c r="G35">
        <v>5.93</v>
      </c>
      <c r="H35" s="1">
        <f t="shared" si="0"/>
        <v>5.93</v>
      </c>
      <c r="I35" t="s">
        <v>98</v>
      </c>
      <c r="J35" t="s">
        <v>99</v>
      </c>
      <c r="K35" t="s">
        <v>100</v>
      </c>
      <c r="L35" t="s">
        <v>134</v>
      </c>
      <c r="M35" t="s">
        <v>135</v>
      </c>
    </row>
    <row r="36" spans="1:13" x14ac:dyDescent="0.3">
      <c r="G36">
        <f>SUM(G10:G35)</f>
        <v>65.11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BA5-C5EE-4F98-8C61-3A50D8D9D4CD}">
  <dimension ref="A1:M15"/>
  <sheetViews>
    <sheetView workbookViewId="0"/>
  </sheetViews>
  <sheetFormatPr defaultRowHeight="14.4" x14ac:dyDescent="0.3"/>
  <cols>
    <col min="1" max="1" width="15.77734375" bestFit="1" customWidth="1"/>
    <col min="2" max="2" width="14.6640625" bestFit="1" customWidth="1"/>
    <col min="5" max="5" width="17.6640625" customWidth="1"/>
    <col min="9" max="9" width="35.6640625" bestFit="1" customWidth="1"/>
    <col min="10" max="10" width="63.77734375" bestFit="1" customWidth="1"/>
    <col min="11" max="11" width="84.44140625" bestFit="1" customWidth="1"/>
    <col min="12" max="13" width="17.109375" customWidth="1"/>
  </cols>
  <sheetData>
    <row r="1" spans="1:13" x14ac:dyDescent="0.3">
      <c r="A1" t="s">
        <v>1</v>
      </c>
      <c r="B1" t="s">
        <v>42</v>
      </c>
    </row>
    <row r="2" spans="1:13" x14ac:dyDescent="0.3">
      <c r="A2" t="s">
        <v>2</v>
      </c>
      <c r="B2" s="2">
        <v>45304.738252314812</v>
      </c>
    </row>
    <row r="3" spans="1:13" x14ac:dyDescent="0.3">
      <c r="A3" t="s">
        <v>3</v>
      </c>
      <c r="B3" t="s">
        <v>4</v>
      </c>
    </row>
    <row r="4" spans="1:13" x14ac:dyDescent="0.3">
      <c r="A4" t="s">
        <v>5</v>
      </c>
      <c r="B4" t="s">
        <v>6</v>
      </c>
    </row>
    <row r="5" spans="1:13" x14ac:dyDescent="0.3">
      <c r="A5" t="s">
        <v>7</v>
      </c>
      <c r="B5">
        <v>6</v>
      </c>
    </row>
    <row r="7" spans="1:13" x14ac:dyDescent="0.3">
      <c r="A7" t="s">
        <v>8</v>
      </c>
    </row>
    <row r="9" spans="1:13" x14ac:dyDescent="0.3">
      <c r="A9" t="s">
        <v>9</v>
      </c>
      <c r="B9" t="s">
        <v>10</v>
      </c>
      <c r="C9" t="s">
        <v>44</v>
      </c>
      <c r="D9" t="s">
        <v>11</v>
      </c>
      <c r="E9" t="s">
        <v>16</v>
      </c>
      <c r="F9" t="s">
        <v>15</v>
      </c>
      <c r="G9" t="s">
        <v>0</v>
      </c>
      <c r="H9" t="s">
        <v>43</v>
      </c>
      <c r="I9" t="s">
        <v>12</v>
      </c>
      <c r="J9" t="s">
        <v>13</v>
      </c>
      <c r="K9" t="s">
        <v>14</v>
      </c>
      <c r="L9" t="s">
        <v>108</v>
      </c>
      <c r="M9" t="s">
        <v>109</v>
      </c>
    </row>
    <row r="10" spans="1:13" x14ac:dyDescent="0.3">
      <c r="A10">
        <v>1</v>
      </c>
      <c r="B10">
        <v>2</v>
      </c>
      <c r="C10" t="s">
        <v>17</v>
      </c>
      <c r="D10" t="s">
        <v>18</v>
      </c>
      <c r="E10" t="s">
        <v>22</v>
      </c>
      <c r="G10" s="1">
        <v>0.1</v>
      </c>
      <c r="H10" s="1">
        <f>B10*G10</f>
        <v>0.2</v>
      </c>
      <c r="I10" t="s">
        <v>19</v>
      </c>
      <c r="J10" t="s">
        <v>20</v>
      </c>
      <c r="K10" s="3" t="s">
        <v>21</v>
      </c>
      <c r="L10" s="3" t="s">
        <v>111</v>
      </c>
      <c r="M10" s="3" t="s">
        <v>110</v>
      </c>
    </row>
    <row r="11" spans="1:13" x14ac:dyDescent="0.3">
      <c r="A11">
        <v>2</v>
      </c>
      <c r="B11">
        <v>1</v>
      </c>
      <c r="C11" t="s">
        <v>23</v>
      </c>
      <c r="E11" t="s">
        <v>27</v>
      </c>
      <c r="G11" s="1">
        <v>0.72</v>
      </c>
      <c r="H11" s="1">
        <f>B11*G11</f>
        <v>0.72</v>
      </c>
      <c r="I11" t="s">
        <v>24</v>
      </c>
      <c r="J11" t="s">
        <v>25</v>
      </c>
      <c r="K11" s="3" t="s">
        <v>26</v>
      </c>
      <c r="L11" s="3" t="s">
        <v>112</v>
      </c>
      <c r="M11" t="s">
        <v>113</v>
      </c>
    </row>
    <row r="12" spans="1:13" x14ac:dyDescent="0.3">
      <c r="A12">
        <v>3</v>
      </c>
      <c r="B12">
        <v>1</v>
      </c>
      <c r="C12" t="s">
        <v>28</v>
      </c>
      <c r="E12" t="s">
        <v>29</v>
      </c>
      <c r="G12" s="1">
        <v>17.5</v>
      </c>
      <c r="H12" s="1">
        <f>B12*G12</f>
        <v>17.5</v>
      </c>
      <c r="I12" t="s">
        <v>30</v>
      </c>
      <c r="J12" t="s">
        <v>31</v>
      </c>
      <c r="K12" s="3" t="s">
        <v>32</v>
      </c>
      <c r="L12" t="s">
        <v>113</v>
      </c>
      <c r="M12" t="s">
        <v>113</v>
      </c>
    </row>
    <row r="13" spans="1:13" x14ac:dyDescent="0.3">
      <c r="A13">
        <v>4</v>
      </c>
      <c r="B13">
        <v>1</v>
      </c>
      <c r="C13" t="s">
        <v>33</v>
      </c>
      <c r="D13" t="s">
        <v>54</v>
      </c>
      <c r="E13" t="s">
        <v>147</v>
      </c>
      <c r="G13" s="1">
        <v>0.1</v>
      </c>
      <c r="H13" s="1">
        <f>B13*G13</f>
        <v>0.1</v>
      </c>
      <c r="I13" t="s">
        <v>34</v>
      </c>
      <c r="J13" t="s">
        <v>35</v>
      </c>
      <c r="K13" s="3" t="s">
        <v>36</v>
      </c>
      <c r="L13" s="3" t="s">
        <v>146</v>
      </c>
      <c r="M13" s="3" t="s">
        <v>145</v>
      </c>
    </row>
    <row r="14" spans="1:13" x14ac:dyDescent="0.3">
      <c r="A14">
        <v>5</v>
      </c>
      <c r="B14">
        <v>1</v>
      </c>
      <c r="C14" t="s">
        <v>37</v>
      </c>
      <c r="E14" t="s">
        <v>38</v>
      </c>
      <c r="G14" s="1">
        <v>2.78</v>
      </c>
      <c r="H14" s="1">
        <f>B14*G14</f>
        <v>2.78</v>
      </c>
      <c r="I14" t="s">
        <v>39</v>
      </c>
      <c r="J14" t="s">
        <v>40</v>
      </c>
      <c r="K14" s="3" t="s">
        <v>41</v>
      </c>
      <c r="L14" s="3" t="s">
        <v>114</v>
      </c>
      <c r="M14" s="3" t="s">
        <v>115</v>
      </c>
    </row>
    <row r="15" spans="1:13" x14ac:dyDescent="0.3">
      <c r="H15" s="1">
        <f>SUM(H10:H14)</f>
        <v>21.300000000000004</v>
      </c>
    </row>
  </sheetData>
  <hyperlinks>
    <hyperlink ref="K10" r:id="rId1" xr:uid="{D2582110-7F77-4510-9805-CA866C124688}"/>
    <hyperlink ref="K11" r:id="rId2" xr:uid="{F3479E44-B6C9-4CB8-BCF5-4C8E189DAB15}"/>
    <hyperlink ref="K12" r:id="rId3" xr:uid="{DF398391-79B8-4C70-AB5A-4BC50F740E6A}"/>
    <hyperlink ref="K13" r:id="rId4" xr:uid="{218C45D3-E968-4A5F-85ED-7A6E06EA02E4}"/>
    <hyperlink ref="K14" r:id="rId5" xr:uid="{29C3AF94-6888-4125-802D-7A491D164AAC}"/>
    <hyperlink ref="L10" r:id="rId6" xr:uid="{E415F160-C09E-486B-B32E-162AD3E15B89}"/>
    <hyperlink ref="M10" r:id="rId7" xr:uid="{486B39AE-FA8C-4126-958E-FB6005906654}"/>
    <hyperlink ref="L11" r:id="rId8" xr:uid="{8A5DD021-5050-4A16-BC5C-5A21D3A4E55E}"/>
    <hyperlink ref="M13" r:id="rId9" xr:uid="{C2117143-9FC8-4B92-90A1-3AE10A535DD4}"/>
    <hyperlink ref="L13" r:id="rId10" xr:uid="{20E05C56-ED6F-4726-AF14-A638720411BE}"/>
    <hyperlink ref="L14" r:id="rId11" xr:uid="{A8B97C7D-2915-481C-A3D6-7600284FDD2A}"/>
    <hyperlink ref="M14" r:id="rId12" xr:uid="{CEB2AA93-CC13-4CAB-AAA1-0226A472F3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Nixie Accurate Clock</vt:lpstr>
      <vt:lpstr>IN-14 daughter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2019-12-02T16:50:59Z</dcterms:created>
  <dcterms:modified xsi:type="dcterms:W3CDTF">2024-02-14T02:19:18Z</dcterms:modified>
</cp:coreProperties>
</file>