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hardware\"/>
    </mc:Choice>
  </mc:AlternateContent>
  <xr:revisionPtr revIDLastSave="0" documentId="13_ncr:1_{6260A44D-B341-4862-A886-3664D5FA3AFE}" xr6:coauthVersionLast="47" xr6:coauthVersionMax="47" xr10:uidLastSave="{00000000-0000-0000-0000-000000000000}"/>
  <bookViews>
    <workbookView xWindow="8448" yWindow="6468" windowWidth="25656" windowHeight="15588" xr2:uid="{00000000-000D-0000-FFFF-FFFF00000000}"/>
  </bookViews>
  <sheets>
    <sheet name="Nixie Accurate Clock" sheetId="5" r:id="rId1"/>
    <sheet name="IN-14 daughter 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5" l="1"/>
  <c r="H37" i="5"/>
  <c r="H36" i="5"/>
  <c r="H35" i="5"/>
  <c r="H34" i="5"/>
  <c r="H33" i="5"/>
  <c r="H39" i="5" s="1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B5" i="5"/>
  <c r="H10" i="5"/>
  <c r="H14" i="3"/>
  <c r="H13" i="3"/>
  <c r="H12" i="3"/>
  <c r="H11" i="3"/>
  <c r="H10" i="3"/>
  <c r="H15" i="3" s="1"/>
</calcChain>
</file>

<file path=xl/sharedStrings.xml><?xml version="1.0" encoding="utf-8"?>
<sst xmlns="http://schemas.openxmlformats.org/spreadsheetml/2006/main" count="303" uniqueCount="238">
  <si>
    <t>Price</t>
  </si>
  <si>
    <t>Source: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</si>
  <si>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</si>
  <si>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</si>
  <si>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</si>
  <si>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</si>
  <si>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</si>
  <si>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</si>
  <si>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</si>
  <si>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</si>
  <si>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</si>
  <si>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Value</t>
  </si>
  <si>
    <t>LibPart</t>
  </si>
  <si>
    <t>Footprint</t>
  </si>
  <si>
    <t>Datasheet</t>
  </si>
  <si>
    <t>DNP</t>
  </si>
  <si>
    <t>Model</t>
  </si>
  <si>
    <t>C1, C2</t>
  </si>
  <si>
    <t>0.1u</t>
  </si>
  <si>
    <t>:C_Small_1</t>
  </si>
  <si>
    <t>Capacitor_SMD:C_0603_1608Metric</t>
  </si>
  <si>
    <t>https://mm.digikey.com/Volume0/opasdata/d220001/medias/docus/658/CL10B104KB8NNWC_Spec.pdf</t>
  </si>
  <si>
    <t>CL10B104KB8NNWC</t>
  </si>
  <si>
    <t>J1</t>
  </si>
  <si>
    <t>Connector_Generic:Conn_02x05_Odd_Even</t>
  </si>
  <si>
    <t>Connector_PinHeader_2.54mm:PinHeader_2x05_P2.54mm_Vertical</t>
  </si>
  <si>
    <t>https://mm.digikey.com/Volume0/opasdata/d220001/medias/docus/937/Female_Headers.100_DS.pdf</t>
  </si>
  <si>
    <t>PPPC052LFBN-RC</t>
  </si>
  <si>
    <t>N1</t>
  </si>
  <si>
    <t>IN-14</t>
  </si>
  <si>
    <t>00_lib:IN-14</t>
  </si>
  <si>
    <t>00_lib:nixies-us-IN-14</t>
  </si>
  <si>
    <t>https://download.elektronicastynus.be/57/in-14_datasheet.pdf</t>
  </si>
  <si>
    <t>R1</t>
  </si>
  <si>
    <t>Device:R</t>
  </si>
  <si>
    <t>Resistor_SMD:R_1206_3216Metric</t>
  </si>
  <si>
    <t>https://www.yageo.com/upload/media/product/app/datasheet/rchip/pyu-rc_group_51_rohs_l.pdf</t>
  </si>
  <si>
    <t>U1</t>
  </si>
  <si>
    <t>HV509K6-G</t>
  </si>
  <si>
    <t>00_lib:HV509K6-G</t>
  </si>
  <si>
    <t>Package_DFN_QFN:QFN-32-1EP_5x5mm_P0.5mm_EP3.1x3.1mm_ThermalVias</t>
  </si>
  <si>
    <t>https://ww1.microchip.com/downloads/en/DeviceDoc/hv509.pdf</t>
  </si>
  <si>
    <t>KiCad\nixieAccurateClock\IN-14-daughter\IN-14-daughter.kicad_sch</t>
  </si>
  <si>
    <t>Sub-total</t>
  </si>
  <si>
    <t>Reference</t>
  </si>
  <si>
    <t>BT1</t>
  </si>
  <si>
    <t>Battery_Cell</t>
  </si>
  <si>
    <t>1u</t>
  </si>
  <si>
    <t>10u</t>
  </si>
  <si>
    <t>SM4004</t>
  </si>
  <si>
    <t>Conn_01x02_Pin</t>
  </si>
  <si>
    <t>Conn_Coaxial</t>
  </si>
  <si>
    <t>27k</t>
  </si>
  <si>
    <t>100k</t>
  </si>
  <si>
    <t>10M</t>
  </si>
  <si>
    <t>1k</t>
  </si>
  <si>
    <t>10k</t>
  </si>
  <si>
    <t>1M</t>
  </si>
  <si>
    <t>RV1</t>
  </si>
  <si>
    <t>SW1</t>
  </si>
  <si>
    <t>SW_DIP_x08</t>
  </si>
  <si>
    <t>TestPoint</t>
  </si>
  <si>
    <t>MCP23008-xSO</t>
  </si>
  <si>
    <t>U2</t>
  </si>
  <si>
    <t>U3</t>
  </si>
  <si>
    <t>LTR-329ALS-01</t>
  </si>
  <si>
    <t>PX1125T</t>
  </si>
  <si>
    <t>ADC0820BCWMX</t>
  </si>
  <si>
    <t>Device:Battery_Cell</t>
  </si>
  <si>
    <t>Device:C_Small</t>
  </si>
  <si>
    <t>Device:C</t>
  </si>
  <si>
    <t>https://mm.digikey.com/Volume0/opasdata/d220001/medias/docus/609/CL10A105KA8NNNC_Spec.pdf</t>
  </si>
  <si>
    <t>Device:C_Polarized</t>
  </si>
  <si>
    <t>Diode:SM4004</t>
  </si>
  <si>
    <t>Diode_SMD:D_MELF</t>
  </si>
  <si>
    <t>http://cdn-reichelt.de/documents/datenblatt/A400/SMD1N400%23DIO.pdf</t>
  </si>
  <si>
    <t>Connector:Conn_01x02_Pin</t>
  </si>
  <si>
    <t>Connector:Conn_Coaxial</t>
  </si>
  <si>
    <t>00_lib:SMA_Amphenol_132289_EdgeMount</t>
  </si>
  <si>
    <t>https://www.mouser.com/datasheet/2/18/1/amphs06501_1-2259276.pdf</t>
  </si>
  <si>
    <t>Device:L</t>
  </si>
  <si>
    <t>Resistor_SMD:R_0603_1608Metric</t>
  </si>
  <si>
    <t>https://www.seielect.com/catalog/sei-rmcf_rmcp.pdf</t>
  </si>
  <si>
    <t>Device:R_Potentiometer</t>
  </si>
  <si>
    <t>Switch:SW_DIP_x08</t>
  </si>
  <si>
    <t>Connector:TestPoint</t>
  </si>
  <si>
    <t>Interface_Expansion:MCP23008-xSO</t>
  </si>
  <si>
    <t>Package_SO:SOIC-18W_7.5x11.6mm_P1.27mm</t>
  </si>
  <si>
    <t>http://ww1.microchip.com/downloads/en/DeviceDoc/MCP23008-MCP23S08-Data-Sheet-20001919F.pdf</t>
  </si>
  <si>
    <t>00_lib:LTR-329ALS-01</t>
  </si>
  <si>
    <t>00_lib:LTR-329ALS-01_LTO</t>
  </si>
  <si>
    <t>https://optoelectronics.liteon.com/upload/download/DS86-2014-0006/LTR-329ALS-01_DS_V1.pdf</t>
  </si>
  <si>
    <t>00_lib:PX1125T</t>
  </si>
  <si>
    <t>https://navspark.mybigcommerce.com/content/PX1125T_DS.pdf</t>
  </si>
  <si>
    <t>00_lib:IN-14 daughter board</t>
  </si>
  <si>
    <t>00_lib:ADC0820-N</t>
  </si>
  <si>
    <t>Package_SO:SOIC-20W_7.5x12.8mm_P1.27mm</t>
  </si>
  <si>
    <t>https://www.ti.com/lit/ds/symlink/adc0820-n.pdf</t>
  </si>
  <si>
    <t>CL10A105KA8NNNC</t>
  </si>
  <si>
    <t>RC0603JR-07100KL</t>
  </si>
  <si>
    <t>RMCF0603FT10M0</t>
  </si>
  <si>
    <t>RC0603FR-071KL</t>
  </si>
  <si>
    <t>RMCF0603FT1M00</t>
  </si>
  <si>
    <t>ADC0820BCWMX/NOPB</t>
  </si>
  <si>
    <t>KiCad\nixieAccurateClock\nixieAccurateClock.kicad_sch</t>
  </si>
  <si>
    <t>Digikey link</t>
  </si>
  <si>
    <t>Mouser link</t>
  </si>
  <si>
    <t>https://www.mouser.com/ProductDetail/Samsung-Electro-Mechanics/CL10B104KB8NNWC?qs=EvNa9vf1TdYOAZGBJN%252BGRQ%3D%3D</t>
  </si>
  <si>
    <t>https://www.digikey.com/en/products/detail/samsung-electro-mechanics/CL10B104KB8NNWC/3887593</t>
  </si>
  <si>
    <t>https://www.digikey.com/en/products/detail/sullins-connector-solutions/PPPC052LFBN-RC/810245</t>
  </si>
  <si>
    <t>N/A</t>
  </si>
  <si>
    <t>https://www.digikey.com/en/products/detail/microchip-technology/HV509K6-G/4902492</t>
  </si>
  <si>
    <t>https://www.mouser.com/ProductDetail/Microchip-Technology/HV509K6-G?qs=073BFnXyqnuDeexnfjhPaQ%3D%3D</t>
  </si>
  <si>
    <t>https://www.digikey.com/en/products/detail/samsung-electro-mechanics/CL10A105KA8NNNC/3886760</t>
  </si>
  <si>
    <t>https://www.mouser.com/ProductDetail/Samsung-Electro-Mechanics/CL10A105KA8NNNC?qs=hqM3L16%252BxldY%252BnK4KzDJVg%3D%3D</t>
  </si>
  <si>
    <t>https://www.digikey.com/en/products/detail/diotec-semiconductor/SM4004/13155357</t>
  </si>
  <si>
    <t>https://www.mouser.com/ProductDetail/Diotec-Semiconductor/SM4004?qs=OlC7AqGiEDkXkiBPoivHAA%3D%3D</t>
  </si>
  <si>
    <t>https://www.mouser.com/ProductDetail/Amphenol-RF/132289?qs=nhkRCwpTkeb9ti20UXE5Cg%3D%3D</t>
  </si>
  <si>
    <t>https://www.digikey.com/en/products/detail/amphenol-rf/132289/1989875</t>
  </si>
  <si>
    <t>https://www.digikey.com/en/products/detail/yageo/RC0603JR-07100KL/726698</t>
  </si>
  <si>
    <t>https://www.mouser.com/ProductDetail/YAGEO/RC0603JR-07100KL?qs=2cAdsCoAWRG9Rhqklpdeqg%3D%3D</t>
  </si>
  <si>
    <t>https://www.digikey.com/en/products/detail/stackpole-electronics-inc/RMCF0603FT10M0/1761206</t>
  </si>
  <si>
    <t>https://www.mouser.com/ProductDetail/SEI-Stackpole/RMCF0603FT10M0?qs=FESYatJ8odIf0bWpBT4vKw%3D%3D</t>
  </si>
  <si>
    <t>https://www.digikey.com/en/products/detail/yageo/RC0603FR-071KL/726843</t>
  </si>
  <si>
    <t>https://www.mouser.com/ProductDetail/YAGEO/RC0603FR-071KL?qs=VU8sRB4EgwApHsk4rF%2F3zg%3D%3D</t>
  </si>
  <si>
    <t>https://www.mouser.com/ProductDetail/SEI-Stackpole/RMCF0603FT1M00?qs=FESYatJ8odJNClY0wUC1cg%3D%3D</t>
  </si>
  <si>
    <t>https://www.digikey.com/en/products/detail/stackpole-electronics-inc/RMCF0603FT1M00/1761036</t>
  </si>
  <si>
    <t>https://www.mouser.com/ProductDetail/Microchip-Technology/MCP23008-E-SO?qs=Sez7gRs8XSWum74ZwQXTLw%3D%3D</t>
  </si>
  <si>
    <t>https://www.digikey.com/en/products/detail/microchip-technology/MCP23008-E-SO/735952?s=N4IgTCBcDaILIGEAKYDMAGdAOAtAUQHoBlAeQAIQBdAXyA</t>
  </si>
  <si>
    <t>https://www.digikey.com/en/products/detail/liteon/LTR-329ALS-01/4847334</t>
  </si>
  <si>
    <t>https://www.mouser.com/ProductDetail/Lite-On/LTR-329ALS-01?qs=Ml%2FaxAEbwm8eHg8LIDPUrw%3D%3D</t>
  </si>
  <si>
    <t>https://www.digikey.com/en/products/detail/texas-instruments/ADC0820BCWMX-NOPB/366281</t>
  </si>
  <si>
    <t>https://www.mouser.com/ProductDetail/Texas-Instruments/ADC0820BCWMX-NOPB?qs=7X5t%252BdzoRHBt6RLxd4fqnA%3D%3D</t>
  </si>
  <si>
    <t>352010KJT</t>
  </si>
  <si>
    <t>Resistor_SMD:R_2512_6332Metric</t>
  </si>
  <si>
    <t>https://www.te.com/commerce/DocumentDelivery/DDEController?Action=srchrtrv&amp;DocNm=1773139&amp;DocType=DS&amp;DocLang=English</t>
  </si>
  <si>
    <t>https://www.digikey.com/en/products/detail/te-connectivity-passive-product/352010KJT/2364839</t>
  </si>
  <si>
    <t>https://www.mouser.com/ProductDetail/TE-Connectivity-Holsworthy/352010KJT?qs=DDevMFOh4ssnVH2d0oCe7g%3D%3D</t>
  </si>
  <si>
    <t>https://www.digikey.com/en/products/detail/keystone-electronics/5019/3907343</t>
  </si>
  <si>
    <t>https://www.mouser.com/ProductDetail/Keystone-Electronics/5019?qs=wOxb8XianXjjCAsb90Ilzw%3D%3D</t>
  </si>
  <si>
    <t>https://www.mouser.com/datasheet/2/215/019-743690.pdf</t>
  </si>
  <si>
    <t>00_lib:TestPoint_Keystone_5019_Minature</t>
  </si>
  <si>
    <t>https://www.mouser.com/ProductDetail/YAGEO/RC1206JR-0727KL?qs=CteSnpDdeuBg3%2FC0aG6GFQ%3D%3D</t>
  </si>
  <si>
    <t>https://www.digikey.com/en/products/detail/yageo/RC1206JR-0727KL/729262</t>
  </si>
  <si>
    <t>RC1206JR-0727KL</t>
  </si>
  <si>
    <t>Capacitor_SMD:CP_Elec_8x10</t>
  </si>
  <si>
    <t>219-8MST</t>
  </si>
  <si>
    <t>Button_Switch_SMD:SW_DIP_SPSTx08_Slide_6.7x21.88mm_W8.61mm_P2.54mm_LowProfile</t>
  </si>
  <si>
    <t>https://www.ctscorp.com/wp-content/uploads/219.pdf</t>
  </si>
  <si>
    <t>https://www.digikey.com/en/products/detail/cts-electrocomponents/219-8MST/223209</t>
  </si>
  <si>
    <t>https://www.mouser.com/ProductDetail/CTS-Electronic-Components/219-8MST?qs=qNzHFtQhdJ%252B8jOs%2FDCRqeg%3D%3D</t>
  </si>
  <si>
    <t>pico iCE (A)</t>
  </si>
  <si>
    <t>J8</t>
  </si>
  <si>
    <t>~</t>
  </si>
  <si>
    <t>R1, R2</t>
  </si>
  <si>
    <t>R3</t>
  </si>
  <si>
    <t>47k</t>
  </si>
  <si>
    <t>UUX2G010MNL1GS</t>
  </si>
  <si>
    <t>TSM-102-01-L-SV</t>
  </si>
  <si>
    <t>SSM-120-L-DV-A</t>
  </si>
  <si>
    <t>SSM-105-L-DV</t>
  </si>
  <si>
    <t>SRR1280-100M</t>
  </si>
  <si>
    <t>RC0603FR-0747KL</t>
  </si>
  <si>
    <t>3269X-1-104GLF</t>
  </si>
  <si>
    <t>00_lib:pico_iCE (A)</t>
  </si>
  <si>
    <t>:nixie_daughter_board_1</t>
  </si>
  <si>
    <t>00_lib:TXU0104PWR</t>
  </si>
  <si>
    <t>Battery:BatteryHolder_Keystone_3002_1x2032</t>
  </si>
  <si>
    <t>Connector_PinHeader_2.54mm:PinHeader_1x02_P2.54mm_Vertical_SMD_Pin1Left</t>
  </si>
  <si>
    <t>00_lib:pico iCE (A)</t>
  </si>
  <si>
    <t>00_lib:IND_BOURNS_SRR1280</t>
  </si>
  <si>
    <t>Potentiometer_SMD:Potentiometer_Bourns_3269X_Horizontal</t>
  </si>
  <si>
    <t>Package_SO:TSSOP-14_4.4x5mm_P0.65mm</t>
  </si>
  <si>
    <t>https://www.keyelco.com/userAssets/file/M65p9.pdf</t>
  </si>
  <si>
    <t>https://www.nichicon.co.jp/english/series_items/catalog_pdf/e-uux.pdf</t>
  </si>
  <si>
    <t>https://suddendocs.samtec.com/catalog_english/tsm.pdf</t>
  </si>
  <si>
    <t>https://suddendocs.samtec.com/catalog_english/ssm_sm.pdf</t>
  </si>
  <si>
    <t>http://suddendocs.samtec.com/catalog_english/ssm_sm.pdf</t>
  </si>
  <si>
    <t>https://www.bourns.com/docs/Product-Datasheets/SRR1280.pdf</t>
  </si>
  <si>
    <t>https://www.yageo.com/upload/media/product/products/datasheet/rchip/PYu-RC_Group_51_RoHS_L_12.pdf</t>
  </si>
  <si>
    <t>https://www.bourns.com/docs/Product-Datasheets/3269.pdf</t>
  </si>
  <si>
    <t>https://www.ti.com/lit/ds/symlink/txu0104.pdf</t>
  </si>
  <si>
    <t>https://www.digikey.com/en/products/detail/keystone-electronics/3002/227444</t>
  </si>
  <si>
    <t>https://www.digikey.com/en/products/detail/nichicon/UUX2G010MNL1GS/3973996</t>
  </si>
  <si>
    <t>https://www.digikey.com/en/products/detail/samtec-inc/TSM-102-01-L-SV/2685520</t>
  </si>
  <si>
    <t>https://www.digikey.com/en/products/detail/samtec-inc/SSM-120-L-DV-A/7861007</t>
  </si>
  <si>
    <t>https://www.digikey.com/en/products/detail/samtec-inc/SSM-105-L-DV/1106226</t>
  </si>
  <si>
    <t>https://www.digikey.com/en/products/detail/bourns-inc/SRR1280-100M/1969992</t>
  </si>
  <si>
    <t>https://www.digikey.com/en/products/detail/yageo/RC0603FR-0747KL/727253</t>
  </si>
  <si>
    <t>https://www.digikey.com/en/products/detail/bourns-inc/3269X-1-104GLF/2535630</t>
  </si>
  <si>
    <t>https://www.digikey.com/en/products/detail/texas-instruments/TXU0104PWR/14641439</t>
  </si>
  <si>
    <t>https://www.mouser.com/ProductDetail/Keystone-Electronics/3002?qs=Mn60vILZNNZWJpgHXc3g8Q%3D%3D</t>
  </si>
  <si>
    <t>https://www.mouser.com/ProductDetail/Nichicon/UUX2G010MNL1GS?qs=aoAypCcaRa%2FXm3BGeiMtMQ%3D%3D</t>
  </si>
  <si>
    <t>https://www.mouser.com/ProductDetail/Samtec/TSM-102-01-L-SV?qs=FESYatJ8odJ%252BIhPvKBkuBA%3D%3D</t>
  </si>
  <si>
    <t>https://www.mouser.com/ProductDetail/Samtec/SSM-120-L-DV-A?qs=rU5fayqh%252BE2VZqLoNez%252BbA%3D%3D</t>
  </si>
  <si>
    <t>https://www.mouser.com/ProductDetail/Samtec/SSM-105-L-DV?qs=92ilVni64gwpNieSff7mAQ%3D%3D</t>
  </si>
  <si>
    <t>https://www.mouser.com/ProductDetail/Bourns/SRR1280-100M?qs=brMhP%2FMjUfe%2FtbNTKcGHiQ%3D%3D</t>
  </si>
  <si>
    <t>https://www.mouser.com/ProductDetail/YAGEO/RC0603FR-0747KL?qs=gt6vzsuosg3jXzmCiDCCdg%3D%3D</t>
  </si>
  <si>
    <t>https://www.mouser.com/ProductDetail/Bourns/3269X-1-104GLF?qs=Rk6YzfsJF02hTa5cSpJqSw%3D%3D</t>
  </si>
  <si>
    <t>https://www.mouser.com/ProductDetail/Texas-Instruments/TXU0104PWR?qs=QNEnbhJQKvYcSGbLlthvAQ%3D%3D</t>
  </si>
  <si>
    <t>J4, J5</t>
  </si>
  <si>
    <t>C1, C2, C3, C11, C13, C15, C17</t>
  </si>
  <si>
    <t>C4, C5, C6, C7</t>
  </si>
  <si>
    <t>C8</t>
  </si>
  <si>
    <t>D4</t>
  </si>
  <si>
    <t>1SMB5956B-13</t>
  </si>
  <si>
    <t>L1</t>
  </si>
  <si>
    <t>Q1, Q2, Q3, Q4, Q5, Q6</t>
  </si>
  <si>
    <t>PZTA42</t>
  </si>
  <si>
    <t>R4, R11</t>
  </si>
  <si>
    <t>R5, R6, R7, R8</t>
  </si>
  <si>
    <t>R9, R12</t>
  </si>
  <si>
    <t>R10</t>
  </si>
  <si>
    <t>R13</t>
  </si>
  <si>
    <t>U6</t>
  </si>
  <si>
    <t>Device:D_Zener</t>
  </si>
  <si>
    <t>:Conn_01x02_Pin_1</t>
  </si>
  <si>
    <t>Transistor_BJT:PZTA42</t>
  </si>
  <si>
    <t>Diode_SMD:D_SMB</t>
  </si>
  <si>
    <t>https://www.diodes.com/assets/Datasheets/ds32125.pdf</t>
  </si>
  <si>
    <t>Package_TO_SOT_SMD:SOT-223-3_TabPin2</t>
  </si>
  <si>
    <t>https://www.onsemi.com/pub/Collateral/PZTA42T1-D.PDF</t>
  </si>
  <si>
    <t>Resistor_SMD:R_2010_5025Metric</t>
  </si>
  <si>
    <t>https://www.seielect.com/catalog/sei-csr_csrn.pdf</t>
  </si>
  <si>
    <t>https://www.digikey.com/en/products/detail/diodes-incorporated/1SMB5956B-13/5054209</t>
  </si>
  <si>
    <t>https://www.digikey.com/en/products/detail/micro-commercial-co/PZTA42-TP/10054674</t>
  </si>
  <si>
    <t>https://www.digikey.com/en/products/detail/stackpole-electronics-inc/CSRN2010FKR500/1742702</t>
  </si>
  <si>
    <t>https://www.mouser.com/ProductDetail/Diodes-Incorporated/1SMB5956B-13?qs=uwKJARvjadOTUcHkJGZGig%3D%3D</t>
  </si>
  <si>
    <t>https://www.mouser.com/ProductDetail/Diotec-Semiconductor/PZTA42?qs=OlC7AqGiEDlNqlN7791aVQ%3D%3D</t>
  </si>
  <si>
    <t>https://www.mouser.com/ProductDetail/SEI-Stackpole/CSRN2010FKR500?qs=FESYatJ8odLqZqv0DvLABQ%3D%3D</t>
  </si>
  <si>
    <t>C9, C10, C12, C14, C16</t>
  </si>
  <si>
    <t>D1, D2, D3, D5, D6</t>
  </si>
  <si>
    <t>J1, J2, J3, J9, J10</t>
  </si>
  <si>
    <t>J6, J7</t>
  </si>
  <si>
    <t>J11, J12, J13, J14, J15, J16, J17</t>
  </si>
  <si>
    <t>CSRN2010FKR500</t>
  </si>
  <si>
    <t>U4, U5, U7, U8</t>
  </si>
  <si>
    <t>TP1, TP2, TP3, TP4, TP5, TP6, TP7, TP8, TP9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</si>
</sst>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avspark.mybigcommerce.com/content/PX1125T_DS.pdf" TargetMode="External"/><Relationship Id="rId21" Type="http://schemas.openxmlformats.org/officeDocument/2006/relationships/hyperlink" Target="https://www.bourns.com/docs/Product-Datasheets/3269.pdf" TargetMode="External"/><Relationship Id="rId42" Type="http://schemas.openxmlformats.org/officeDocument/2006/relationships/hyperlink" Target="https://www.digikey.com/en/products/detail/yageo/RC0603FR-071KL/726843" TargetMode="External"/><Relationship Id="rId47" Type="http://schemas.openxmlformats.org/officeDocument/2006/relationships/hyperlink" Target="https://www.digikey.com/en/products/detail/yageo/RC0603FR-0747KL/727253" TargetMode="External"/><Relationship Id="rId63" Type="http://schemas.openxmlformats.org/officeDocument/2006/relationships/hyperlink" Target="https://www.mouser.com/ProductDetail/Diodes-Incorporated/1SMB5956B-13?qs=uwKJARvjadOTUcHkJGZGig%3D%3D" TargetMode="External"/><Relationship Id="rId68" Type="http://schemas.openxmlformats.org/officeDocument/2006/relationships/hyperlink" Target="https://www.mouser.com/ProductDetail/Samtec/SSM-105-L-DV?qs=92ilVni64gwpNieSff7mAQ%3D%3D" TargetMode="External"/><Relationship Id="rId84" Type="http://schemas.openxmlformats.org/officeDocument/2006/relationships/hyperlink" Target="https://www.mouser.com/ProductDetail/YAGEO/RC0603FR-071KL?qs=VU8sRB4EgwApHsk4rF%2F3zg%3D%3D" TargetMode="External"/><Relationship Id="rId16" Type="http://schemas.openxmlformats.org/officeDocument/2006/relationships/hyperlink" Target="https://www.yageo.com/upload/media/product/app/datasheet/rchip/pyu-rc_group_51_rohs_l.pdf" TargetMode="External"/><Relationship Id="rId11" Type="http://schemas.openxmlformats.org/officeDocument/2006/relationships/hyperlink" Target="https://www.bourns.com/docs/Product-Datasheets/SRR1280.pdf" TargetMode="External"/><Relationship Id="rId32" Type="http://schemas.openxmlformats.org/officeDocument/2006/relationships/hyperlink" Target="https://www.digikey.com/en/products/detail/samsung-electro-mechanics/CL10A105KA8NNNC/3886760" TargetMode="External"/><Relationship Id="rId37" Type="http://schemas.openxmlformats.org/officeDocument/2006/relationships/hyperlink" Target="https://www.digikey.com/en/products/detail/samtec-inc/TSM-102-01-L-SV/2685520" TargetMode="External"/><Relationship Id="rId53" Type="http://schemas.openxmlformats.org/officeDocument/2006/relationships/hyperlink" Target="https://www.digikey.com/en/products/detail/texas-instruments/ADC0820BCWMX-NOPB/366281" TargetMode="External"/><Relationship Id="rId58" Type="http://schemas.openxmlformats.org/officeDocument/2006/relationships/hyperlink" Target="https://www.mouser.com/ProductDetail/Keystone-Electronics/3002?qs=Mn60vILZNNZWJpgHXc3g8Q%3D%3D" TargetMode="External"/><Relationship Id="rId74" Type="http://schemas.openxmlformats.org/officeDocument/2006/relationships/hyperlink" Target="https://www.mouser.com/ProductDetail/SEI-Stackpole/RMCF0603FT1M00?qs=FESYatJ8odJNClY0wUC1cg%3D%3D" TargetMode="External"/><Relationship Id="rId79" Type="http://schemas.openxmlformats.org/officeDocument/2006/relationships/hyperlink" Target="https://www.mouser.com/ProductDetail/Keystone-Electronics/5019?qs=wOxb8XianXjjCAsb90Ilzw%3D%3D" TargetMode="External"/><Relationship Id="rId5" Type="http://schemas.openxmlformats.org/officeDocument/2006/relationships/hyperlink" Target="http://cdn-reichelt.de/documents/datenblatt/A400/SMD1N400%23DIO.pdf" TargetMode="External"/><Relationship Id="rId19" Type="http://schemas.openxmlformats.org/officeDocument/2006/relationships/hyperlink" Target="https://www.te.com/commerce/DocumentDelivery/DDEController?Action=srchrtrv&amp;DocNm=1773139&amp;DocType=DS&amp;DocLang=English" TargetMode="External"/><Relationship Id="rId14" Type="http://schemas.openxmlformats.org/officeDocument/2006/relationships/hyperlink" Target="https://www.yageo.com/upload/media/product/app/datasheet/rchip/pyu-rc_group_51_rohs_l.pdf" TargetMode="External"/><Relationship Id="rId22" Type="http://schemas.openxmlformats.org/officeDocument/2006/relationships/hyperlink" Target="https://www.ctscorp.com/wp-content/uploads/219.pdf" TargetMode="External"/><Relationship Id="rId27" Type="http://schemas.openxmlformats.org/officeDocument/2006/relationships/hyperlink" Target="https://www.ti.com/lit/ds/symlink/txu0104.pdf" TargetMode="External"/><Relationship Id="rId30" Type="http://schemas.openxmlformats.org/officeDocument/2006/relationships/hyperlink" Target="https://www.digikey.com/en/products/detail/samsung-electro-mechanics/CL10A105KA8NNNC/3886760" TargetMode="External"/><Relationship Id="rId35" Type="http://schemas.openxmlformats.org/officeDocument/2006/relationships/hyperlink" Target="https://www.digikey.com/en/products/detail/samtec-inc/TSM-102-01-L-SV/2685520" TargetMode="External"/><Relationship Id="rId43" Type="http://schemas.openxmlformats.org/officeDocument/2006/relationships/hyperlink" Target="https://www.digikey.com/en/products/detail/stackpole-electronics-inc/RMCF0603FT10M0/1761206" TargetMode="External"/><Relationship Id="rId48" Type="http://schemas.openxmlformats.org/officeDocument/2006/relationships/hyperlink" Target="https://www.digikey.com/en/products/detail/bourns-inc/3269X-1-104GLF/2535630" TargetMode="External"/><Relationship Id="rId56" Type="http://schemas.openxmlformats.org/officeDocument/2006/relationships/hyperlink" Target="https://www.digikey.com/en/products/detail/samsung-electro-mechanics/CL10A105KA8NNNC/3886760" TargetMode="External"/><Relationship Id="rId64" Type="http://schemas.openxmlformats.org/officeDocument/2006/relationships/hyperlink" Target="https://www.mouser.com/ProductDetail/Samtec/TSM-102-01-L-SV?qs=FESYatJ8odJ%252BIhPvKBkuBA%3D%3D" TargetMode="External"/><Relationship Id="rId69" Type="http://schemas.openxmlformats.org/officeDocument/2006/relationships/hyperlink" Target="https://www.mouser.com/ProductDetail/Bourns/SRR1280-100M?qs=brMhP%2FMjUfe%2FtbNTKcGHiQ%3D%3D" TargetMode="External"/><Relationship Id="rId77" Type="http://schemas.openxmlformats.org/officeDocument/2006/relationships/hyperlink" Target="https://www.mouser.com/ProductDetail/Bourns/3269X-1-104GLF?qs=Rk6YzfsJF02hTa5cSpJqSw%3D%3D" TargetMode="External"/><Relationship Id="rId8" Type="http://schemas.openxmlformats.org/officeDocument/2006/relationships/hyperlink" Target="https://suddendocs.samtec.com/catalog_english/ssm_sm.pdf" TargetMode="External"/><Relationship Id="rId51" Type="http://schemas.openxmlformats.org/officeDocument/2006/relationships/hyperlink" Target="https://www.digikey.com/en/products/detail/liteon/LTR-329ALS-01/4847334" TargetMode="External"/><Relationship Id="rId72" Type="http://schemas.openxmlformats.org/officeDocument/2006/relationships/hyperlink" Target="https://www.mouser.com/ProductDetail/YAGEO/RC0603JR-07100KL?qs=2cAdsCoAWRG9Rhqklpdeqg%3D%3D" TargetMode="External"/><Relationship Id="rId80" Type="http://schemas.openxmlformats.org/officeDocument/2006/relationships/hyperlink" Target="https://www.mouser.com/ProductDetail/Lite-On/LTR-329ALS-01?qs=Ml%2FaxAEbwm8eHg8LIDPUrw%3D%3D" TargetMode="External"/><Relationship Id="rId85" Type="http://schemas.openxmlformats.org/officeDocument/2006/relationships/hyperlink" Target="https://www.mouser.com/ProductDetail/Samsung-Electro-Mechanics/CL10A105KA8NNNC?qs=hqM3L16%252BxldY%252BnK4KzDJVg%3D%3D" TargetMode="External"/><Relationship Id="rId3" Type="http://schemas.openxmlformats.org/officeDocument/2006/relationships/hyperlink" Target="https://www.nichicon.co.jp/english/series_items/catalog_pdf/e-uux.pdf" TargetMode="External"/><Relationship Id="rId12" Type="http://schemas.openxmlformats.org/officeDocument/2006/relationships/hyperlink" Target="https://www.onsemi.com/pub/Collateral/PZTA42T1-D.PDF" TargetMode="External"/><Relationship Id="rId17" Type="http://schemas.openxmlformats.org/officeDocument/2006/relationships/hyperlink" Target="https://www.seielect.com/catalog/sei-csr_csrn.pdf" TargetMode="External"/><Relationship Id="rId25" Type="http://schemas.openxmlformats.org/officeDocument/2006/relationships/hyperlink" Target="https://optoelectronics.liteon.com/upload/download/DS86-2014-0006/LTR-329ALS-01_DS_V1.pdf" TargetMode="External"/><Relationship Id="rId33" Type="http://schemas.openxmlformats.org/officeDocument/2006/relationships/hyperlink" Target="https://www.digikey.com/en/products/detail/diotec-semiconductor/SM4004/13155357" TargetMode="External"/><Relationship Id="rId38" Type="http://schemas.openxmlformats.org/officeDocument/2006/relationships/hyperlink" Target="https://www.digikey.com/en/products/detail/amphenol-rf/132289/1989875" TargetMode="External"/><Relationship Id="rId46" Type="http://schemas.openxmlformats.org/officeDocument/2006/relationships/hyperlink" Target="https://www.digikey.com/en/products/detail/te-connectivity-passive-product/352010KJT/2364839" TargetMode="External"/><Relationship Id="rId59" Type="http://schemas.openxmlformats.org/officeDocument/2006/relationships/hyperlink" Target="https://www.mouser.com/ProductDetail/Samsung-Electro-Mechanics/CL10A105KA8NNNC?qs=hqM3L16%252BxldY%252BnK4KzDJVg%3D%3D" TargetMode="External"/><Relationship Id="rId67" Type="http://schemas.openxmlformats.org/officeDocument/2006/relationships/hyperlink" Target="https://www.mouser.com/ProductDetail/Amphenol-RF/132289?qs=nhkRCwpTkeb9ti20UXE5Cg%3D%3D" TargetMode="External"/><Relationship Id="rId20" Type="http://schemas.openxmlformats.org/officeDocument/2006/relationships/hyperlink" Target="https://www.yageo.com/upload/media/product/products/datasheet/rchip/PYu-RC_Group_51_RoHS_L_12.pdf" TargetMode="External"/><Relationship Id="rId41" Type="http://schemas.openxmlformats.org/officeDocument/2006/relationships/hyperlink" Target="https://www.digikey.com/en/products/detail/micro-commercial-co/PZTA42-TP/10054674" TargetMode="External"/><Relationship Id="rId54" Type="http://schemas.openxmlformats.org/officeDocument/2006/relationships/hyperlink" Target="https://www.digikey.com/en/products/detail/microchip-technology/MCP23008-E-SO/735952?s=N4IgTCBcDaILIGEAKYDMAGdAOAtAUQHoBlAeQAIQBdAXyA" TargetMode="External"/><Relationship Id="rId62" Type="http://schemas.openxmlformats.org/officeDocument/2006/relationships/hyperlink" Target="https://www.mouser.com/ProductDetail/Diotec-Semiconductor/SM4004?qs=OlC7AqGiEDkXkiBPoivHAA%3D%3D" TargetMode="External"/><Relationship Id="rId70" Type="http://schemas.openxmlformats.org/officeDocument/2006/relationships/hyperlink" Target="https://www.mouser.com/ProductDetail/Diotec-Semiconductor/PZTA42?qs=OlC7AqGiEDlNqlN7791aVQ%3D%3D" TargetMode="External"/><Relationship Id="rId75" Type="http://schemas.openxmlformats.org/officeDocument/2006/relationships/hyperlink" Target="https://www.mouser.com/ProductDetail/TE-Connectivity-Holsworthy/352010KJT?qs=DDevMFOh4ssnVH2d0oCe7g%3D%3D" TargetMode="External"/><Relationship Id="rId83" Type="http://schemas.openxmlformats.org/officeDocument/2006/relationships/hyperlink" Target="https://www.mouser.com/ProductDetail/Microchip-Technology/MCP23008-E-SO?qs=Sez7gRs8XSWum74ZwQXTLw%3D%3D" TargetMode="External"/><Relationship Id="rId1" Type="http://schemas.openxmlformats.org/officeDocument/2006/relationships/hyperlink" Target="https://www.keyelco.com/userAssets/file/M65p9.pdf" TargetMode="External"/><Relationship Id="rId6" Type="http://schemas.openxmlformats.org/officeDocument/2006/relationships/hyperlink" Target="https://www.diodes.com/assets/Datasheets/ds32125.pdf" TargetMode="External"/><Relationship Id="rId15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mouser.com/datasheet/2/215/019-743690.pdf" TargetMode="External"/><Relationship Id="rId28" Type="http://schemas.openxmlformats.org/officeDocument/2006/relationships/hyperlink" Target="https://www.ti.com/lit/ds/symlink/adc0820-n.pdf" TargetMode="External"/><Relationship Id="rId36" Type="http://schemas.openxmlformats.org/officeDocument/2006/relationships/hyperlink" Target="https://www.digikey.com/en/products/detail/samtec-inc/SSM-120-L-DV-A/7861007" TargetMode="External"/><Relationship Id="rId49" Type="http://schemas.openxmlformats.org/officeDocument/2006/relationships/hyperlink" Target="https://www.digikey.com/en/products/detail/cts-electrocomponents/219-8MST/223209" TargetMode="External"/><Relationship Id="rId57" Type="http://schemas.openxmlformats.org/officeDocument/2006/relationships/hyperlink" Target="https://mm.digikey.com/Volume0/opasdata/d220001/medias/docus/658/CL10B104KB8NNWC_Spec.pdf" TargetMode="External"/><Relationship Id="rId10" Type="http://schemas.openxmlformats.org/officeDocument/2006/relationships/hyperlink" Target="http://suddendocs.samtec.com/catalog_english/ssm_sm.pdf" TargetMode="External"/><Relationship Id="rId31" Type="http://schemas.openxmlformats.org/officeDocument/2006/relationships/hyperlink" Target="https://www.digikey.com/en/products/detail/nichicon/UUX2G010MNL1GS/3973996" TargetMode="External"/><Relationship Id="rId44" Type="http://schemas.openxmlformats.org/officeDocument/2006/relationships/hyperlink" Target="https://www.digikey.com/en/products/detail/stackpole-electronics-inc/CSRN2010FKR500/1742702" TargetMode="External"/><Relationship Id="rId52" Type="http://schemas.openxmlformats.org/officeDocument/2006/relationships/hyperlink" Target="https://www.digikey.com/en/products/detail/texas-instruments/TXU0104PWR/14641439" TargetMode="External"/><Relationship Id="rId60" Type="http://schemas.openxmlformats.org/officeDocument/2006/relationships/hyperlink" Target="https://www.mouser.com/ProductDetail/Nichicon/UUX2G010MNL1GS?qs=aoAypCcaRa%2FXm3BGeiMtMQ%3D%3D" TargetMode="External"/><Relationship Id="rId65" Type="http://schemas.openxmlformats.org/officeDocument/2006/relationships/hyperlink" Target="https://www.mouser.com/ProductDetail/Samtec/SSM-120-L-DV-A?qs=rU5fayqh%252BE2VZqLoNez%252BbA%3D%3D" TargetMode="External"/><Relationship Id="rId73" Type="http://schemas.openxmlformats.org/officeDocument/2006/relationships/hyperlink" Target="https://www.mouser.com/ProductDetail/SEI-Stackpole/CSRN2010FKR500?qs=FESYatJ8odLqZqv0DvLABQ%3D%3D" TargetMode="External"/><Relationship Id="rId78" Type="http://schemas.openxmlformats.org/officeDocument/2006/relationships/hyperlink" Target="https://www.mouser.com/ProductDetail/CTS-Electronic-Components/219-8MST?qs=qNzHFtQhdJ%252B8jOs%2FDCRqeg%3D%3D" TargetMode="External"/><Relationship Id="rId81" Type="http://schemas.openxmlformats.org/officeDocument/2006/relationships/hyperlink" Target="https://www.mouser.com/ProductDetail/Texas-Instruments/TXU0104PWR?qs=QNEnbhJQKvYcSGbLlthvAQ%3D%3D" TargetMode="External"/><Relationship Id="rId4" Type="http://schemas.openxmlformats.org/officeDocument/2006/relationships/hyperlink" Target="https://mm.digikey.com/Volume0/opasdata/d220001/medias/docus/609/CL10A105KA8NNNC_Spec.pdf" TargetMode="External"/><Relationship Id="rId9" Type="http://schemas.openxmlformats.org/officeDocument/2006/relationships/hyperlink" Target="https://suddendocs.samtec.com/catalog_english/tsm.pdf" TargetMode="External"/><Relationship Id="rId13" Type="http://schemas.openxmlformats.org/officeDocument/2006/relationships/hyperlink" Target="https://www.mouser.com/datasheet/2/18/1/amphs06501_1-2259276.pdf" TargetMode="External"/><Relationship Id="rId18" Type="http://schemas.openxmlformats.org/officeDocument/2006/relationships/hyperlink" Target="https://www.seielect.com/catalog/sei-rmcf_rmcp.pdf" TargetMode="External"/><Relationship Id="rId39" Type="http://schemas.openxmlformats.org/officeDocument/2006/relationships/hyperlink" Target="https://www.digikey.com/en/products/detail/samtec-inc/SSM-105-L-DV/1106226" TargetMode="External"/><Relationship Id="rId34" Type="http://schemas.openxmlformats.org/officeDocument/2006/relationships/hyperlink" Target="https://www.digikey.com/en/products/detail/diodes-incorporated/1SMB5956B-13/5054209" TargetMode="External"/><Relationship Id="rId50" Type="http://schemas.openxmlformats.org/officeDocument/2006/relationships/hyperlink" Target="https://www.digikey.com/en/products/detail/keystone-electronics/5019/3907343" TargetMode="External"/><Relationship Id="rId55" Type="http://schemas.openxmlformats.org/officeDocument/2006/relationships/hyperlink" Target="https://www.digikey.com/en/products/detail/yageo/RC0603JR-07100KL/726698" TargetMode="External"/><Relationship Id="rId76" Type="http://schemas.openxmlformats.org/officeDocument/2006/relationships/hyperlink" Target="https://www.mouser.com/ProductDetail/YAGEO/RC0603FR-0747KL?qs=gt6vzsuosg3jXzmCiDCCdg%3D%3D" TargetMode="External"/><Relationship Id="rId7" Type="http://schemas.openxmlformats.org/officeDocument/2006/relationships/hyperlink" Target="https://suddendocs.samtec.com/catalog_english/tsm.pdf" TargetMode="External"/><Relationship Id="rId71" Type="http://schemas.openxmlformats.org/officeDocument/2006/relationships/hyperlink" Target="https://www.mouser.com/ProductDetail/SEI-Stackpole/RMCF0603FT10M0?qs=FESYatJ8odIf0bWpBT4vKw%3D%3D" TargetMode="External"/><Relationship Id="rId2" Type="http://schemas.openxmlformats.org/officeDocument/2006/relationships/hyperlink" Target="https://mm.digikey.com/Volume0/opasdata/d220001/medias/docus/658/CL10B104KB8NNWC_Spec.pdf" TargetMode="External"/><Relationship Id="rId29" Type="http://schemas.openxmlformats.org/officeDocument/2006/relationships/hyperlink" Target="https://www.digikey.com/en/products/detail/keystone-electronics/3002/227444" TargetMode="External"/><Relationship Id="rId24" Type="http://schemas.openxmlformats.org/officeDocument/2006/relationships/hyperlink" Target="http://ww1.microchip.com/downloads/en/DeviceDoc/MCP23008-MCP23S08-Data-Sheet-20001919F.pdf" TargetMode="External"/><Relationship Id="rId40" Type="http://schemas.openxmlformats.org/officeDocument/2006/relationships/hyperlink" Target="https://www.digikey.com/en/products/detail/bourns-inc/SRR1280-100M/1969992" TargetMode="External"/><Relationship Id="rId45" Type="http://schemas.openxmlformats.org/officeDocument/2006/relationships/hyperlink" Target="https://www.digikey.com/en/products/detail/stackpole-electronics-inc/RMCF0603FT1M00/1761036" TargetMode="External"/><Relationship Id="rId66" Type="http://schemas.openxmlformats.org/officeDocument/2006/relationships/hyperlink" Target="https://www.mouser.com/ProductDetail/Samtec/TSM-102-01-L-SV?qs=FESYatJ8odJ%252BIhPvKBkuBA%3D%3D" TargetMode="External"/><Relationship Id="rId61" Type="http://schemas.openxmlformats.org/officeDocument/2006/relationships/hyperlink" Target="https://www.mouser.com/ProductDetail/Samsung-Electro-Mechanics/CL10A105KA8NNNC?qs=hqM3L16%252BxldY%252BnK4KzDJVg%3D%3D" TargetMode="External"/><Relationship Id="rId82" Type="http://schemas.openxmlformats.org/officeDocument/2006/relationships/hyperlink" Target="https://www.mouser.com/ProductDetail/Texas-Instruments/ADC0820BCWMX-NOPB?qs=7X5t%252BdzoRHBt6RLxd4fqnA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PPC052LFBN-RC/810245" TargetMode="External"/><Relationship Id="rId3" Type="http://schemas.openxmlformats.org/officeDocument/2006/relationships/hyperlink" Target="https://download.elektronicastynus.be/57/in-14_datasheet.pdf" TargetMode="External"/><Relationship Id="rId7" Type="http://schemas.openxmlformats.org/officeDocument/2006/relationships/hyperlink" Target="https://www.mouser.com/ProductDetail/Samsung-Electro-Mechanics/CL10B104KB8NNWC?qs=EvNa9vf1TdYOAZGBJN%252BGRQ%3D%3D" TargetMode="External"/><Relationship Id="rId12" Type="http://schemas.openxmlformats.org/officeDocument/2006/relationships/hyperlink" Target="https://www.mouser.com/ProductDetail/Microchip-Technology/HV509K6-G?qs=073BFnXyqnuDeexnfjhPaQ%3D%3D" TargetMode="External"/><Relationship Id="rId2" Type="http://schemas.openxmlformats.org/officeDocument/2006/relationships/hyperlink" Target="https://mm.digikey.com/Volume0/opasdata/d220001/medias/docus/937/Female_Headers.100_DS.pdf" TargetMode="External"/><Relationship Id="rId1" Type="http://schemas.openxmlformats.org/officeDocument/2006/relationships/hyperlink" Target="https://mm.digikey.com/Volume0/opasdata/d220001/medias/docus/658/CL10B104KB8NNWC_Spec.pdf" TargetMode="External"/><Relationship Id="rId6" Type="http://schemas.openxmlformats.org/officeDocument/2006/relationships/hyperlink" Target="https://www.digikey.com/en/products/detail/samsung-electro-mechanics/CL10B104KB8NNWC/3887593" TargetMode="External"/><Relationship Id="rId11" Type="http://schemas.openxmlformats.org/officeDocument/2006/relationships/hyperlink" Target="https://www.digikey.com/en/products/detail/microchip-technology/HV509K6-G/4902492" TargetMode="External"/><Relationship Id="rId5" Type="http://schemas.openxmlformats.org/officeDocument/2006/relationships/hyperlink" Target="https://ww1.microchip.com/downloads/en/DeviceDoc/hv509.pdf" TargetMode="External"/><Relationship Id="rId10" Type="http://schemas.openxmlformats.org/officeDocument/2006/relationships/hyperlink" Target="https://www.digikey.com/en/products/detail/yageo/RC1206JR-0727KL/729262" TargetMode="External"/><Relationship Id="rId4" Type="http://schemas.openxmlformats.org/officeDocument/2006/relationships/hyperlink" Target="https://www.yageo.com/upload/media/product/app/datasheet/rchip/pyu-rc_group_51_rohs_l.pdf" TargetMode="External"/><Relationship Id="rId9" Type="http://schemas.openxmlformats.org/officeDocument/2006/relationships/hyperlink" Target="https://www.mouser.com/ProductDetail/YAGEO/RC1206JR-0727KL?qs=CteSnpDdeuBg3%2FC0aG6G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D120-68A1-4021-9F61-63CF243C8D9C}">
  <dimension ref="A1:M39"/>
  <sheetViews>
    <sheetView tabSelected="1" zoomScaleNormal="100" workbookViewId="0"/>
  </sheetViews>
  <sheetFormatPr defaultRowHeight="14.4" x14ac:dyDescent="0.3"/>
  <cols>
    <col min="1" max="1" width="17.109375" customWidth="1"/>
    <col min="2" max="2" width="14.6640625" bestFit="1" customWidth="1"/>
    <col min="3" max="3" width="54.77734375" customWidth="1"/>
    <col min="4" max="4" width="15.21875" customWidth="1"/>
    <col min="5" max="5" width="17.6640625" customWidth="1"/>
    <col min="9" max="9" width="35.6640625" bestFit="1" customWidth="1"/>
    <col min="10" max="10" width="63.77734375" bestFit="1" customWidth="1"/>
    <col min="11" max="11" width="84.44140625" bestFit="1" customWidth="1"/>
    <col min="12" max="13" width="17.109375" customWidth="1"/>
  </cols>
  <sheetData>
    <row r="1" spans="1:13" x14ac:dyDescent="0.3">
      <c r="A1" t="s">
        <v>1</v>
      </c>
      <c r="B1" t="s">
        <v>104</v>
      </c>
    </row>
    <row r="2" spans="1:13" x14ac:dyDescent="0.3">
      <c r="A2" t="s">
        <v>2</v>
      </c>
      <c r="B2" s="2">
        <v>45345.906342592592</v>
      </c>
    </row>
    <row r="3" spans="1:13" x14ac:dyDescent="0.3">
      <c r="A3" t="s">
        <v>3</v>
      </c>
      <c r="B3" t="s">
        <v>4</v>
      </c>
    </row>
    <row r="4" spans="1:13" x14ac:dyDescent="0.3">
      <c r="A4" t="s">
        <v>5</v>
      </c>
      <c r="B4" t="s">
        <v>6</v>
      </c>
    </row>
    <row r="5" spans="1:13" x14ac:dyDescent="0.3">
      <c r="A5" t="s">
        <v>7</v>
      </c>
      <c r="B5">
        <f>SUM(B10:B38)</f>
        <v>80</v>
      </c>
    </row>
    <row r="7" spans="1:13" x14ac:dyDescent="0.3">
      <c r="A7" t="s">
        <v>8</v>
      </c>
    </row>
    <row r="9" spans="1:13" x14ac:dyDescent="0.3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105</v>
      </c>
      <c r="M9" t="s">
        <v>106</v>
      </c>
    </row>
    <row r="10" spans="1:13" x14ac:dyDescent="0.3">
      <c r="A10">
        <v>1</v>
      </c>
      <c r="B10">
        <v>1</v>
      </c>
      <c r="C10" t="s">
        <v>45</v>
      </c>
      <c r="D10" t="s">
        <v>46</v>
      </c>
      <c r="E10">
        <v>3002</v>
      </c>
      <c r="G10" s="1">
        <v>0.46</v>
      </c>
      <c r="H10" s="1">
        <f>B10*G10</f>
        <v>0.46</v>
      </c>
      <c r="I10" t="s">
        <v>68</v>
      </c>
      <c r="J10" t="s">
        <v>167</v>
      </c>
      <c r="K10" s="3" t="s">
        <v>173</v>
      </c>
      <c r="L10" s="3" t="s">
        <v>182</v>
      </c>
      <c r="M10" s="3" t="s">
        <v>191</v>
      </c>
    </row>
    <row r="11" spans="1:13" x14ac:dyDescent="0.3">
      <c r="A11">
        <v>2</v>
      </c>
      <c r="B11">
        <v>7</v>
      </c>
      <c r="C11" t="s">
        <v>201</v>
      </c>
      <c r="D11" t="s">
        <v>18</v>
      </c>
      <c r="E11" t="s">
        <v>22</v>
      </c>
      <c r="G11" s="1">
        <v>0.1</v>
      </c>
      <c r="H11" s="1">
        <f t="shared" ref="H11:H38" si="0">B11*G11</f>
        <v>0.70000000000000007</v>
      </c>
      <c r="I11" t="s">
        <v>69</v>
      </c>
      <c r="J11" t="s">
        <v>20</v>
      </c>
      <c r="K11" s="3" t="s">
        <v>21</v>
      </c>
      <c r="L11" s="3" t="s">
        <v>113</v>
      </c>
      <c r="M11" s="3" t="s">
        <v>114</v>
      </c>
    </row>
    <row r="12" spans="1:13" x14ac:dyDescent="0.3">
      <c r="A12">
        <v>3</v>
      </c>
      <c r="B12">
        <v>4</v>
      </c>
      <c r="C12" t="s">
        <v>202</v>
      </c>
      <c r="D12" t="s">
        <v>47</v>
      </c>
      <c r="E12" t="s">
        <v>157</v>
      </c>
      <c r="G12" s="1">
        <v>0.69</v>
      </c>
      <c r="H12" s="1">
        <f t="shared" si="0"/>
        <v>2.76</v>
      </c>
      <c r="I12" t="s">
        <v>72</v>
      </c>
      <c r="J12" t="s">
        <v>145</v>
      </c>
      <c r="K12" s="3" t="s">
        <v>174</v>
      </c>
      <c r="L12" s="3" t="s">
        <v>183</v>
      </c>
      <c r="M12" s="3" t="s">
        <v>192</v>
      </c>
    </row>
    <row r="13" spans="1:13" x14ac:dyDescent="0.3">
      <c r="A13">
        <v>4</v>
      </c>
      <c r="B13">
        <v>1</v>
      </c>
      <c r="C13" t="s">
        <v>203</v>
      </c>
      <c r="D13" t="s">
        <v>47</v>
      </c>
      <c r="E13" t="s">
        <v>98</v>
      </c>
      <c r="G13" s="1">
        <v>0.1</v>
      </c>
      <c r="H13" s="1">
        <f t="shared" si="0"/>
        <v>0.1</v>
      </c>
      <c r="I13" t="s">
        <v>70</v>
      </c>
      <c r="J13" t="s">
        <v>20</v>
      </c>
      <c r="K13" s="3" t="s">
        <v>71</v>
      </c>
      <c r="L13" s="3" t="s">
        <v>113</v>
      </c>
      <c r="M13" s="3" t="s">
        <v>114</v>
      </c>
    </row>
    <row r="14" spans="1:13" x14ac:dyDescent="0.3">
      <c r="A14">
        <v>5</v>
      </c>
      <c r="B14">
        <v>5</v>
      </c>
      <c r="C14" t="s">
        <v>230</v>
      </c>
      <c r="D14" t="s">
        <v>18</v>
      </c>
      <c r="E14" t="s">
        <v>22</v>
      </c>
      <c r="G14" s="1">
        <v>0.1</v>
      </c>
      <c r="H14" s="1">
        <f t="shared" si="0"/>
        <v>0.5</v>
      </c>
      <c r="I14" t="s">
        <v>19</v>
      </c>
      <c r="J14" t="s">
        <v>20</v>
      </c>
      <c r="K14" s="3" t="s">
        <v>21</v>
      </c>
      <c r="L14" s="3" t="s">
        <v>113</v>
      </c>
      <c r="M14" s="3" t="s">
        <v>114</v>
      </c>
    </row>
    <row r="15" spans="1:13" x14ac:dyDescent="0.3">
      <c r="A15">
        <v>6</v>
      </c>
      <c r="B15">
        <v>5</v>
      </c>
      <c r="C15" t="s">
        <v>231</v>
      </c>
      <c r="D15" t="s">
        <v>49</v>
      </c>
      <c r="E15" t="s">
        <v>49</v>
      </c>
      <c r="G15" s="1">
        <v>0.27</v>
      </c>
      <c r="H15" s="1">
        <f t="shared" si="0"/>
        <v>1.35</v>
      </c>
      <c r="I15" t="s">
        <v>73</v>
      </c>
      <c r="J15" t="s">
        <v>74</v>
      </c>
      <c r="K15" s="3" t="s">
        <v>75</v>
      </c>
      <c r="L15" s="3" t="s">
        <v>115</v>
      </c>
      <c r="M15" s="3" t="s">
        <v>116</v>
      </c>
    </row>
    <row r="16" spans="1:13" x14ac:dyDescent="0.3">
      <c r="A16">
        <v>7</v>
      </c>
      <c r="B16">
        <v>1</v>
      </c>
      <c r="C16" t="s">
        <v>204</v>
      </c>
      <c r="D16" t="s">
        <v>205</v>
      </c>
      <c r="G16" s="1">
        <v>0.46</v>
      </c>
      <c r="H16" s="1">
        <f t="shared" si="0"/>
        <v>0.46</v>
      </c>
      <c r="I16" t="s">
        <v>215</v>
      </c>
      <c r="J16" t="s">
        <v>218</v>
      </c>
      <c r="K16" s="3" t="s">
        <v>219</v>
      </c>
      <c r="L16" s="3" t="s">
        <v>224</v>
      </c>
      <c r="M16" s="3" t="s">
        <v>227</v>
      </c>
    </row>
    <row r="17" spans="1:13" x14ac:dyDescent="0.3">
      <c r="A17">
        <v>8</v>
      </c>
      <c r="B17">
        <v>5</v>
      </c>
      <c r="C17" t="s">
        <v>232</v>
      </c>
      <c r="D17" t="s">
        <v>50</v>
      </c>
      <c r="E17" t="s">
        <v>158</v>
      </c>
      <c r="G17" s="1">
        <v>0.42</v>
      </c>
      <c r="H17" s="1">
        <f t="shared" si="0"/>
        <v>2.1</v>
      </c>
      <c r="I17" t="s">
        <v>76</v>
      </c>
      <c r="J17" t="s">
        <v>168</v>
      </c>
      <c r="K17" s="3" t="s">
        <v>175</v>
      </c>
      <c r="L17" s="3" t="s">
        <v>184</v>
      </c>
      <c r="M17" s="3" t="s">
        <v>193</v>
      </c>
    </row>
    <row r="18" spans="1:13" x14ac:dyDescent="0.3">
      <c r="A18">
        <v>9</v>
      </c>
      <c r="B18">
        <v>2</v>
      </c>
      <c r="C18" t="s">
        <v>200</v>
      </c>
      <c r="D18" t="s">
        <v>151</v>
      </c>
      <c r="E18" t="s">
        <v>159</v>
      </c>
      <c r="G18" s="1">
        <v>6.65</v>
      </c>
      <c r="H18" s="1">
        <f t="shared" si="0"/>
        <v>13.3</v>
      </c>
      <c r="I18" t="s">
        <v>164</v>
      </c>
      <c r="J18" t="s">
        <v>169</v>
      </c>
      <c r="K18" s="3" t="s">
        <v>176</v>
      </c>
      <c r="L18" s="3" t="s">
        <v>185</v>
      </c>
      <c r="M18" s="3" t="s">
        <v>194</v>
      </c>
    </row>
    <row r="19" spans="1:13" x14ac:dyDescent="0.3">
      <c r="A19">
        <v>10</v>
      </c>
      <c r="B19">
        <v>2</v>
      </c>
      <c r="C19" t="s">
        <v>233</v>
      </c>
      <c r="D19" t="s">
        <v>50</v>
      </c>
      <c r="E19" t="s">
        <v>158</v>
      </c>
      <c r="G19" s="1">
        <v>0.42</v>
      </c>
      <c r="H19" s="1">
        <f t="shared" si="0"/>
        <v>0.84</v>
      </c>
      <c r="I19" t="s">
        <v>216</v>
      </c>
      <c r="J19" t="s">
        <v>168</v>
      </c>
      <c r="K19" s="3" t="s">
        <v>175</v>
      </c>
      <c r="L19" s="3" t="s">
        <v>184</v>
      </c>
      <c r="M19" s="3" t="s">
        <v>193</v>
      </c>
    </row>
    <row r="20" spans="1:13" x14ac:dyDescent="0.3">
      <c r="A20">
        <v>11</v>
      </c>
      <c r="B20">
        <v>1</v>
      </c>
      <c r="C20" t="s">
        <v>152</v>
      </c>
      <c r="D20" t="s">
        <v>51</v>
      </c>
      <c r="E20">
        <v>132289</v>
      </c>
      <c r="G20" s="1">
        <v>7.55</v>
      </c>
      <c r="H20" s="1">
        <f t="shared" si="0"/>
        <v>7.55</v>
      </c>
      <c r="I20" t="s">
        <v>77</v>
      </c>
      <c r="J20" t="s">
        <v>78</v>
      </c>
      <c r="K20" s="3" t="s">
        <v>79</v>
      </c>
      <c r="L20" s="3" t="s">
        <v>118</v>
      </c>
      <c r="M20" s="3" t="s">
        <v>117</v>
      </c>
    </row>
    <row r="21" spans="1:13" x14ac:dyDescent="0.3">
      <c r="A21">
        <v>12</v>
      </c>
      <c r="B21">
        <v>7</v>
      </c>
      <c r="C21" t="s">
        <v>234</v>
      </c>
      <c r="D21" t="s">
        <v>153</v>
      </c>
      <c r="E21" t="s">
        <v>160</v>
      </c>
      <c r="G21" s="1">
        <v>2.59</v>
      </c>
      <c r="H21" s="1">
        <f t="shared" si="0"/>
        <v>18.13</v>
      </c>
      <c r="I21" t="s">
        <v>165</v>
      </c>
      <c r="J21" t="s">
        <v>94</v>
      </c>
      <c r="K21" s="3" t="s">
        <v>177</v>
      </c>
      <c r="L21" s="3" t="s">
        <v>186</v>
      </c>
      <c r="M21" s="3" t="s">
        <v>195</v>
      </c>
    </row>
    <row r="22" spans="1:13" x14ac:dyDescent="0.3">
      <c r="A22">
        <v>13</v>
      </c>
      <c r="B22">
        <v>1</v>
      </c>
      <c r="C22" t="s">
        <v>206</v>
      </c>
      <c r="D22" t="s">
        <v>48</v>
      </c>
      <c r="E22" t="s">
        <v>161</v>
      </c>
      <c r="G22" s="1">
        <v>1.02</v>
      </c>
      <c r="H22" s="1">
        <f t="shared" si="0"/>
        <v>1.02</v>
      </c>
      <c r="I22" t="s">
        <v>80</v>
      </c>
      <c r="J22" t="s">
        <v>170</v>
      </c>
      <c r="K22" s="3" t="s">
        <v>178</v>
      </c>
      <c r="L22" s="3" t="s">
        <v>187</v>
      </c>
      <c r="M22" s="3" t="s">
        <v>196</v>
      </c>
    </row>
    <row r="23" spans="1:13" x14ac:dyDescent="0.3">
      <c r="A23">
        <v>14</v>
      </c>
      <c r="B23">
        <v>6</v>
      </c>
      <c r="C23" t="s">
        <v>207</v>
      </c>
      <c r="D23" t="s">
        <v>208</v>
      </c>
      <c r="G23" s="1">
        <v>0.41</v>
      </c>
      <c r="H23" s="1">
        <f t="shared" si="0"/>
        <v>2.46</v>
      </c>
      <c r="I23" t="s">
        <v>217</v>
      </c>
      <c r="J23" t="s">
        <v>220</v>
      </c>
      <c r="K23" s="3" t="s">
        <v>221</v>
      </c>
      <c r="L23" s="3" t="s">
        <v>225</v>
      </c>
      <c r="M23" s="3" t="s">
        <v>228</v>
      </c>
    </row>
    <row r="24" spans="1:13" x14ac:dyDescent="0.3">
      <c r="A24">
        <v>15</v>
      </c>
      <c r="B24">
        <v>2</v>
      </c>
      <c r="C24" t="s">
        <v>154</v>
      </c>
      <c r="D24" t="s">
        <v>55</v>
      </c>
      <c r="E24" t="s">
        <v>101</v>
      </c>
      <c r="G24" s="1">
        <v>0.1</v>
      </c>
      <c r="H24" s="1">
        <f t="shared" si="0"/>
        <v>0.2</v>
      </c>
      <c r="I24" t="s">
        <v>34</v>
      </c>
      <c r="J24" t="s">
        <v>81</v>
      </c>
      <c r="K24" s="3" t="s">
        <v>36</v>
      </c>
      <c r="L24" s="3" t="s">
        <v>123</v>
      </c>
      <c r="M24" s="3" t="s">
        <v>124</v>
      </c>
    </row>
    <row r="25" spans="1:13" x14ac:dyDescent="0.3">
      <c r="A25">
        <v>16</v>
      </c>
      <c r="B25">
        <v>1</v>
      </c>
      <c r="C25" t="s">
        <v>155</v>
      </c>
      <c r="D25" t="s">
        <v>54</v>
      </c>
      <c r="E25" t="s">
        <v>100</v>
      </c>
      <c r="G25" s="1">
        <v>0.1</v>
      </c>
      <c r="H25" s="1">
        <f t="shared" si="0"/>
        <v>0.1</v>
      </c>
      <c r="I25" t="s">
        <v>34</v>
      </c>
      <c r="J25" t="s">
        <v>81</v>
      </c>
      <c r="K25" s="3" t="s">
        <v>82</v>
      </c>
      <c r="L25" s="3" t="s">
        <v>121</v>
      </c>
      <c r="M25" s="3" t="s">
        <v>122</v>
      </c>
    </row>
    <row r="26" spans="1:13" x14ac:dyDescent="0.3">
      <c r="A26">
        <v>17</v>
      </c>
      <c r="B26">
        <v>2</v>
      </c>
      <c r="C26" t="s">
        <v>209</v>
      </c>
      <c r="D26" t="s">
        <v>53</v>
      </c>
      <c r="E26" t="s">
        <v>99</v>
      </c>
      <c r="G26" s="1">
        <v>0.1</v>
      </c>
      <c r="H26" s="1">
        <f t="shared" si="0"/>
        <v>0.2</v>
      </c>
      <c r="I26" t="s">
        <v>34</v>
      </c>
      <c r="J26" t="s">
        <v>81</v>
      </c>
      <c r="K26" s="3" t="s">
        <v>36</v>
      </c>
      <c r="L26" s="3" t="s">
        <v>119</v>
      </c>
      <c r="M26" s="3" t="s">
        <v>120</v>
      </c>
    </row>
    <row r="27" spans="1:13" x14ac:dyDescent="0.3">
      <c r="A27">
        <v>18</v>
      </c>
      <c r="B27">
        <v>4</v>
      </c>
      <c r="C27" t="s">
        <v>210</v>
      </c>
      <c r="D27">
        <v>0.5</v>
      </c>
      <c r="E27" t="s">
        <v>235</v>
      </c>
      <c r="G27" s="1">
        <v>0.42</v>
      </c>
      <c r="H27" s="1">
        <f t="shared" si="0"/>
        <v>1.68</v>
      </c>
      <c r="I27" t="s">
        <v>34</v>
      </c>
      <c r="J27" t="s">
        <v>222</v>
      </c>
      <c r="K27" s="3" t="s">
        <v>223</v>
      </c>
      <c r="L27" s="3" t="s">
        <v>226</v>
      </c>
      <c r="M27" s="3" t="s">
        <v>229</v>
      </c>
    </row>
    <row r="28" spans="1:13" x14ac:dyDescent="0.3">
      <c r="A28">
        <v>19</v>
      </c>
      <c r="B28">
        <v>2</v>
      </c>
      <c r="C28" t="s">
        <v>211</v>
      </c>
      <c r="D28" t="s">
        <v>57</v>
      </c>
      <c r="E28" t="s">
        <v>102</v>
      </c>
      <c r="G28" s="1">
        <v>0.1</v>
      </c>
      <c r="H28" s="1">
        <f t="shared" si="0"/>
        <v>0.2</v>
      </c>
      <c r="I28" t="s">
        <v>34</v>
      </c>
      <c r="J28" t="s">
        <v>81</v>
      </c>
      <c r="K28" s="3" t="s">
        <v>82</v>
      </c>
      <c r="L28" s="3" t="s">
        <v>126</v>
      </c>
      <c r="M28" s="3" t="s">
        <v>125</v>
      </c>
    </row>
    <row r="29" spans="1:13" x14ac:dyDescent="0.3">
      <c r="A29">
        <v>20</v>
      </c>
      <c r="B29">
        <v>1</v>
      </c>
      <c r="C29" t="s">
        <v>212</v>
      </c>
      <c r="D29" t="s">
        <v>56</v>
      </c>
      <c r="E29" t="s">
        <v>133</v>
      </c>
      <c r="G29" s="1">
        <v>0.43</v>
      </c>
      <c r="H29" s="1">
        <f t="shared" si="0"/>
        <v>0.43</v>
      </c>
      <c r="I29" t="s">
        <v>34</v>
      </c>
      <c r="J29" t="s">
        <v>134</v>
      </c>
      <c r="K29" s="3" t="s">
        <v>135</v>
      </c>
      <c r="L29" s="3" t="s">
        <v>136</v>
      </c>
      <c r="M29" s="3" t="s">
        <v>137</v>
      </c>
    </row>
    <row r="30" spans="1:13" x14ac:dyDescent="0.3">
      <c r="A30">
        <v>21</v>
      </c>
      <c r="B30">
        <v>1</v>
      </c>
      <c r="C30" t="s">
        <v>213</v>
      </c>
      <c r="D30" t="s">
        <v>156</v>
      </c>
      <c r="E30" t="s">
        <v>162</v>
      </c>
      <c r="G30" s="1">
        <v>0.1</v>
      </c>
      <c r="H30" s="1">
        <f t="shared" si="0"/>
        <v>0.1</v>
      </c>
      <c r="I30" t="s">
        <v>34</v>
      </c>
      <c r="J30" t="s">
        <v>81</v>
      </c>
      <c r="K30" s="3" t="s">
        <v>179</v>
      </c>
      <c r="L30" s="3" t="s">
        <v>188</v>
      </c>
      <c r="M30" s="3" t="s">
        <v>197</v>
      </c>
    </row>
    <row r="31" spans="1:13" x14ac:dyDescent="0.3">
      <c r="A31">
        <v>22</v>
      </c>
      <c r="B31">
        <v>1</v>
      </c>
      <c r="C31" t="s">
        <v>58</v>
      </c>
      <c r="D31" t="s">
        <v>53</v>
      </c>
      <c r="E31" t="s">
        <v>163</v>
      </c>
      <c r="G31" s="1">
        <v>3.68</v>
      </c>
      <c r="H31" s="1">
        <f t="shared" si="0"/>
        <v>3.68</v>
      </c>
      <c r="I31" t="s">
        <v>83</v>
      </c>
      <c r="J31" t="s">
        <v>171</v>
      </c>
      <c r="K31" s="3" t="s">
        <v>180</v>
      </c>
      <c r="L31" s="3" t="s">
        <v>189</v>
      </c>
      <c r="M31" s="3" t="s">
        <v>198</v>
      </c>
    </row>
    <row r="32" spans="1:13" x14ac:dyDescent="0.3">
      <c r="A32">
        <v>23</v>
      </c>
      <c r="B32">
        <v>1</v>
      </c>
      <c r="C32" t="s">
        <v>59</v>
      </c>
      <c r="D32" t="s">
        <v>60</v>
      </c>
      <c r="E32" t="s">
        <v>146</v>
      </c>
      <c r="G32" s="1">
        <v>0.95</v>
      </c>
      <c r="H32" s="1">
        <f t="shared" si="0"/>
        <v>0.95</v>
      </c>
      <c r="I32" t="s">
        <v>84</v>
      </c>
      <c r="J32" t="s">
        <v>147</v>
      </c>
      <c r="K32" s="3" t="s">
        <v>148</v>
      </c>
      <c r="L32" s="3" t="s">
        <v>149</v>
      </c>
      <c r="M32" s="3" t="s">
        <v>150</v>
      </c>
    </row>
    <row r="33" spans="1:13" x14ac:dyDescent="0.3">
      <c r="A33">
        <v>24</v>
      </c>
      <c r="B33">
        <v>9</v>
      </c>
      <c r="C33" t="s">
        <v>237</v>
      </c>
      <c r="D33" t="s">
        <v>61</v>
      </c>
      <c r="E33">
        <v>5019</v>
      </c>
      <c r="G33" s="1">
        <v>0.33</v>
      </c>
      <c r="H33" s="1">
        <f t="shared" si="0"/>
        <v>2.97</v>
      </c>
      <c r="I33" t="s">
        <v>85</v>
      </c>
      <c r="J33" t="s">
        <v>141</v>
      </c>
      <c r="K33" s="3" t="s">
        <v>140</v>
      </c>
      <c r="L33" s="3" t="s">
        <v>138</v>
      </c>
      <c r="M33" s="3" t="s">
        <v>139</v>
      </c>
    </row>
    <row r="34" spans="1:13" x14ac:dyDescent="0.3">
      <c r="A34">
        <v>25</v>
      </c>
      <c r="B34">
        <v>1</v>
      </c>
      <c r="C34" t="s">
        <v>37</v>
      </c>
      <c r="D34" t="s">
        <v>62</v>
      </c>
      <c r="G34" s="1">
        <v>1.37</v>
      </c>
      <c r="H34" s="1">
        <f t="shared" si="0"/>
        <v>1.37</v>
      </c>
      <c r="I34" t="s">
        <v>86</v>
      </c>
      <c r="J34" t="s">
        <v>87</v>
      </c>
      <c r="K34" s="3" t="s">
        <v>88</v>
      </c>
      <c r="L34" s="3" t="s">
        <v>128</v>
      </c>
      <c r="M34" s="3" t="s">
        <v>127</v>
      </c>
    </row>
    <row r="35" spans="1:13" x14ac:dyDescent="0.3">
      <c r="A35">
        <v>26</v>
      </c>
      <c r="B35">
        <v>1</v>
      </c>
      <c r="C35" t="s">
        <v>63</v>
      </c>
      <c r="D35" t="s">
        <v>65</v>
      </c>
      <c r="G35" s="1">
        <v>0.97</v>
      </c>
      <c r="H35" s="1">
        <f t="shared" si="0"/>
        <v>0.97</v>
      </c>
      <c r="I35" t="s">
        <v>89</v>
      </c>
      <c r="J35" t="s">
        <v>90</v>
      </c>
      <c r="K35" s="3" t="s">
        <v>91</v>
      </c>
      <c r="L35" s="3" t="s">
        <v>129</v>
      </c>
      <c r="M35" s="3" t="s">
        <v>130</v>
      </c>
    </row>
    <row r="36" spans="1:13" x14ac:dyDescent="0.3">
      <c r="A36">
        <v>27</v>
      </c>
      <c r="B36">
        <v>1</v>
      </c>
      <c r="C36" t="s">
        <v>64</v>
      </c>
      <c r="D36" t="s">
        <v>66</v>
      </c>
      <c r="G36" s="1">
        <v>27.8</v>
      </c>
      <c r="H36" s="1">
        <f t="shared" si="0"/>
        <v>27.8</v>
      </c>
      <c r="I36" t="s">
        <v>92</v>
      </c>
      <c r="J36" t="s">
        <v>92</v>
      </c>
      <c r="K36" s="3" t="s">
        <v>93</v>
      </c>
      <c r="L36" t="s">
        <v>110</v>
      </c>
      <c r="M36" t="s">
        <v>110</v>
      </c>
    </row>
    <row r="37" spans="1:13" x14ac:dyDescent="0.3">
      <c r="A37">
        <v>28</v>
      </c>
      <c r="B37">
        <v>4</v>
      </c>
      <c r="C37" t="s">
        <v>236</v>
      </c>
      <c r="D37" t="s">
        <v>153</v>
      </c>
      <c r="G37" s="1">
        <v>0.83</v>
      </c>
      <c r="H37" s="1">
        <f t="shared" si="0"/>
        <v>3.32</v>
      </c>
      <c r="I37" t="s">
        <v>166</v>
      </c>
      <c r="J37" t="s">
        <v>172</v>
      </c>
      <c r="K37" s="3" t="s">
        <v>181</v>
      </c>
      <c r="L37" s="3" t="s">
        <v>190</v>
      </c>
      <c r="M37" s="3" t="s">
        <v>199</v>
      </c>
    </row>
    <row r="38" spans="1:13" x14ac:dyDescent="0.3">
      <c r="A38">
        <v>29</v>
      </c>
      <c r="B38">
        <v>1</v>
      </c>
      <c r="C38" t="s">
        <v>214</v>
      </c>
      <c r="D38" t="s">
        <v>67</v>
      </c>
      <c r="E38" t="s">
        <v>103</v>
      </c>
      <c r="G38" s="1">
        <v>5.93</v>
      </c>
      <c r="H38" s="1">
        <f t="shared" si="0"/>
        <v>5.93</v>
      </c>
      <c r="I38" t="s">
        <v>95</v>
      </c>
      <c r="J38" t="s">
        <v>96</v>
      </c>
      <c r="K38" s="3" t="s">
        <v>97</v>
      </c>
      <c r="L38" s="3" t="s">
        <v>131</v>
      </c>
      <c r="M38" s="3" t="s">
        <v>132</v>
      </c>
    </row>
    <row r="39" spans="1:13" x14ac:dyDescent="0.3">
      <c r="H39" s="1">
        <f>SUM(H10:H38)</f>
        <v>101.63</v>
      </c>
    </row>
  </sheetData>
  <hyperlinks>
    <hyperlink ref="K10" r:id="rId1" xr:uid="{72E46467-8885-4AEE-BD56-564698EE3F21}"/>
    <hyperlink ref="K11" r:id="rId2" xr:uid="{F8CC9371-89E8-4EA5-BD86-49E91FEE3B61}"/>
    <hyperlink ref="K12" r:id="rId3" xr:uid="{2A39CBD6-FC69-4A40-9219-FC90093B05C7}"/>
    <hyperlink ref="K13" r:id="rId4" xr:uid="{15C74E5D-D10A-476C-9408-2949AC317BC8}"/>
    <hyperlink ref="K15" r:id="rId5" xr:uid="{884D21BE-DB40-4F24-8389-2AFAA82F73DD}"/>
    <hyperlink ref="K16" r:id="rId6" xr:uid="{AC9B0F4A-407C-4598-9673-8B27554B8CD0}"/>
    <hyperlink ref="K17" r:id="rId7" xr:uid="{37570029-92A9-41F9-A783-098DAC8E22A6}"/>
    <hyperlink ref="K18" r:id="rId8" xr:uid="{F5607A37-F516-4BF1-BDAE-8225218BA413}"/>
    <hyperlink ref="K19" r:id="rId9" xr:uid="{03530753-58D7-4DBB-94B2-775C94B65941}"/>
    <hyperlink ref="K21" r:id="rId10" xr:uid="{FAF9AB17-81DC-410F-B7D0-5E2ECA9177C0}"/>
    <hyperlink ref="K22" r:id="rId11" xr:uid="{C8CB2BFC-F73C-4960-8108-31DE42E4DDB1}"/>
    <hyperlink ref="K23" r:id="rId12" xr:uid="{A8586A77-0763-4049-824F-C093B8DF6A19}"/>
    <hyperlink ref="K20" r:id="rId13" xr:uid="{3ED25182-4C50-456B-940B-7A65D8117605}"/>
    <hyperlink ref="K24" r:id="rId14" xr:uid="{FE5E5E47-8769-4CEB-8D6D-FA56B7E0271B}"/>
    <hyperlink ref="K25" r:id="rId15" xr:uid="{97C56171-73C7-488E-87C3-93AD501562AD}"/>
    <hyperlink ref="K26" r:id="rId16" xr:uid="{82D5A7E5-D7AA-473B-B780-7B2705D0249C}"/>
    <hyperlink ref="K27" r:id="rId17" xr:uid="{B0EB2F4B-3034-4989-92D4-15C45E894419}"/>
    <hyperlink ref="K28" r:id="rId18" xr:uid="{A554F090-C690-4C22-ADBE-8FAECD08C5FA}"/>
    <hyperlink ref="K29" r:id="rId19" xr:uid="{F99C1F03-2BC8-4C16-9DC6-351761B60C83}"/>
    <hyperlink ref="K30" r:id="rId20" xr:uid="{A6406F37-FD70-4619-B867-46A843027419}"/>
    <hyperlink ref="K31" r:id="rId21" xr:uid="{F3E3A15B-90D0-4A43-A391-1115C5F6F4E5}"/>
    <hyperlink ref="K32" r:id="rId22" xr:uid="{55ECE583-3160-4A70-B6BD-D7656254A2AD}"/>
    <hyperlink ref="K33" r:id="rId23" xr:uid="{80A3E6DB-C690-42DB-A268-50E70062D427}"/>
    <hyperlink ref="K34" r:id="rId24" xr:uid="{E86F245A-4D75-4AE9-B68B-C762F9BA9090}"/>
    <hyperlink ref="K35" r:id="rId25" xr:uid="{458D2AB6-7137-4C7E-A5B5-B3C03D0E4CEC}"/>
    <hyperlink ref="K36" r:id="rId26" xr:uid="{B505FECB-E9DF-419E-BF37-5FBB8D8C938D}"/>
    <hyperlink ref="K37" r:id="rId27" xr:uid="{4255183B-DEAC-42BC-A557-C70482D747AD}"/>
    <hyperlink ref="K38" r:id="rId28" xr:uid="{C7413B21-2375-4DF0-BD55-6D395DD19658}"/>
    <hyperlink ref="L10" r:id="rId29" xr:uid="{527EBBE8-C41C-4177-9EB5-6CB4D0606E46}"/>
    <hyperlink ref="L11" r:id="rId30" xr:uid="{D920AA8B-0195-4DA2-8F49-8F99156F767F}"/>
    <hyperlink ref="L12" r:id="rId31" xr:uid="{FCF4BD63-886A-4CFB-9E1B-C67ED76A96DF}"/>
    <hyperlink ref="L13" r:id="rId32" xr:uid="{87D23C20-5CEF-420E-A8C2-D9BA3134AF8F}"/>
    <hyperlink ref="L15" r:id="rId33" xr:uid="{E37DF5F6-789B-43E9-89CF-6CA91DEE25C2}"/>
    <hyperlink ref="L16" r:id="rId34" xr:uid="{BDCD7999-88FF-4E98-A51F-F189D8DDDC36}"/>
    <hyperlink ref="L17" r:id="rId35" xr:uid="{3EDA4B44-DCE7-4DAB-8CD3-B7D467F8D9D8}"/>
    <hyperlink ref="L18" r:id="rId36" xr:uid="{DC3FF38F-6503-4AD9-B6F4-BD0CCBCE4A5D}"/>
    <hyperlink ref="L19" r:id="rId37" xr:uid="{23DF5B68-355C-41B5-8876-CC16E0C7C4E0}"/>
    <hyperlink ref="L20" r:id="rId38" xr:uid="{AD76DE0B-AC61-4BA7-B0FD-9CF46B2D22E9}"/>
    <hyperlink ref="L21" r:id="rId39" xr:uid="{8B30C99A-26E1-48F0-935C-45AE5661AA52}"/>
    <hyperlink ref="L22" r:id="rId40" xr:uid="{0D1AF6C4-9806-466A-9AAA-3F10FA1D7B8F}"/>
    <hyperlink ref="L23" r:id="rId41" xr:uid="{B6D3527A-E369-4139-BE44-F0B7CBEBE08F}"/>
    <hyperlink ref="L24" r:id="rId42" xr:uid="{112D927B-0EC9-49B7-A24B-5C6C4039BD76}"/>
    <hyperlink ref="L25" r:id="rId43" xr:uid="{0B99C6C8-A1EE-4CDC-93E1-A5633F49D36D}"/>
    <hyperlink ref="L27" r:id="rId44" xr:uid="{B347B4FC-5315-427C-8B98-4660F08F61EA}"/>
    <hyperlink ref="L28" r:id="rId45" xr:uid="{0EA8A4B4-01D7-43FC-A0A3-9A127E3178B8}"/>
    <hyperlink ref="L29" r:id="rId46" xr:uid="{2082BC03-33CB-400E-BBE9-1D7780D82247}"/>
    <hyperlink ref="L30" r:id="rId47" xr:uid="{6C7E76DE-6C9B-4E35-BBFE-FF3DB510C570}"/>
    <hyperlink ref="L31" r:id="rId48" xr:uid="{324DD292-ED11-4967-89E1-7C1E25D5AAC7}"/>
    <hyperlink ref="L32" r:id="rId49" xr:uid="{38132295-F392-4569-81C4-A7A1886654E3}"/>
    <hyperlink ref="L33" r:id="rId50" xr:uid="{62FB1826-7F34-4BB7-BA9E-A269CE20B6E5}"/>
    <hyperlink ref="L35" r:id="rId51" xr:uid="{10DE9D03-4BED-4C2E-AF47-57C7ADE55B3D}"/>
    <hyperlink ref="L37" r:id="rId52" xr:uid="{8707D9FE-0871-4FB5-98D5-614FCA7F1A05}"/>
    <hyperlink ref="L38" r:id="rId53" xr:uid="{E87D2BFF-0491-4CB7-BB7B-5680D196D962}"/>
    <hyperlink ref="L34" r:id="rId54" xr:uid="{F3A26DB3-630E-4749-BF0A-D56EEF8974BC}"/>
    <hyperlink ref="L26" r:id="rId55" xr:uid="{78775874-09A8-4A74-B0D2-158D315058D9}"/>
    <hyperlink ref="L14" r:id="rId56" xr:uid="{62B93495-625C-41B5-A88C-4D8B860E1C18}"/>
    <hyperlink ref="K14" r:id="rId57" xr:uid="{4EC2398D-F5AA-4ECC-A11A-77F93803397A}"/>
    <hyperlink ref="M10" r:id="rId58" xr:uid="{6DB76524-97FA-455C-9BF8-7696DC520315}"/>
    <hyperlink ref="M11" r:id="rId59" xr:uid="{D2143872-59EF-4EF8-A242-F908D580E97E}"/>
    <hyperlink ref="M12" r:id="rId60" xr:uid="{14929116-19B9-4A53-8975-0960D5E9166E}"/>
    <hyperlink ref="M14" r:id="rId61" xr:uid="{4544C836-3C52-42D6-A2B9-B5C25C48794F}"/>
    <hyperlink ref="M15" r:id="rId62" xr:uid="{CC1529E9-D290-47F6-B467-6B5160039F9F}"/>
    <hyperlink ref="M16" r:id="rId63" xr:uid="{FD597190-B349-4295-B3C0-6A75CAF33980}"/>
    <hyperlink ref="M17" r:id="rId64" xr:uid="{0A772523-F789-4044-9107-501456701136}"/>
    <hyperlink ref="M18" r:id="rId65" xr:uid="{D809BB7C-FE63-4039-A582-1DCE5EF10220}"/>
    <hyperlink ref="M19" r:id="rId66" xr:uid="{415FEC72-A4F6-466C-8E5F-2E91AF00BD1F}"/>
    <hyperlink ref="M20" r:id="rId67" xr:uid="{C6FC44A2-9E49-4F45-9806-FB0F36F85F65}"/>
    <hyperlink ref="M21" r:id="rId68" xr:uid="{E14E6ABC-65E0-4262-A736-2A753E37AAB6}"/>
    <hyperlink ref="M22" r:id="rId69" xr:uid="{B2C585C9-23C9-47EB-BCA6-7F115C15086E}"/>
    <hyperlink ref="M23" r:id="rId70" xr:uid="{926AB50E-E07F-45F8-AAC8-553F6084144E}"/>
    <hyperlink ref="M25" r:id="rId71" xr:uid="{94D0CBC8-5A71-469B-9BBE-6A5496A83212}"/>
    <hyperlink ref="M26" r:id="rId72" xr:uid="{8E3BDCD3-5747-4384-92E4-3EAD660CF3BB}"/>
    <hyperlink ref="M27" r:id="rId73" xr:uid="{06B035DC-3031-47EB-A748-215AC8F29B9D}"/>
    <hyperlink ref="M28" r:id="rId74" xr:uid="{FF254F1D-AEC3-40BC-9F57-C1169542DD5E}"/>
    <hyperlink ref="M29" r:id="rId75" xr:uid="{D7DBB3C5-0047-4264-9858-52E24277719C}"/>
    <hyperlink ref="M30" r:id="rId76" xr:uid="{1A79EBA8-B23D-4292-982C-7D3228119539}"/>
    <hyperlink ref="M31" r:id="rId77" xr:uid="{4926D6FA-A838-4F90-8AE2-8F99502ED2F4}"/>
    <hyperlink ref="M32" r:id="rId78" xr:uid="{651BB743-0A71-4474-923A-B02AD551A5E4}"/>
    <hyperlink ref="M33" r:id="rId79" xr:uid="{B8554BA6-A673-4784-8B87-A4714AFCD423}"/>
    <hyperlink ref="M35" r:id="rId80" xr:uid="{0578B3FB-94CF-4A46-8E68-75112834CA91}"/>
    <hyperlink ref="M37" r:id="rId81" xr:uid="{1728043B-0D16-4574-A1F1-B9998A043B2F}"/>
    <hyperlink ref="M38" r:id="rId82" xr:uid="{B05D55F4-7EF8-4C4F-9A37-30F7FE90E598}"/>
    <hyperlink ref="M34" r:id="rId83" xr:uid="{E957F0FF-C255-4DC4-B6FF-F82366A0BF92}"/>
    <hyperlink ref="M24" r:id="rId84" xr:uid="{AD536274-0520-4472-8DE5-7EF91A23A6EA}"/>
    <hyperlink ref="M13" r:id="rId85" xr:uid="{54DB723A-C942-4FF7-BE91-1B08E46466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BA5-C5EE-4F98-8C61-3A50D8D9D4CD}">
  <dimension ref="A1:M15"/>
  <sheetViews>
    <sheetView workbookViewId="0"/>
  </sheetViews>
  <sheetFormatPr defaultRowHeight="14.4" x14ac:dyDescent="0.3"/>
  <cols>
    <col min="1" max="1" width="15.77734375" bestFit="1" customWidth="1"/>
    <col min="2" max="2" width="14.6640625" bestFit="1" customWidth="1"/>
    <col min="5" max="5" width="17.6640625" customWidth="1"/>
    <col min="9" max="9" width="35.6640625" bestFit="1" customWidth="1"/>
    <col min="10" max="10" width="63.77734375" bestFit="1" customWidth="1"/>
    <col min="11" max="11" width="84.44140625" bestFit="1" customWidth="1"/>
    <col min="12" max="13" width="17.109375" customWidth="1"/>
  </cols>
  <sheetData>
    <row r="1" spans="1:13" x14ac:dyDescent="0.3">
      <c r="A1" t="s">
        <v>1</v>
      </c>
      <c r="B1" t="s">
        <v>42</v>
      </c>
    </row>
    <row r="2" spans="1:13" x14ac:dyDescent="0.3">
      <c r="A2" t="s">
        <v>2</v>
      </c>
      <c r="B2" s="2">
        <v>45304.738252314812</v>
      </c>
    </row>
    <row r="3" spans="1:13" x14ac:dyDescent="0.3">
      <c r="A3" t="s">
        <v>3</v>
      </c>
      <c r="B3" t="s">
        <v>4</v>
      </c>
    </row>
    <row r="4" spans="1:13" x14ac:dyDescent="0.3">
      <c r="A4" t="s">
        <v>5</v>
      </c>
      <c r="B4" t="s">
        <v>6</v>
      </c>
    </row>
    <row r="5" spans="1:13" x14ac:dyDescent="0.3">
      <c r="A5" t="s">
        <v>7</v>
      </c>
      <c r="B5">
        <v>6</v>
      </c>
    </row>
    <row r="7" spans="1:13" x14ac:dyDescent="0.3">
      <c r="A7" t="s">
        <v>8</v>
      </c>
    </row>
    <row r="9" spans="1:13" x14ac:dyDescent="0.3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105</v>
      </c>
      <c r="M9" t="s">
        <v>106</v>
      </c>
    </row>
    <row r="10" spans="1:13" x14ac:dyDescent="0.3">
      <c r="A10">
        <v>1</v>
      </c>
      <c r="B10">
        <v>2</v>
      </c>
      <c r="C10" t="s">
        <v>17</v>
      </c>
      <c r="D10" t="s">
        <v>18</v>
      </c>
      <c r="E10" t="s">
        <v>22</v>
      </c>
      <c r="G10" s="1">
        <v>0.1</v>
      </c>
      <c r="H10" s="1">
        <f>B10*G10</f>
        <v>0.2</v>
      </c>
      <c r="I10" t="s">
        <v>19</v>
      </c>
      <c r="J10" t="s">
        <v>20</v>
      </c>
      <c r="K10" s="3" t="s">
        <v>21</v>
      </c>
      <c r="L10" s="3" t="s">
        <v>108</v>
      </c>
      <c r="M10" s="3" t="s">
        <v>107</v>
      </c>
    </row>
    <row r="11" spans="1:13" x14ac:dyDescent="0.3">
      <c r="A11">
        <v>2</v>
      </c>
      <c r="B11">
        <v>1</v>
      </c>
      <c r="C11" t="s">
        <v>23</v>
      </c>
      <c r="E11" t="s">
        <v>27</v>
      </c>
      <c r="G11" s="1">
        <v>0.72</v>
      </c>
      <c r="H11" s="1">
        <f>B11*G11</f>
        <v>0.72</v>
      </c>
      <c r="I11" t="s">
        <v>24</v>
      </c>
      <c r="J11" t="s">
        <v>25</v>
      </c>
      <c r="K11" s="3" t="s">
        <v>26</v>
      </c>
      <c r="L11" s="3" t="s">
        <v>109</v>
      </c>
      <c r="M11" t="s">
        <v>110</v>
      </c>
    </row>
    <row r="12" spans="1:13" x14ac:dyDescent="0.3">
      <c r="A12">
        <v>3</v>
      </c>
      <c r="B12">
        <v>1</v>
      </c>
      <c r="C12" t="s">
        <v>28</v>
      </c>
      <c r="E12" t="s">
        <v>29</v>
      </c>
      <c r="G12" s="1">
        <v>17.5</v>
      </c>
      <c r="H12" s="1">
        <f>B12*G12</f>
        <v>17.5</v>
      </c>
      <c r="I12" t="s">
        <v>30</v>
      </c>
      <c r="J12" t="s">
        <v>31</v>
      </c>
      <c r="K12" s="3" t="s">
        <v>32</v>
      </c>
      <c r="L12" t="s">
        <v>110</v>
      </c>
      <c r="M12" t="s">
        <v>110</v>
      </c>
    </row>
    <row r="13" spans="1:13" x14ac:dyDescent="0.3">
      <c r="A13">
        <v>4</v>
      </c>
      <c r="B13">
        <v>1</v>
      </c>
      <c r="C13" t="s">
        <v>33</v>
      </c>
      <c r="D13" t="s">
        <v>52</v>
      </c>
      <c r="E13" t="s">
        <v>144</v>
      </c>
      <c r="G13" s="1">
        <v>0.1</v>
      </c>
      <c r="H13" s="1">
        <f>B13*G13</f>
        <v>0.1</v>
      </c>
      <c r="I13" t="s">
        <v>34</v>
      </c>
      <c r="J13" t="s">
        <v>35</v>
      </c>
      <c r="K13" s="3" t="s">
        <v>36</v>
      </c>
      <c r="L13" s="3" t="s">
        <v>143</v>
      </c>
      <c r="M13" s="3" t="s">
        <v>142</v>
      </c>
    </row>
    <row r="14" spans="1:13" x14ac:dyDescent="0.3">
      <c r="A14">
        <v>5</v>
      </c>
      <c r="B14">
        <v>1</v>
      </c>
      <c r="C14" t="s">
        <v>37</v>
      </c>
      <c r="E14" t="s">
        <v>38</v>
      </c>
      <c r="G14" s="1">
        <v>2.78</v>
      </c>
      <c r="H14" s="1">
        <f>B14*G14</f>
        <v>2.78</v>
      </c>
      <c r="I14" t="s">
        <v>39</v>
      </c>
      <c r="J14" t="s">
        <v>40</v>
      </c>
      <c r="K14" s="3" t="s">
        <v>41</v>
      </c>
      <c r="L14" s="3" t="s">
        <v>111</v>
      </c>
      <c r="M14" s="3" t="s">
        <v>112</v>
      </c>
    </row>
    <row r="15" spans="1:13" x14ac:dyDescent="0.3">
      <c r="H15" s="1">
        <f>SUM(H10:H14)</f>
        <v>21.300000000000004</v>
      </c>
    </row>
  </sheetData>
  <hyperlinks>
    <hyperlink ref="K10" r:id="rId1" xr:uid="{D2582110-7F77-4510-9805-CA866C124688}"/>
    <hyperlink ref="K11" r:id="rId2" xr:uid="{F3479E44-B6C9-4CB8-BCF5-4C8E189DAB15}"/>
    <hyperlink ref="K12" r:id="rId3" xr:uid="{DF398391-79B8-4C70-AB5A-4BC50F740E6A}"/>
    <hyperlink ref="K13" r:id="rId4" xr:uid="{218C45D3-E968-4A5F-85ED-7A6E06EA02E4}"/>
    <hyperlink ref="K14" r:id="rId5" xr:uid="{29C3AF94-6888-4125-802D-7A491D164AAC}"/>
    <hyperlink ref="L10" r:id="rId6" xr:uid="{E415F160-C09E-486B-B32E-162AD3E15B89}"/>
    <hyperlink ref="M10" r:id="rId7" xr:uid="{486B39AE-FA8C-4126-958E-FB6005906654}"/>
    <hyperlink ref="L11" r:id="rId8" xr:uid="{8A5DD021-5050-4A16-BC5C-5A21D3A4E55E}"/>
    <hyperlink ref="M13" r:id="rId9" xr:uid="{C2117143-9FC8-4B92-90A1-3AE10A535DD4}"/>
    <hyperlink ref="L13" r:id="rId10" xr:uid="{20E05C56-ED6F-4726-AF14-A638720411BE}"/>
    <hyperlink ref="L14" r:id="rId11" xr:uid="{A8B97C7D-2915-481C-A3D6-7600284FDD2A}"/>
    <hyperlink ref="M14" r:id="rId12" xr:uid="{CEB2AA93-CC13-4CAB-AAA1-0226A472F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 Accurate Clock</vt:lpstr>
      <vt:lpstr>IN-14 daughter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2024-02-24T15:08:48Z</dcterms:modified>
</cp:coreProperties>
</file>