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"/>
    </mc:Choice>
  </mc:AlternateContent>
  <xr:revisionPtr revIDLastSave="0" documentId="13_ncr:1_{3FB6C9D5-8ECB-499D-A34F-C170D810D006}" xr6:coauthVersionLast="47" xr6:coauthVersionMax="47" xr10:uidLastSave="{00000000-0000-0000-0000-000000000000}"/>
  <bookViews>
    <workbookView xWindow="2688" yWindow="2688" windowWidth="25644" windowHeight="15588" xr2:uid="{00000000-000D-0000-FFFF-FFFF00000000}"/>
  </bookViews>
  <sheets>
    <sheet name="Nixie Accurate Clock" sheetId="5" r:id="rId1"/>
    <sheet name="IN-14 daughter boar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5" l="1"/>
  <c r="H44" i="5" s="1"/>
  <c r="H46" i="5"/>
  <c r="H45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14" i="3"/>
  <c r="H13" i="3"/>
  <c r="H12" i="3"/>
  <c r="H11" i="3"/>
  <c r="H10" i="3"/>
  <c r="H15" i="3" s="1"/>
  <c r="H47" i="5" l="1"/>
</calcChain>
</file>

<file path=xl/sharedStrings.xml><?xml version="1.0" encoding="utf-8"?>
<sst xmlns="http://schemas.openxmlformats.org/spreadsheetml/2006/main" count="366" uniqueCount="281">
  <si>
    <t>Price</t>
  </si>
  <si>
    <t>Source:</t>
  </si>
  <si>
    <t>Date:</t>
  </si>
  <si>
    <t>Tool:</t>
  </si>
  <si>
    <t>Eeschema 7.0.9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</si>
  <si>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</si>
  <si>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</si>
  <si>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</si>
  <si>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</si>
  <si>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</si>
  <si>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</si>
  <si>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Value</t>
  </si>
  <si>
    <t>LibPart</t>
  </si>
  <si>
    <t>Footprint</t>
  </si>
  <si>
    <t>Datasheet</t>
  </si>
  <si>
    <t>DNP</t>
  </si>
  <si>
    <t>Model</t>
  </si>
  <si>
    <t>C1, C2</t>
  </si>
  <si>
    <t>0.1u</t>
  </si>
  <si>
    <t>:C_Small_1</t>
  </si>
  <si>
    <t>Capacitor_SMD:C_0603_1608Metric</t>
  </si>
  <si>
    <t>https://mm.digikey.com/Volume0/opasdata/d220001/medias/docus/658/CL10B104KB8NNWC_Spec.pdf</t>
  </si>
  <si>
    <t>CL10B104KB8NNWC</t>
  </si>
  <si>
    <t>J1</t>
  </si>
  <si>
    <t>Connector_Generic:Conn_02x05_Odd_Even</t>
  </si>
  <si>
    <t>Connector_PinHeader_2.54mm:PinHeader_2x05_P2.54mm_Vertical</t>
  </si>
  <si>
    <t>https://mm.digikey.com/Volume0/opasdata/d220001/medias/docus/937/Female_Headers.100_DS.pdf</t>
  </si>
  <si>
    <t>PPPC052LFBN-RC</t>
  </si>
  <si>
    <t>N1</t>
  </si>
  <si>
    <t>IN-14</t>
  </si>
  <si>
    <t>00_lib:IN-14</t>
  </si>
  <si>
    <t>00_lib:nixies-us-IN-14</t>
  </si>
  <si>
    <t>https://download.elektronicastynus.be/57/in-14_datasheet.pdf</t>
  </si>
  <si>
    <t>R1</t>
  </si>
  <si>
    <t>Device:R</t>
  </si>
  <si>
    <t>Resistor_SMD:R_1206_3216Metric</t>
  </si>
  <si>
    <t>https://www.yageo.com/upload/media/product/app/datasheet/rchip/pyu-rc_group_51_rohs_l.pdf</t>
  </si>
  <si>
    <t>U1</t>
  </si>
  <si>
    <t>HV509K6-G</t>
  </si>
  <si>
    <t>00_lib:HV509K6-G</t>
  </si>
  <si>
    <t>Package_DFN_QFN:QFN-32-1EP_5x5mm_P0.5mm_EP3.1x3.1mm_ThermalVias</t>
  </si>
  <si>
    <t>https://ww1.microchip.com/downloads/en/DeviceDoc/hv509.pdf</t>
  </si>
  <si>
    <t>KiCad\nixieAccurateClock\IN-14-daughter\IN-14-daughter.kicad_sch</t>
  </si>
  <si>
    <t>Sub-total</t>
  </si>
  <si>
    <t>Reference</t>
  </si>
  <si>
    <t>BT1</t>
  </si>
  <si>
    <t>Battery_Cell</t>
  </si>
  <si>
    <t>C4, C7, C8, C9, C11, C13, C15</t>
  </si>
  <si>
    <t>1u</t>
  </si>
  <si>
    <t>C5, C10</t>
  </si>
  <si>
    <t>10u</t>
  </si>
  <si>
    <t>C12</t>
  </si>
  <si>
    <t>1n</t>
  </si>
  <si>
    <t>D1, D2, D3</t>
  </si>
  <si>
    <t>SM4004</t>
  </si>
  <si>
    <t>Conn_01x02_Pin</t>
  </si>
  <si>
    <t>J5</t>
  </si>
  <si>
    <t>Conn_Coaxial</t>
  </si>
  <si>
    <t>J9</t>
  </si>
  <si>
    <t>Conn_02x05_Odd_Even</t>
  </si>
  <si>
    <t>L1</t>
  </si>
  <si>
    <t>15u</t>
  </si>
  <si>
    <t>L2</t>
  </si>
  <si>
    <t>820u</t>
  </si>
  <si>
    <t>Q1, Q2, Q3, Q4, Q5</t>
  </si>
  <si>
    <t>BSP88</t>
  </si>
  <si>
    <t>4.7k</t>
  </si>
  <si>
    <t>R3, R11</t>
  </si>
  <si>
    <t>62k</t>
  </si>
  <si>
    <t>R4</t>
  </si>
  <si>
    <t>27k</t>
  </si>
  <si>
    <t>R5, R17</t>
  </si>
  <si>
    <t>40m</t>
  </si>
  <si>
    <t>R6, R7, R8, R16, R18, R22, R26, R27, R28, R30</t>
  </si>
  <si>
    <t>100k</t>
  </si>
  <si>
    <t>R9</t>
  </si>
  <si>
    <t>R12, R29</t>
  </si>
  <si>
    <t>10M</t>
  </si>
  <si>
    <t>1k</t>
  </si>
  <si>
    <t>R19</t>
  </si>
  <si>
    <t>220k</t>
  </si>
  <si>
    <t>R20</t>
  </si>
  <si>
    <t>2.7M</t>
  </si>
  <si>
    <t>R21, R31, R32</t>
  </si>
  <si>
    <t>10k</t>
  </si>
  <si>
    <t>R23</t>
  </si>
  <si>
    <t>15k</t>
  </si>
  <si>
    <t>R24</t>
  </si>
  <si>
    <t>1M</t>
  </si>
  <si>
    <t>R25</t>
  </si>
  <si>
    <t>RV1</t>
  </si>
  <si>
    <t>SW1</t>
  </si>
  <si>
    <t>SW_DIP_x08</t>
  </si>
  <si>
    <t>TP1, TP2, TP3, TP4, TP5, TP6, TP7, TP8, TP9, TP10, TP11, TP12, TP13, TP14, TP15, TP16, TP17, TP18, TP19, TP20</t>
  </si>
  <si>
    <t>TestPoint</t>
  </si>
  <si>
    <t>MCP23008-xSO</t>
  </si>
  <si>
    <t>U2</t>
  </si>
  <si>
    <t>pico iCE</t>
  </si>
  <si>
    <t>U3</t>
  </si>
  <si>
    <t>LTR-329ALS-01</t>
  </si>
  <si>
    <t>U4</t>
  </si>
  <si>
    <t>PX1125T</t>
  </si>
  <si>
    <t>U5, U6</t>
  </si>
  <si>
    <t>LM51561HPWPR</t>
  </si>
  <si>
    <t>U13</t>
  </si>
  <si>
    <t>ADC0820BCWMX</t>
  </si>
  <si>
    <t>TXB0108PWR</t>
  </si>
  <si>
    <t>Device:Battery_Cell</t>
  </si>
  <si>
    <t>Battery:BatteryHolder_Keystone_103_1x20mm</t>
  </si>
  <si>
    <t>https://www.keyelco.com/userAssets/file/M65p3.pdf</t>
  </si>
  <si>
    <t>Device:C_Small</t>
  </si>
  <si>
    <t>Device:C</t>
  </si>
  <si>
    <t>https://mm.digikey.com/Volume0/opasdata/d220001/medias/docus/609/CL10A105KA8NNNC_Spec.pdf</t>
  </si>
  <si>
    <t>Device:C_Polarized</t>
  </si>
  <si>
    <t>https://connect.kemet.com:7667/gateway/IntelliData-ComponentDocumentation/1.0/download/datasheet/C0603C102K5RACTU</t>
  </si>
  <si>
    <t>Diode:SM4004</t>
  </si>
  <si>
    <t>Diode_SMD:D_MELF</t>
  </si>
  <si>
    <t>http://cdn-reichelt.de/documents/datenblatt/A400/SMD1N400%23DIO.pdf</t>
  </si>
  <si>
    <t>Connector:Conn_01x02_Pin</t>
  </si>
  <si>
    <t>Connector_PinHeader_2.54mm:PinHeader_1x02_P2.54mm_Vertical</t>
  </si>
  <si>
    <t>https://app.adam-tech.com/products/download/data_sheet/201605/ph1-xx-ua-data-sheet.pdf</t>
  </si>
  <si>
    <t>Connector:Conn_Coaxial</t>
  </si>
  <si>
    <t>00_lib:SMA_Amphenol_132289_EdgeMount</t>
  </si>
  <si>
    <t>https://www.mouser.com/datasheet/2/18/1/amphs06501_1-2259276.pdf</t>
  </si>
  <si>
    <t>Connector_PinSocket_2.54mm:PinSocket_2x05_P2.54mm_Horizontal</t>
  </si>
  <si>
    <t>https://s3.amazonaws.com/catalogspreads-pdf/PAGE123%20.100%20SFH11%20SERIES%20FEMALE%20HDR%20ST%20RA.pdf</t>
  </si>
  <si>
    <t>Device:L</t>
  </si>
  <si>
    <t>00_lib:IND_VLS6045EX-150M</t>
  </si>
  <si>
    <t>https://product.tdk.com/en/system/files?file=dam/doc/product/inductor/inductor/smd/catalog/inductor_commercial_power_vls6045ex_en.pdf</t>
  </si>
  <si>
    <t>00_lib:IND_MSS1583_COC</t>
  </si>
  <si>
    <t>https://www.coilcraft.com/getmedia/fbfe8ea7-f5d8-4484-859e-2285f427326d/mss1583.pdf</t>
  </si>
  <si>
    <t>00_lib:BSP88</t>
  </si>
  <si>
    <t>Package_TO_SOT_SMD:SOT-223-3_TabPin2</t>
  </si>
  <si>
    <t>https://www.infineon.com/dgdl/Infineon-BSP88-DS-v02_02-en.pdf?fileId=db3a30433b47825b013b4b657acf0ca8</t>
  </si>
  <si>
    <t>Resistor_SMD:R_0603_1608Metric</t>
  </si>
  <si>
    <t>https://www.seielect.com/catalog/sei-rmcf_rmcp.pdf</t>
  </si>
  <si>
    <t>https://www.vishay.com/docs/30122/wslp.pdf</t>
  </si>
  <si>
    <t>Device:R_Potentiometer</t>
  </si>
  <si>
    <t>Potentiometer_THT:Potentiometer_Bourns_3266Z_Horizontal</t>
  </si>
  <si>
    <t>https://www.bourns.com/docs/Product-Datasheets/3266.pdf</t>
  </si>
  <si>
    <t>Switch:SW_DIP_x08</t>
  </si>
  <si>
    <t>Connector:TestPoint</t>
  </si>
  <si>
    <t>Interface_Expansion:MCP23008-xSO</t>
  </si>
  <si>
    <t>Package_SO:SOIC-18W_7.5x11.6mm_P1.27mm</t>
  </si>
  <si>
    <t>http://ww1.microchip.com/downloads/en/DeviceDoc/MCP23008-MCP23S08-Data-Sheet-20001919F.pdf</t>
  </si>
  <si>
    <t>00_lib:pico_iCE</t>
  </si>
  <si>
    <t>00_lib:pico iCE</t>
  </si>
  <si>
    <t>00_lib:LTR-329ALS-01</t>
  </si>
  <si>
    <t>00_lib:LTR-329ALS-01_LTO</t>
  </si>
  <si>
    <t>https://optoelectronics.liteon.com/upload/download/DS86-2014-0006/LTR-329ALS-01_DS_V1.pdf</t>
  </si>
  <si>
    <t>00_lib:PX1125T</t>
  </si>
  <si>
    <t>https://navspark.mybigcommerce.com/content/PX1125T_DS.pdf</t>
  </si>
  <si>
    <t>00_lib:LM51561HPWPR</t>
  </si>
  <si>
    <t>00_lib:PWP0014H-IPC_C</t>
  </si>
  <si>
    <t>http://www.ti.com/general/docs/suppproductinfo.tsp?distId=10&amp;gotoUrl=http%3A%2F%2Fwww.ti.com%2Flit%2Fgpn%2FLM5156H</t>
  </si>
  <si>
    <t>00_lib:nixie_daughter_board</t>
  </si>
  <si>
    <t>00_lib:IN-14 daughter board</t>
  </si>
  <si>
    <t>00_lib:ADC0820-N</t>
  </si>
  <si>
    <t>Package_SO:SOIC-20W_7.5x12.8mm_P1.27mm</t>
  </si>
  <si>
    <t>https://www.ti.com/lit/ds/symlink/adc0820-n.pdf</t>
  </si>
  <si>
    <t>00_lib:TXB0108PWR</t>
  </si>
  <si>
    <t>Package_SO:TSSOP-20_4.4x6.5mm_P0.65mm</t>
  </si>
  <si>
    <t>http://www.ti.com/lit/ds/symlink/txb0108.pdf</t>
  </si>
  <si>
    <t>CL10A105KA8NNNC</t>
  </si>
  <si>
    <t>C0603C102K5RAC7867</t>
  </si>
  <si>
    <t>PH1-02-UA</t>
  </si>
  <si>
    <t>SFH11-PBPC-D05-RA-BK</t>
  </si>
  <si>
    <t>VLS6045EX-150M</t>
  </si>
  <si>
    <t>MSS1583-824K</t>
  </si>
  <si>
    <t>RC0603JR-074K7L</t>
  </si>
  <si>
    <t>RMCF0603FT62K0</t>
  </si>
  <si>
    <t>RC0603FR-0727KL</t>
  </si>
  <si>
    <t>WSLP0603R0400FEB</t>
  </si>
  <si>
    <t>RC0603JR-07100KL</t>
  </si>
  <si>
    <t>RC0603JR-07470RL</t>
  </si>
  <si>
    <t>RMCF0603FT10M0</t>
  </si>
  <si>
    <t>RC0603FR-071KL</t>
  </si>
  <si>
    <t>RMCF0603FT220K</t>
  </si>
  <si>
    <t>RC0603JR-072M7L</t>
  </si>
  <si>
    <t>RC0603FR-0710KL</t>
  </si>
  <si>
    <t>RC0603FR-071K5L</t>
  </si>
  <si>
    <t>RMCF0603FT1M00</t>
  </si>
  <si>
    <t>3266Z-1-104LF</t>
  </si>
  <si>
    <t>ADC0820BCWMX/NOPB</t>
  </si>
  <si>
    <t>U7, U8, U9, U10, U11, U12</t>
  </si>
  <si>
    <t>KiCad\nixieAccurateClock\nixieAccurateClock.kicad_sch</t>
  </si>
  <si>
    <t>U14, U15</t>
  </si>
  <si>
    <t>Digikey link</t>
  </si>
  <si>
    <t>Mouser link</t>
  </si>
  <si>
    <t>https://www.digikey.com/en/products/detail/103/36-103-ND/331620</t>
  </si>
  <si>
    <t>https://www.mouser.com/ProductDetail/Keystone-Electronics/103?qs=Q3RoVmURDolsdXuDGYj49g%3D%3D</t>
  </si>
  <si>
    <t>https://raw.githubusercontent.com/tinyvision-ai-inc/pico-ice/main/Board/Rev3/pico-ice.pdf</t>
  </si>
  <si>
    <t>https://www.mouser.com/ProductDetail/Samsung-Electro-Mechanics/CL10B104KB8NNWC?qs=EvNa9vf1TdYOAZGBJN%252BGRQ%3D%3D</t>
  </si>
  <si>
    <t>https://www.digikey.com/en/products/detail/samsung-electro-mechanics/CL10B104KB8NNWC/3887593</t>
  </si>
  <si>
    <t>https://www.digikey.com/en/products/detail/sullins-connector-solutions/PPPC052LFBN-RC/810245</t>
  </si>
  <si>
    <t>N/A</t>
  </si>
  <si>
    <t>https://www.digikey.com/en/products/detail/microchip-technology/HV509K6-G/4902492</t>
  </si>
  <si>
    <t>https://www.mouser.com/ProductDetail/Microchip-Technology/HV509K6-G?qs=073BFnXyqnuDeexnfjhPaQ%3D%3D</t>
  </si>
  <si>
    <t>https://www.digikey.com/en/products/detail/samsung-electro-mechanics/CL10A105KA8NNNC/3886760</t>
  </si>
  <si>
    <t>https://www.mouser.com/ProductDetail/Samsung-Electro-Mechanics/CL10A105KA8NNNC?qs=hqM3L16%252BxldY%252BnK4KzDJVg%3D%3D</t>
  </si>
  <si>
    <t>https://www.digikey.com/en/products/detail/kemet/C0603C102K5RAC7867/411081</t>
  </si>
  <si>
    <t>https://www.mouser.com/ProductDetail/KEMET/C0603C102K5RAC7867?qs=ASQIQ%252BJnMNGuy6cWhiGfpA%3D%3D</t>
  </si>
  <si>
    <t>J1, J2, J3, J4, J6, J7, J8</t>
  </si>
  <si>
    <t>C1, C2, C3, C6, C14, C16, C17, C18, C19, C20</t>
  </si>
  <si>
    <t xml:space="preserve">MCP23008-E/SO </t>
  </si>
  <si>
    <t>LM51561H</t>
  </si>
  <si>
    <t>TXB0108</t>
  </si>
  <si>
    <t>https://www.digikey.com/en/products/detail/diotec-semiconductor/SM4004/13155357</t>
  </si>
  <si>
    <t>https://www.mouser.com/ProductDetail/Diotec-Semiconductor/SM4004?qs=OlC7AqGiEDkXkiBPoivHAA%3D%3D</t>
  </si>
  <si>
    <t>https://www.digikey.com/en/products/detail/adam-tech/PH1-02-UA/9830266</t>
  </si>
  <si>
    <t>https://www.mouser.com/ProductDetail/Samtec/TSW-102-07-G-S?qs=iT52DjcXudsNPhlNCDp8vw%3D%3D</t>
  </si>
  <si>
    <t>https://www.mouser.com/ProductDetail/Amphenol-RF/132289?qs=nhkRCwpTkeb9ti20UXE5Cg%3D%3D</t>
  </si>
  <si>
    <t>https://www.digikey.com/en/products/detail/amphenol-rf/132289/1989875</t>
  </si>
  <si>
    <t>https://www.digikey.com/en/products/detail/sullins-connector-solutions/SFH11-PBPC-D05-RA-BK/1990095</t>
  </si>
  <si>
    <t>https://www.digikey.com/en/products/detail/tdk-corporation/VLS6045EX-150M/5286690</t>
  </si>
  <si>
    <t>https://www.mouser.com/ProductDetail/TDK/VLS6045EX-150M?qs=oF%2FSscNnLpDh4m%2FVdQ%2FgKQ%3D%3D</t>
  </si>
  <si>
    <t>https://www.mouser.com/ProductDetail/Coilcraft/MSS1583-824KED?qs=ZYnrCdKdyec3W9zOa1ZiwA%3D%3D</t>
  </si>
  <si>
    <t>https://www.digikey.com/en/products/detail/infineon-technologies/BSP88H6327XTSA1/5959955</t>
  </si>
  <si>
    <t>https://www.mouser.com/ProductDetail/Infineon-Technologies/BSP88H6327XTSA1?qs=LqwxS8kK3AsxJVC%2FVRfDmg%3D%3D</t>
  </si>
  <si>
    <t>https://www.mouser.com/ProductDetail/YAGEO/RC0603JR-074K7L?qs=%2F9ZTgpVJnN7SlR9TL5EAvw%3D%3D</t>
  </si>
  <si>
    <t>https://www.digikey.com/en/products/detail/yageo/RC0603JR-074K7L/726785</t>
  </si>
  <si>
    <t>https://www.digikey.com/en/products/detail/stackpole-electronics-inc/RMCF0603FT62K0/1714175</t>
  </si>
  <si>
    <t>https://www.mouser.com/ProductDetail/Panasonic/ERJ-3GEYJ623V?qs=JjxTDIFmKPS6xQUYaPwfBA%3D%3D</t>
  </si>
  <si>
    <t>https://www.digikey.com/en/products/detail/yageo/RC0603FR-0727KL/727100</t>
  </si>
  <si>
    <t>https://www.mouser.com/ProductDetail/YAGEO/RC0603FR-0727KL?qs=HhmREhdzqomUcJ5okwKG7g%3D%3D</t>
  </si>
  <si>
    <t>https://www.digikey.com/en/products/detail/vishay-dale/WSLP0603R0400FEB/2695094</t>
  </si>
  <si>
    <t>https://www.mouser.com/ProductDetail/Vishay-Dale/WSLP0603R0400FEB?qs=%2FCIfAsUrYSUeZEuc8AwYZQ%3D%3D</t>
  </si>
  <si>
    <t>https://www.digikey.com/en/products/detail/yageo/RC0603JR-07100KL/726698</t>
  </si>
  <si>
    <t>https://www.mouser.com/ProductDetail/YAGEO/RC0603JR-07100KL?qs=2cAdsCoAWRG9Rhqklpdeqg%3D%3D</t>
  </si>
  <si>
    <t>https://www.digikey.com/en/products/detail/yageo/RC0603JR-07470RL/726791</t>
  </si>
  <si>
    <t>https://www.mouser.com/ProductDetail/YAGEO/RC0603JR-07470RL?qs=%2F9ZTgpVJnN7OKFv8ihIyYQ%3D%3D</t>
  </si>
  <si>
    <t>https://www.digikey.com/en/products/detail/stackpole-electronics-inc/RMCF0603FT10M0/1761206</t>
  </si>
  <si>
    <t>https://www.mouser.com/ProductDetail/SEI-Stackpole/RMCF0603FT10M0?qs=FESYatJ8odIf0bWpBT4vKw%3D%3D</t>
  </si>
  <si>
    <t>https://www.digikey.com/en/products/detail/yageo/RC0603FR-071KL/726843</t>
  </si>
  <si>
    <t>https://www.mouser.com/ProductDetail/YAGEO/RC0603FR-071KL?qs=VU8sRB4EgwApHsk4rF%2F3zg%3D%3D</t>
  </si>
  <si>
    <t>https://www.digikey.com/en/products/detail/stackpole-electronics-inc/RMCF0603FT220K/1760805</t>
  </si>
  <si>
    <t>https://www.mouser.com/ProductDetail/SEI-Stackpole/RMCF0603FT220K?qs=FESYatJ8odJJvj8gHJIXpQ%3D%3D</t>
  </si>
  <si>
    <t>https://www.digikey.com/en/products/detail/yageo/RC0603JR-072M7L/726736</t>
  </si>
  <si>
    <t>https://www.mouser.com/ProductDetail/YAGEO/RC0603JR-072M7L?qs=IuGqVx9wL0I5aWOMNpADkw%3D%3D</t>
  </si>
  <si>
    <t>https://www.digikey.com/en/products/detail/yageo/RC0603FR-0710KL/726880</t>
  </si>
  <si>
    <t>https://www.mouser.com/ProductDetail/YAGEO/RC0603FR-0710KL?qs=grNVn54RoB%252B3GtjbJj3wJQ%3D%3D</t>
  </si>
  <si>
    <t>https://www.digikey.com/en/products/detail/yageo/RC0603FR-071K5L/726864</t>
  </si>
  <si>
    <t>https://www.mouser.com/ProductDetail/YAGEO/RC0603FR-071K5L?qs=VU8sRB4EgwBMt9nc4XGNgA%3D%3D</t>
  </si>
  <si>
    <t>https://www.mouser.com/ProductDetail/SEI-Stackpole/RMCF0603FT1M00?qs=FESYatJ8odJNClY0wUC1cg%3D%3D</t>
  </si>
  <si>
    <t>https://www.digikey.com/en/products/detail/stackpole-electronics-inc/RMCF0603FT1M00/1761036</t>
  </si>
  <si>
    <t>https://www.digikey.com/en/products/detail/bourns-inc/3266Z-1-104LF/3722105</t>
  </si>
  <si>
    <t>https://www.mouser.com/ProductDetail/Bourns/3266Z-1-104LF?qs=%252B8v4bwhISUIlrQ43joPBoQ%3D%3D</t>
  </si>
  <si>
    <t>https://www.mouser.com/ProductDetail/Microchip-Technology/MCP23008-E-SO?qs=Sez7gRs8XSWum74ZwQXTLw%3D%3D</t>
  </si>
  <si>
    <t>https://www.digikey.com/en/products/detail/microchip-technology/MCP23008-E-SO/735952?s=N4IgTCBcDaILIGEAKYDMAGdAOAtAUQHoBlAeQAIQBdAXyA</t>
  </si>
  <si>
    <t>https://www.digikey.com/en/products/detail/liteon/LTR-329ALS-01/4847334</t>
  </si>
  <si>
    <t>https://www.mouser.com/ProductDetail/Lite-On/LTR-329ALS-01?qs=Ml%2FaxAEbwm8eHg8LIDPUrw%3D%3D</t>
  </si>
  <si>
    <t>https://www.digikey.com/en/products/detail/texas-instruments/LM51561HPWPR/13283334</t>
  </si>
  <si>
    <t>https://www.mouser.com/ProductDetail/Texas-Instruments/LM51561HPWPR?qs=zW32dvEIR3sIsgYNjaIZmQ%3D%3D</t>
  </si>
  <si>
    <t>https://www.digikey.com/en/products/detail/texas-instruments/ADC0820BCWMX-NOPB/366281</t>
  </si>
  <si>
    <t>https://www.mouser.com/ProductDetail/Texas-Instruments/ADC0820BCWMX-NOPB?qs=7X5t%252BdzoRHBt6RLxd4fqnA%3D%3D</t>
  </si>
  <si>
    <t>https://www.digikey.com/en/products/detail/texas-instruments/TXB0108PWR/1305699</t>
  </si>
  <si>
    <t>https://www.mouser.com/ProductDetail/Texas-Instruments/TXB0108PWR?qs=oFXvjAmG9EgEUWGWzOVFCA%3D%3D</t>
  </si>
  <si>
    <t>352010KJT</t>
  </si>
  <si>
    <t>Resistor_SMD:R_2512_6332Metric</t>
  </si>
  <si>
    <t>https://www.te.com/commerce/DocumentDelivery/DDEController?Action=srchrtrv&amp;DocNm=1773139&amp;DocType=DS&amp;DocLang=English</t>
  </si>
  <si>
    <t>https://www.digikey.com/en/products/detail/te-connectivity-passive-product/352010KJT/2364839</t>
  </si>
  <si>
    <t>https://www.mouser.com/ProductDetail/TE-Connectivity-Holsworthy/352010KJT?qs=DDevMFOh4ssnVH2d0oCe7g%3D%3D</t>
  </si>
  <si>
    <t>https://www.digikey.com/en/products/detail/keystone-electronics/5019/3907343</t>
  </si>
  <si>
    <t>https://www.mouser.com/ProductDetail/Keystone-Electronics/5019?qs=wOxb8XianXjjCAsb90Ilzw%3D%3D</t>
  </si>
  <si>
    <t>https://www.mouser.com/datasheet/2/215/019-743690.pdf</t>
  </si>
  <si>
    <t>00_lib:TestPoint_Keystone_5019_Minature</t>
  </si>
  <si>
    <t>https://www.mouser.com/ProductDetail/YAGEO/RC1206JR-0727KL?qs=CteSnpDdeuBg3%2FC0aG6GFQ%3D%3D</t>
  </si>
  <si>
    <t>https://www.digikey.com/en/products/detail/yageo/RC1206JR-0727KL/729262</t>
  </si>
  <si>
    <t>RC1206JR-0727KL</t>
  </si>
  <si>
    <t>ULR2E100MNL1GS</t>
  </si>
  <si>
    <t>Capacitor_SMD:CP_Elec_8x10</t>
  </si>
  <si>
    <t>https://www.nichicon.co.jp/english/series_items/catalog_pdf/e-ulr.pdf</t>
  </si>
  <si>
    <t>https://www.digikey.com/en/products/detail/nichicon/ULR2E100MNL1GS/3664123</t>
  </si>
  <si>
    <t>https://www.mouser.com/ProductDetail/Nichicon/ULR2E100MNL1GS?qs=aoAypCcaRa8pBYU9738QBQ%3D%3D</t>
  </si>
  <si>
    <t>219-8MST</t>
  </si>
  <si>
    <t>Button_Switch_SMD:SW_DIP_SPSTx08_Slide_6.7x21.88mm_W8.61mm_P2.54mm_LowProfile</t>
  </si>
  <si>
    <t>https://www.ctscorp.com/wp-content/uploads/219.pdf</t>
  </si>
  <si>
    <t>https://www.digikey.com/en/products/detail/cts-electrocomponents/219-8MST/223209</t>
  </si>
  <si>
    <t>https://www.mouser.com/ProductDetail/CTS-Electronic-Components/219-8MST?qs=qNzHFtQhdJ%252B8jOs%2FDCRqeg%3D%3D</t>
  </si>
  <si>
    <t>R10, R13</t>
  </si>
  <si>
    <t>R1, R2, R14, 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</si>
</sst>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ageo.com/upload/media/product/app/datasheet/rchip/pyu-rc_group_51_rohs_l.pdf" TargetMode="External"/><Relationship Id="rId21" Type="http://schemas.openxmlformats.org/officeDocument/2006/relationships/hyperlink" Target="https://www.seielect.com/catalog/sei-rmcf_rmcp.pdf" TargetMode="External"/><Relationship Id="rId42" Type="http://schemas.openxmlformats.org/officeDocument/2006/relationships/hyperlink" Target="https://www.mouser.com/ProductDetail/Samsung-Electro-Mechanics/CL10A105KA8NNNC?qs=hqM3L16%252BxldY%252BnK4KzDJVg%3D%3D" TargetMode="External"/><Relationship Id="rId47" Type="http://schemas.openxmlformats.org/officeDocument/2006/relationships/hyperlink" Target="https://www.digikey.com/en/products/detail/diotec-semiconductor/SM4004/13155357" TargetMode="External"/><Relationship Id="rId63" Type="http://schemas.openxmlformats.org/officeDocument/2006/relationships/hyperlink" Target="https://www.digikey.com/en/products/detail/yageo/RC0603FR-0727KL/727100" TargetMode="External"/><Relationship Id="rId68" Type="http://schemas.openxmlformats.org/officeDocument/2006/relationships/hyperlink" Target="https://www.mouser.com/ProductDetail/YAGEO/RC0603JR-07100KL?qs=2cAdsCoAWRG9Rhqklpdeqg%3D%3D" TargetMode="External"/><Relationship Id="rId84" Type="http://schemas.openxmlformats.org/officeDocument/2006/relationships/hyperlink" Target="https://www.digikey.com/en/products/detail/stackpole-electronics-inc/RMCF0603FT1M00/1761036" TargetMode="External"/><Relationship Id="rId89" Type="http://schemas.openxmlformats.org/officeDocument/2006/relationships/hyperlink" Target="https://www.digikey.com/en/products/detail/cts-electrocomponents/219-8MST/223209" TargetMode="External"/><Relationship Id="rId16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s3.amazonaws.com/catalogspreads-pdf/PAGE123%20.100%20SFH11%20SERIES%20FEMALE%20HDR%20ST%20RA.pdf" TargetMode="External"/><Relationship Id="rId32" Type="http://schemas.openxmlformats.org/officeDocument/2006/relationships/hyperlink" Target="http://ww1.microchip.com/downloads/en/DeviceDoc/MCP23008-MCP23S08-Data-Sheet-20001919F.pdf" TargetMode="External"/><Relationship Id="rId37" Type="http://schemas.openxmlformats.org/officeDocument/2006/relationships/hyperlink" Target="https://www.ti.com/lit/ds/symlink/adc0820-n.pdf" TargetMode="External"/><Relationship Id="rId53" Type="http://schemas.openxmlformats.org/officeDocument/2006/relationships/hyperlink" Target="https://www.digikey.com/en/products/detail/sullins-connector-solutions/SFH11-PBPC-D05-RA-BK/1990095" TargetMode="External"/><Relationship Id="rId58" Type="http://schemas.openxmlformats.org/officeDocument/2006/relationships/hyperlink" Target="https://www.mouser.com/ProductDetail/Infineon-Technologies/BSP88H6327XTSA1?qs=LqwxS8kK3AsxJVC%2FVRfDmg%3D%3D" TargetMode="External"/><Relationship Id="rId74" Type="http://schemas.openxmlformats.org/officeDocument/2006/relationships/hyperlink" Target="https://www.mouser.com/ProductDetail/YAGEO/RC0603FR-071KL?qs=VU8sRB4EgwApHsk4rF%2F3zg%3D%3D" TargetMode="External"/><Relationship Id="rId79" Type="http://schemas.openxmlformats.org/officeDocument/2006/relationships/hyperlink" Target="https://www.digikey.com/en/products/detail/yageo/RC0603FR-0710KL/726880" TargetMode="External"/><Relationship Id="rId102" Type="http://schemas.openxmlformats.org/officeDocument/2006/relationships/hyperlink" Target="https://www.mouser.com/ProductDetail/Texas-Instruments/TXB0108PWR?qs=oFXvjAmG9EgEUWGWzOVFCA%3D%3D" TargetMode="External"/><Relationship Id="rId5" Type="http://schemas.openxmlformats.org/officeDocument/2006/relationships/hyperlink" Target="https://mm.digikey.com/Volume0/opasdata/d220001/medias/docus/609/CL10A105KA8NNNC_Spec.pdf" TargetMode="External"/><Relationship Id="rId90" Type="http://schemas.openxmlformats.org/officeDocument/2006/relationships/hyperlink" Target="https://www.mouser.com/ProductDetail/CTS-Electronic-Components/219-8MST?qs=qNzHFtQhdJ%252B8jOs%2FDCRqeg%3D%3D" TargetMode="External"/><Relationship Id="rId95" Type="http://schemas.openxmlformats.org/officeDocument/2006/relationships/hyperlink" Target="https://www.digikey.com/en/products/detail/liteon/LTR-329ALS-01/4847334" TargetMode="External"/><Relationship Id="rId22" Type="http://schemas.openxmlformats.org/officeDocument/2006/relationships/hyperlink" Target="https://www.yageo.com/upload/media/product/app/datasheet/rchip/pyu-rc_group_51_rohs_l.pdf" TargetMode="External"/><Relationship Id="rId27" Type="http://schemas.openxmlformats.org/officeDocument/2006/relationships/hyperlink" Target="https://www.seielect.com/catalog/sei-rmcf_rmcp.pdf" TargetMode="External"/><Relationship Id="rId43" Type="http://schemas.openxmlformats.org/officeDocument/2006/relationships/hyperlink" Target="https://www.mouser.com/ProductDetail/Nichicon/ULR2E100MNL1GS?qs=aoAypCcaRa8pBYU9738QBQ%3D%3D" TargetMode="External"/><Relationship Id="rId48" Type="http://schemas.openxmlformats.org/officeDocument/2006/relationships/hyperlink" Target="https://www.mouser.com/ProductDetail/Diotec-Semiconductor/SM4004?qs=OlC7AqGiEDkXkiBPoivHAA%3D%3D" TargetMode="External"/><Relationship Id="rId64" Type="http://schemas.openxmlformats.org/officeDocument/2006/relationships/hyperlink" Target="https://www.mouser.com/ProductDetail/YAGEO/RC0603FR-0727KL?qs=HhmREhdzqomUcJ5okwKG7g%3D%3D" TargetMode="External"/><Relationship Id="rId69" Type="http://schemas.openxmlformats.org/officeDocument/2006/relationships/hyperlink" Target="https://www.digikey.com/en/products/detail/yageo/RC0603JR-07470RL/726791" TargetMode="External"/><Relationship Id="rId80" Type="http://schemas.openxmlformats.org/officeDocument/2006/relationships/hyperlink" Target="https://www.mouser.com/ProductDetail/YAGEO/RC0603FR-0710KL?qs=grNVn54RoB%252B3GtjbJj3wJQ%3D%3D" TargetMode="External"/><Relationship Id="rId85" Type="http://schemas.openxmlformats.org/officeDocument/2006/relationships/hyperlink" Target="https://www.mouser.com/ProductDetail/TE-Connectivity-Holsworthy/352010KJT?qs=DDevMFOh4ssnVH2d0oCe7g%3D%3D" TargetMode="External"/><Relationship Id="rId12" Type="http://schemas.openxmlformats.org/officeDocument/2006/relationships/hyperlink" Target="https://product.tdk.com/en/system/files?file=dam/doc/product/inductor/inductor/smd/catalog/inductor_commercial_power_vls6045ex_en.pdf" TargetMode="External"/><Relationship Id="rId17" Type="http://schemas.openxmlformats.org/officeDocument/2006/relationships/hyperlink" Target="https://www.yageo.com/upload/media/product/app/datasheet/rchip/pyu-rc_group_51_rohs_l.pdf" TargetMode="External"/><Relationship Id="rId25" Type="http://schemas.openxmlformats.org/officeDocument/2006/relationships/hyperlink" Target="https://www.yageo.com/upload/media/product/app/datasheet/rchip/pyu-rc_group_51_rohs_l.pdf" TargetMode="External"/><Relationship Id="rId33" Type="http://schemas.openxmlformats.org/officeDocument/2006/relationships/hyperlink" Target="https://raw.githubusercontent.com/tinyvision-ai-inc/pico-ice/main/Board/Rev3/pico-ice.pdf" TargetMode="External"/><Relationship Id="rId38" Type="http://schemas.openxmlformats.org/officeDocument/2006/relationships/hyperlink" Target="http://www.ti.com/lit/ds/symlink/txb0108.pdf" TargetMode="External"/><Relationship Id="rId46" Type="http://schemas.openxmlformats.org/officeDocument/2006/relationships/hyperlink" Target="https://www.mouser.com/ProductDetail/KEMET/C0603C102K5RAC7867?qs=ASQIQ%252BJnMNGuy6cWhiGfpA%3D%3D" TargetMode="External"/><Relationship Id="rId59" Type="http://schemas.openxmlformats.org/officeDocument/2006/relationships/hyperlink" Target="https://www.mouser.com/ProductDetail/YAGEO/RC0603JR-074K7L?qs=%2F9ZTgpVJnN7SlR9TL5EAvw%3D%3D" TargetMode="External"/><Relationship Id="rId67" Type="http://schemas.openxmlformats.org/officeDocument/2006/relationships/hyperlink" Target="https://www.digikey.com/en/products/detail/yageo/RC0603JR-07100KL/726698" TargetMode="External"/><Relationship Id="rId20" Type="http://schemas.openxmlformats.org/officeDocument/2006/relationships/hyperlink" Target="https://www.yageo.com/upload/media/product/app/datasheet/rchip/pyu-rc_group_51_rohs_l.pdf" TargetMode="External"/><Relationship Id="rId41" Type="http://schemas.openxmlformats.org/officeDocument/2006/relationships/hyperlink" Target="https://www.digikey.com/en/products/detail/samsung-electro-mechanics/CL10A105KA8NNNC/3886760" TargetMode="External"/><Relationship Id="rId54" Type="http://schemas.openxmlformats.org/officeDocument/2006/relationships/hyperlink" Target="https://www.digikey.com/en/products/detail/tdk-corporation/VLS6045EX-150M/5286690" TargetMode="External"/><Relationship Id="rId62" Type="http://schemas.openxmlformats.org/officeDocument/2006/relationships/hyperlink" Target="https://www.mouser.com/ProductDetail/Panasonic/ERJ-3GEYJ623V?qs=JjxTDIFmKPS6xQUYaPwfBA%3D%3D" TargetMode="External"/><Relationship Id="rId70" Type="http://schemas.openxmlformats.org/officeDocument/2006/relationships/hyperlink" Target="https://www.mouser.com/ProductDetail/YAGEO/RC0603JR-07470RL?qs=%2F9ZTgpVJnN7OKFv8ihIyYQ%3D%3D" TargetMode="External"/><Relationship Id="rId75" Type="http://schemas.openxmlformats.org/officeDocument/2006/relationships/hyperlink" Target="https://www.digikey.com/en/products/detail/stackpole-electronics-inc/RMCF0603FT220K/1760805" TargetMode="External"/><Relationship Id="rId83" Type="http://schemas.openxmlformats.org/officeDocument/2006/relationships/hyperlink" Target="https://www.mouser.com/ProductDetail/SEI-Stackpole/RMCF0603FT1M00?qs=FESYatJ8odJNClY0wUC1cg%3D%3D" TargetMode="External"/><Relationship Id="rId88" Type="http://schemas.openxmlformats.org/officeDocument/2006/relationships/hyperlink" Target="https://www.mouser.com/ProductDetail/Bourns/3266Z-1-104LF?qs=%252B8v4bwhISUIlrQ43joPBoQ%3D%3D" TargetMode="External"/><Relationship Id="rId91" Type="http://schemas.openxmlformats.org/officeDocument/2006/relationships/hyperlink" Target="https://www.digikey.com/en/products/detail/keystone-electronics/5019/3907343" TargetMode="External"/><Relationship Id="rId96" Type="http://schemas.openxmlformats.org/officeDocument/2006/relationships/hyperlink" Target="https://www.mouser.com/ProductDetail/Lite-On/LTR-329ALS-01?qs=Ml%2FaxAEbwm8eHg8LIDPUrw%3D%3D" TargetMode="External"/><Relationship Id="rId1" Type="http://schemas.openxmlformats.org/officeDocument/2006/relationships/hyperlink" Target="https://www.mouser.com/ProductDetail/Keystone-Electronics/103?qs=Q3RoVmURDolsdXuDGYj49g%3D%3D" TargetMode="External"/><Relationship Id="rId6" Type="http://schemas.openxmlformats.org/officeDocument/2006/relationships/hyperlink" Target="https://www.nichicon.co.jp/english/series_items/catalog_pdf/e-ulr.pdf" TargetMode="External"/><Relationship Id="rId15" Type="http://schemas.openxmlformats.org/officeDocument/2006/relationships/hyperlink" Target="https://www.yageo.com/upload/media/product/app/datasheet/rchip/pyu-rc_group_51_rohs_l.pdf" TargetMode="External"/><Relationship Id="rId23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te.com/commerce/DocumentDelivery/DDEController?Action=srchrtrv&amp;DocNm=1773139&amp;DocType=DS&amp;DocLang=English" TargetMode="External"/><Relationship Id="rId36" Type="http://schemas.openxmlformats.org/officeDocument/2006/relationships/hyperlink" Target="http://www.ti.com/general/docs/suppproductinfo.tsp?distId=10&amp;gotoUrl=http%3A%2F%2Fwww.ti.com%2Flit%2Fgpn%2FLM5156H" TargetMode="External"/><Relationship Id="rId49" Type="http://schemas.openxmlformats.org/officeDocument/2006/relationships/hyperlink" Target="https://www.digikey.com/en/products/detail/adam-tech/PH1-02-UA/9830266" TargetMode="External"/><Relationship Id="rId57" Type="http://schemas.openxmlformats.org/officeDocument/2006/relationships/hyperlink" Target="https://www.digikey.com/en/products/detail/infineon-technologies/BSP88H6327XTSA1/5959955" TargetMode="External"/><Relationship Id="rId10" Type="http://schemas.openxmlformats.org/officeDocument/2006/relationships/hyperlink" Target="https://www.mouser.com/datasheet/2/18/1/amphs06501_1-2259276.pdf" TargetMode="External"/><Relationship Id="rId31" Type="http://schemas.openxmlformats.org/officeDocument/2006/relationships/hyperlink" Target="https://www.mouser.com/datasheet/2/215/019-743690.pdf" TargetMode="External"/><Relationship Id="rId44" Type="http://schemas.openxmlformats.org/officeDocument/2006/relationships/hyperlink" Target="https://www.digikey.com/en/products/detail/nichicon/ULR2E100MNL1GS/3664123" TargetMode="External"/><Relationship Id="rId52" Type="http://schemas.openxmlformats.org/officeDocument/2006/relationships/hyperlink" Target="https://www.digikey.com/en/products/detail/amphenol-rf/132289/1989875" TargetMode="External"/><Relationship Id="rId60" Type="http://schemas.openxmlformats.org/officeDocument/2006/relationships/hyperlink" Target="https://www.digikey.com/en/products/detail/yageo/RC0603JR-074K7L/726785" TargetMode="External"/><Relationship Id="rId65" Type="http://schemas.openxmlformats.org/officeDocument/2006/relationships/hyperlink" Target="https://www.digikey.com/en/products/detail/vishay-dale/WSLP0603R0400FEB/2695094" TargetMode="External"/><Relationship Id="rId73" Type="http://schemas.openxmlformats.org/officeDocument/2006/relationships/hyperlink" Target="https://www.digikey.com/en/products/detail/yageo/RC0603FR-071KL/726843" TargetMode="External"/><Relationship Id="rId78" Type="http://schemas.openxmlformats.org/officeDocument/2006/relationships/hyperlink" Target="https://www.mouser.com/ProductDetail/YAGEO/RC0603JR-072M7L?qs=IuGqVx9wL0I5aWOMNpADkw%3D%3D" TargetMode="External"/><Relationship Id="rId81" Type="http://schemas.openxmlformats.org/officeDocument/2006/relationships/hyperlink" Target="https://www.digikey.com/en/products/detail/yageo/RC0603FR-071K5L/726864" TargetMode="External"/><Relationship Id="rId86" Type="http://schemas.openxmlformats.org/officeDocument/2006/relationships/hyperlink" Target="https://www.digikey.com/en/products/detail/te-connectivity-passive-product/352010KJT/2364839" TargetMode="External"/><Relationship Id="rId94" Type="http://schemas.openxmlformats.org/officeDocument/2006/relationships/hyperlink" Target="https://www.digikey.com/en/products/detail/microchip-technology/MCP23008-E-SO/735952?s=N4IgTCBcDaILIGEAKYDMAGdAOAtAUQHoBlAeQAIQBdAXyA" TargetMode="External"/><Relationship Id="rId99" Type="http://schemas.openxmlformats.org/officeDocument/2006/relationships/hyperlink" Target="https://www.digikey.com/en/products/detail/texas-instruments/ADC0820BCWMX-NOPB/366281" TargetMode="External"/><Relationship Id="rId101" Type="http://schemas.openxmlformats.org/officeDocument/2006/relationships/hyperlink" Target="https://www.digikey.com/en/products/detail/texas-instruments/TXB0108PWR/1305699" TargetMode="External"/><Relationship Id="rId4" Type="http://schemas.openxmlformats.org/officeDocument/2006/relationships/hyperlink" Target="https://mm.digikey.com/Volume0/opasdata/d220001/medias/docus/658/CL10B104KB8NNWC_Spec.pdf" TargetMode="External"/><Relationship Id="rId9" Type="http://schemas.openxmlformats.org/officeDocument/2006/relationships/hyperlink" Target="https://app.adam-tech.com/products/download/data_sheet/201605/ph1-xx-ua-data-sheet.pdf" TargetMode="External"/><Relationship Id="rId13" Type="http://schemas.openxmlformats.org/officeDocument/2006/relationships/hyperlink" Target="https://www.coilcraft.com/getmedia/fbfe8ea7-f5d8-4484-859e-2285f427326d/mss1583.pdf" TargetMode="External"/><Relationship Id="rId18" Type="http://schemas.openxmlformats.org/officeDocument/2006/relationships/hyperlink" Target="https://www.vishay.com/docs/30122/wslp.pdf" TargetMode="External"/><Relationship Id="rId39" Type="http://schemas.openxmlformats.org/officeDocument/2006/relationships/hyperlink" Target="https://www.digikey.com/en/products/detail/samsung-electro-mechanics/CL10A105KA8NNNC/3886760" TargetMode="External"/><Relationship Id="rId34" Type="http://schemas.openxmlformats.org/officeDocument/2006/relationships/hyperlink" Target="https://optoelectronics.liteon.com/upload/download/DS86-2014-0006/LTR-329ALS-01_DS_V1.pdf" TargetMode="External"/><Relationship Id="rId50" Type="http://schemas.openxmlformats.org/officeDocument/2006/relationships/hyperlink" Target="https://www.mouser.com/ProductDetail/Samtec/TSW-102-07-G-S?qs=iT52DjcXudsNPhlNCDp8vw%3D%3D" TargetMode="External"/><Relationship Id="rId55" Type="http://schemas.openxmlformats.org/officeDocument/2006/relationships/hyperlink" Target="https://www.mouser.com/ProductDetail/TDK/VLS6045EX-150M?qs=oF%2FSscNnLpDh4m%2FVdQ%2FgKQ%3D%3D" TargetMode="External"/><Relationship Id="rId76" Type="http://schemas.openxmlformats.org/officeDocument/2006/relationships/hyperlink" Target="https://www.mouser.com/ProductDetail/SEI-Stackpole/RMCF0603FT220K?qs=FESYatJ8odJJvj8gHJIXpQ%3D%3D" TargetMode="External"/><Relationship Id="rId97" Type="http://schemas.openxmlformats.org/officeDocument/2006/relationships/hyperlink" Target="https://www.digikey.com/en/products/detail/texas-instruments/LM51561HPWPR/13283334" TargetMode="External"/><Relationship Id="rId7" Type="http://schemas.openxmlformats.org/officeDocument/2006/relationships/hyperlink" Target="https://connect.kemet.com:7667/gateway/IntelliData-ComponentDocumentation/1.0/download/datasheet/C0603C102K5RACTU" TargetMode="External"/><Relationship Id="rId71" Type="http://schemas.openxmlformats.org/officeDocument/2006/relationships/hyperlink" Target="https://www.digikey.com/en/products/detail/stackpole-electronics-inc/RMCF0603FT10M0/1761206" TargetMode="External"/><Relationship Id="rId92" Type="http://schemas.openxmlformats.org/officeDocument/2006/relationships/hyperlink" Target="https://www.mouser.com/ProductDetail/Keystone-Electronics/5019?qs=wOxb8XianXjjCAsb90Ilzw%3D%3D" TargetMode="External"/><Relationship Id="rId2" Type="http://schemas.openxmlformats.org/officeDocument/2006/relationships/hyperlink" Target="https://www.digikey.com/en/products/detail/103/36-103-ND/331620" TargetMode="External"/><Relationship Id="rId29" Type="http://schemas.openxmlformats.org/officeDocument/2006/relationships/hyperlink" Target="https://www.bourns.com/docs/Product-Datasheets/3266.pdf" TargetMode="External"/><Relationship Id="rId24" Type="http://schemas.openxmlformats.org/officeDocument/2006/relationships/hyperlink" Target="https://www.yageo.com/upload/media/product/app/datasheet/rchip/pyu-rc_group_51_rohs_l.pdf" TargetMode="External"/><Relationship Id="rId40" Type="http://schemas.openxmlformats.org/officeDocument/2006/relationships/hyperlink" Target="https://www.mouser.com/ProductDetail/Samsung-Electro-Mechanics/CL10A105KA8NNNC?qs=hqM3L16%252BxldY%252BnK4KzDJVg%3D%3D" TargetMode="External"/><Relationship Id="rId45" Type="http://schemas.openxmlformats.org/officeDocument/2006/relationships/hyperlink" Target="https://www.digikey.com/en/products/detail/kemet/C0603C102K5RAC7867/411081" TargetMode="External"/><Relationship Id="rId66" Type="http://schemas.openxmlformats.org/officeDocument/2006/relationships/hyperlink" Target="https://www.mouser.com/ProductDetail/Vishay-Dale/WSLP0603R0400FEB?qs=%2FCIfAsUrYSUeZEuc8AwYZQ%3D%3D" TargetMode="External"/><Relationship Id="rId87" Type="http://schemas.openxmlformats.org/officeDocument/2006/relationships/hyperlink" Target="https://www.digikey.com/en/products/detail/bourns-inc/3266Z-1-104LF/3722105" TargetMode="External"/><Relationship Id="rId61" Type="http://schemas.openxmlformats.org/officeDocument/2006/relationships/hyperlink" Target="https://www.digikey.com/en/products/detail/stackpole-electronics-inc/RMCF0603FT62K0/1714175" TargetMode="External"/><Relationship Id="rId82" Type="http://schemas.openxmlformats.org/officeDocument/2006/relationships/hyperlink" Target="https://www.mouser.com/ProductDetail/YAGEO/RC0603FR-071K5L?qs=VU8sRB4EgwBMt9nc4XGNgA%3D%3D" TargetMode="External"/><Relationship Id="rId19" Type="http://schemas.openxmlformats.org/officeDocument/2006/relationships/hyperlink" Target="https://www.yageo.com/upload/media/product/app/datasheet/rchip/pyu-rc_group_51_rohs_l.pdf" TargetMode="External"/><Relationship Id="rId14" Type="http://schemas.openxmlformats.org/officeDocument/2006/relationships/hyperlink" Target="https://www.infineon.com/dgdl/Infineon-BSP88-DS-v02_02-en.pdf?fileId=db3a30433b47825b013b4b657acf0ca8" TargetMode="External"/><Relationship Id="rId30" Type="http://schemas.openxmlformats.org/officeDocument/2006/relationships/hyperlink" Target="https://www.ctscorp.com/wp-content/uploads/219.pdf" TargetMode="External"/><Relationship Id="rId35" Type="http://schemas.openxmlformats.org/officeDocument/2006/relationships/hyperlink" Target="https://navspark.mybigcommerce.com/content/PX1125T_DS.pdf" TargetMode="External"/><Relationship Id="rId56" Type="http://schemas.openxmlformats.org/officeDocument/2006/relationships/hyperlink" Target="https://www.mouser.com/ProductDetail/Coilcraft/MSS1583-824KED?qs=ZYnrCdKdyec3W9zOa1ZiwA%3D%3D" TargetMode="External"/><Relationship Id="rId77" Type="http://schemas.openxmlformats.org/officeDocument/2006/relationships/hyperlink" Target="https://www.digikey.com/en/products/detail/yageo/RC0603JR-072M7L/726736" TargetMode="External"/><Relationship Id="rId100" Type="http://schemas.openxmlformats.org/officeDocument/2006/relationships/hyperlink" Target="https://www.mouser.com/ProductDetail/Texas-Instruments/ADC0820BCWMX-NOPB?qs=7X5t%252BdzoRHBt6RLxd4fqnA%3D%3D" TargetMode="External"/><Relationship Id="rId8" Type="http://schemas.openxmlformats.org/officeDocument/2006/relationships/hyperlink" Target="http://cdn-reichelt.de/documents/datenblatt/A400/SMD1N400%23DIO.pdf" TargetMode="External"/><Relationship Id="rId51" Type="http://schemas.openxmlformats.org/officeDocument/2006/relationships/hyperlink" Target="https://www.mouser.com/ProductDetail/Amphenol-RF/132289?qs=nhkRCwpTkeb9ti20UXE5Cg%3D%3D" TargetMode="External"/><Relationship Id="rId72" Type="http://schemas.openxmlformats.org/officeDocument/2006/relationships/hyperlink" Target="https://www.mouser.com/ProductDetail/SEI-Stackpole/RMCF0603FT10M0?qs=FESYatJ8odIf0bWpBT4vKw%3D%3D" TargetMode="External"/><Relationship Id="rId93" Type="http://schemas.openxmlformats.org/officeDocument/2006/relationships/hyperlink" Target="https://www.mouser.com/ProductDetail/Microchip-Technology/MCP23008-E-SO?qs=Sez7gRs8XSWum74ZwQXTLw%3D%3D" TargetMode="External"/><Relationship Id="rId98" Type="http://schemas.openxmlformats.org/officeDocument/2006/relationships/hyperlink" Target="https://www.mouser.com/ProductDetail/Texas-Instruments/LM51561HPWPR?qs=zW32dvEIR3sIsgYNjaIZmQ%3D%3D" TargetMode="External"/><Relationship Id="rId3" Type="http://schemas.openxmlformats.org/officeDocument/2006/relationships/hyperlink" Target="https://www.keyelco.com/userAssets/file/M65p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llins-connector-solutions/PPPC052LFBN-RC/810245" TargetMode="External"/><Relationship Id="rId3" Type="http://schemas.openxmlformats.org/officeDocument/2006/relationships/hyperlink" Target="https://download.elektronicastynus.be/57/in-14_datasheet.pdf" TargetMode="External"/><Relationship Id="rId7" Type="http://schemas.openxmlformats.org/officeDocument/2006/relationships/hyperlink" Target="https://www.mouser.com/ProductDetail/Samsung-Electro-Mechanics/CL10B104KB8NNWC?qs=EvNa9vf1TdYOAZGBJN%252BGRQ%3D%3D" TargetMode="External"/><Relationship Id="rId12" Type="http://schemas.openxmlformats.org/officeDocument/2006/relationships/hyperlink" Target="https://www.mouser.com/ProductDetail/Microchip-Technology/HV509K6-G?qs=073BFnXyqnuDeexnfjhPaQ%3D%3D" TargetMode="External"/><Relationship Id="rId2" Type="http://schemas.openxmlformats.org/officeDocument/2006/relationships/hyperlink" Target="https://mm.digikey.com/Volume0/opasdata/d220001/medias/docus/937/Female_Headers.100_DS.pdf" TargetMode="External"/><Relationship Id="rId1" Type="http://schemas.openxmlformats.org/officeDocument/2006/relationships/hyperlink" Target="https://mm.digikey.com/Volume0/opasdata/d220001/medias/docus/658/CL10B104KB8NNWC_Spec.pdf" TargetMode="External"/><Relationship Id="rId6" Type="http://schemas.openxmlformats.org/officeDocument/2006/relationships/hyperlink" Target="https://www.digikey.com/en/products/detail/samsung-electro-mechanics/CL10B104KB8NNWC/3887593" TargetMode="External"/><Relationship Id="rId11" Type="http://schemas.openxmlformats.org/officeDocument/2006/relationships/hyperlink" Target="https://www.digikey.com/en/products/detail/microchip-technology/HV509K6-G/4902492" TargetMode="External"/><Relationship Id="rId5" Type="http://schemas.openxmlformats.org/officeDocument/2006/relationships/hyperlink" Target="https://ww1.microchip.com/downloads/en/DeviceDoc/hv509.pdf" TargetMode="External"/><Relationship Id="rId10" Type="http://schemas.openxmlformats.org/officeDocument/2006/relationships/hyperlink" Target="https://www.digikey.com/en/products/detail/yageo/RC1206JR-0727KL/729262" TargetMode="External"/><Relationship Id="rId4" Type="http://schemas.openxmlformats.org/officeDocument/2006/relationships/hyperlink" Target="https://www.yageo.com/upload/media/product/app/datasheet/rchip/pyu-rc_group_51_rohs_l.pdf" TargetMode="External"/><Relationship Id="rId9" Type="http://schemas.openxmlformats.org/officeDocument/2006/relationships/hyperlink" Target="https://www.mouser.com/ProductDetail/YAGEO/RC1206JR-0727KL?qs=CteSnpDdeuBg3%2FC0aG6G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D120-68A1-4021-9F61-63CF243C8D9C}">
  <dimension ref="A1:M47"/>
  <sheetViews>
    <sheetView tabSelected="1" zoomScaleNormal="100" workbookViewId="0"/>
  </sheetViews>
  <sheetFormatPr defaultRowHeight="14.4" x14ac:dyDescent="0.3"/>
  <cols>
    <col min="1" max="1" width="15.77734375" bestFit="1" customWidth="1"/>
    <col min="2" max="2" width="14.6640625" bestFit="1" customWidth="1"/>
    <col min="3" max="3" width="89.6640625" customWidth="1"/>
    <col min="4" max="4" width="15.21875" customWidth="1"/>
    <col min="5" max="5" width="17.6640625" customWidth="1"/>
    <col min="9" max="9" width="35.6640625" bestFit="1" customWidth="1"/>
    <col min="10" max="10" width="63.77734375" bestFit="1" customWidth="1"/>
    <col min="11" max="11" width="84.44140625" bestFit="1" customWidth="1"/>
    <col min="12" max="13" width="17.109375" customWidth="1"/>
  </cols>
  <sheetData>
    <row r="1" spans="1:13" x14ac:dyDescent="0.3">
      <c r="A1" t="s">
        <v>1</v>
      </c>
      <c r="B1" t="s">
        <v>185</v>
      </c>
    </row>
    <row r="2" spans="1:13" x14ac:dyDescent="0.3">
      <c r="A2" t="s">
        <v>2</v>
      </c>
      <c r="B2" s="2">
        <v>45304.804212962961</v>
      </c>
    </row>
    <row r="3" spans="1:13" x14ac:dyDescent="0.3">
      <c r="A3" t="s">
        <v>3</v>
      </c>
      <c r="B3" t="s">
        <v>4</v>
      </c>
    </row>
    <row r="4" spans="1:13" x14ac:dyDescent="0.3">
      <c r="A4" t="s">
        <v>5</v>
      </c>
      <c r="B4" t="s">
        <v>6</v>
      </c>
    </row>
    <row r="5" spans="1:13" x14ac:dyDescent="0.3">
      <c r="A5" t="s">
        <v>7</v>
      </c>
      <c r="B5">
        <v>109</v>
      </c>
    </row>
    <row r="7" spans="1:13" x14ac:dyDescent="0.3">
      <c r="A7" t="s">
        <v>8</v>
      </c>
    </row>
    <row r="9" spans="1:13" x14ac:dyDescent="0.3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187</v>
      </c>
      <c r="M9" t="s">
        <v>188</v>
      </c>
    </row>
    <row r="10" spans="1:13" x14ac:dyDescent="0.3">
      <c r="A10">
        <v>1</v>
      </c>
      <c r="B10">
        <v>1</v>
      </c>
      <c r="C10" t="s">
        <v>45</v>
      </c>
      <c r="D10" t="s">
        <v>46</v>
      </c>
      <c r="E10">
        <v>103</v>
      </c>
      <c r="G10" s="1">
        <v>1.22</v>
      </c>
      <c r="H10" s="1">
        <f>B10*G10</f>
        <v>1.22</v>
      </c>
      <c r="I10" t="s">
        <v>107</v>
      </c>
      <c r="J10" t="s">
        <v>108</v>
      </c>
      <c r="K10" s="3" t="s">
        <v>109</v>
      </c>
      <c r="L10" s="3" t="s">
        <v>189</v>
      </c>
      <c r="M10" s="3" t="s">
        <v>190</v>
      </c>
    </row>
    <row r="11" spans="1:13" x14ac:dyDescent="0.3">
      <c r="A11">
        <v>2</v>
      </c>
      <c r="B11">
        <v>10</v>
      </c>
      <c r="C11" t="s">
        <v>203</v>
      </c>
      <c r="D11" t="s">
        <v>18</v>
      </c>
      <c r="E11" t="s">
        <v>22</v>
      </c>
      <c r="G11" s="1">
        <v>0.1</v>
      </c>
      <c r="H11" s="1">
        <f t="shared" ref="H11:H46" si="0">B11*G11</f>
        <v>1</v>
      </c>
      <c r="I11" t="s">
        <v>110</v>
      </c>
      <c r="J11" t="s">
        <v>20</v>
      </c>
      <c r="K11" s="3" t="s">
        <v>21</v>
      </c>
      <c r="L11" s="3" t="s">
        <v>198</v>
      </c>
      <c r="M11" s="3" t="s">
        <v>199</v>
      </c>
    </row>
    <row r="12" spans="1:13" x14ac:dyDescent="0.3">
      <c r="A12">
        <v>3</v>
      </c>
      <c r="B12">
        <v>7</v>
      </c>
      <c r="C12" t="s">
        <v>47</v>
      </c>
      <c r="D12" t="s">
        <v>48</v>
      </c>
      <c r="E12" t="s">
        <v>163</v>
      </c>
      <c r="G12" s="1">
        <v>0.1</v>
      </c>
      <c r="H12" s="1">
        <f t="shared" si="0"/>
        <v>0.70000000000000007</v>
      </c>
      <c r="I12" t="s">
        <v>111</v>
      </c>
      <c r="J12" t="s">
        <v>20</v>
      </c>
      <c r="K12" s="3" t="s">
        <v>112</v>
      </c>
      <c r="L12" s="3" t="s">
        <v>198</v>
      </c>
      <c r="M12" s="3" t="s">
        <v>199</v>
      </c>
    </row>
    <row r="13" spans="1:13" x14ac:dyDescent="0.3">
      <c r="A13">
        <v>4</v>
      </c>
      <c r="B13">
        <v>2</v>
      </c>
      <c r="C13" t="s">
        <v>49</v>
      </c>
      <c r="D13" t="s">
        <v>50</v>
      </c>
      <c r="E13" t="s">
        <v>269</v>
      </c>
      <c r="G13" s="1">
        <v>0.99</v>
      </c>
      <c r="H13" s="1">
        <f t="shared" si="0"/>
        <v>1.98</v>
      </c>
      <c r="I13" t="s">
        <v>113</v>
      </c>
      <c r="J13" t="s">
        <v>270</v>
      </c>
      <c r="K13" s="3" t="s">
        <v>271</v>
      </c>
      <c r="L13" s="3" t="s">
        <v>272</v>
      </c>
      <c r="M13" s="3" t="s">
        <v>273</v>
      </c>
    </row>
    <row r="14" spans="1:13" x14ac:dyDescent="0.3">
      <c r="A14">
        <v>5</v>
      </c>
      <c r="B14">
        <v>1</v>
      </c>
      <c r="C14" t="s">
        <v>51</v>
      </c>
      <c r="D14" t="s">
        <v>52</v>
      </c>
      <c r="E14" t="s">
        <v>164</v>
      </c>
      <c r="G14" s="1">
        <v>0.1</v>
      </c>
      <c r="H14" s="1">
        <f t="shared" si="0"/>
        <v>0.1</v>
      </c>
      <c r="I14" t="s">
        <v>111</v>
      </c>
      <c r="J14" t="s">
        <v>20</v>
      </c>
      <c r="K14" s="3" t="s">
        <v>114</v>
      </c>
      <c r="L14" s="3" t="s">
        <v>200</v>
      </c>
      <c r="M14" s="3" t="s">
        <v>201</v>
      </c>
    </row>
    <row r="15" spans="1:13" x14ac:dyDescent="0.3">
      <c r="A15">
        <v>6</v>
      </c>
      <c r="B15">
        <v>3</v>
      </c>
      <c r="C15" t="s">
        <v>53</v>
      </c>
      <c r="E15" t="s">
        <v>54</v>
      </c>
      <c r="G15" s="1">
        <v>0.27</v>
      </c>
      <c r="H15" s="1">
        <f t="shared" si="0"/>
        <v>0.81</v>
      </c>
      <c r="I15" t="s">
        <v>115</v>
      </c>
      <c r="J15" t="s">
        <v>116</v>
      </c>
      <c r="K15" s="3" t="s">
        <v>117</v>
      </c>
      <c r="L15" s="3" t="s">
        <v>207</v>
      </c>
      <c r="M15" s="3" t="s">
        <v>208</v>
      </c>
    </row>
    <row r="16" spans="1:13" x14ac:dyDescent="0.3">
      <c r="A16">
        <v>7</v>
      </c>
      <c r="B16">
        <v>7</v>
      </c>
      <c r="C16" t="s">
        <v>202</v>
      </c>
      <c r="D16" t="s">
        <v>55</v>
      </c>
      <c r="E16" t="s">
        <v>165</v>
      </c>
      <c r="G16" s="1">
        <v>0.1</v>
      </c>
      <c r="H16" s="1">
        <f t="shared" si="0"/>
        <v>0.70000000000000007</v>
      </c>
      <c r="I16" t="s">
        <v>118</v>
      </c>
      <c r="J16" t="s">
        <v>119</v>
      </c>
      <c r="K16" s="3" t="s">
        <v>120</v>
      </c>
      <c r="L16" s="3" t="s">
        <v>209</v>
      </c>
      <c r="M16" s="3" t="s">
        <v>210</v>
      </c>
    </row>
    <row r="17" spans="1:13" x14ac:dyDescent="0.3">
      <c r="A17">
        <v>8</v>
      </c>
      <c r="B17">
        <v>1</v>
      </c>
      <c r="C17" t="s">
        <v>56</v>
      </c>
      <c r="D17" t="s">
        <v>57</v>
      </c>
      <c r="E17">
        <v>132289</v>
      </c>
      <c r="G17" s="1">
        <v>7.55</v>
      </c>
      <c r="H17" s="1">
        <f t="shared" si="0"/>
        <v>7.55</v>
      </c>
      <c r="I17" t="s">
        <v>121</v>
      </c>
      <c r="J17" t="s">
        <v>122</v>
      </c>
      <c r="K17" s="3" t="s">
        <v>123</v>
      </c>
      <c r="L17" s="3" t="s">
        <v>212</v>
      </c>
      <c r="M17" s="3" t="s">
        <v>211</v>
      </c>
    </row>
    <row r="18" spans="1:13" x14ac:dyDescent="0.3">
      <c r="A18">
        <v>9</v>
      </c>
      <c r="B18">
        <v>1</v>
      </c>
      <c r="C18" t="s">
        <v>58</v>
      </c>
      <c r="D18" t="s">
        <v>59</v>
      </c>
      <c r="E18" t="s">
        <v>166</v>
      </c>
      <c r="G18" s="1">
        <v>0.81</v>
      </c>
      <c r="H18" s="1">
        <f t="shared" si="0"/>
        <v>0.81</v>
      </c>
      <c r="I18" t="s">
        <v>24</v>
      </c>
      <c r="J18" t="s">
        <v>124</v>
      </c>
      <c r="K18" s="3" t="s">
        <v>125</v>
      </c>
      <c r="L18" s="3" t="s">
        <v>213</v>
      </c>
      <c r="M18" t="s">
        <v>195</v>
      </c>
    </row>
    <row r="19" spans="1:13" x14ac:dyDescent="0.3">
      <c r="A19">
        <v>10</v>
      </c>
      <c r="B19">
        <v>1</v>
      </c>
      <c r="C19" t="s">
        <v>60</v>
      </c>
      <c r="D19" t="s">
        <v>61</v>
      </c>
      <c r="E19" t="s">
        <v>167</v>
      </c>
      <c r="G19" s="1">
        <v>0.38</v>
      </c>
      <c r="H19" s="1">
        <f t="shared" si="0"/>
        <v>0.38</v>
      </c>
      <c r="I19" t="s">
        <v>126</v>
      </c>
      <c r="J19" t="s">
        <v>127</v>
      </c>
      <c r="K19" s="3" t="s">
        <v>128</v>
      </c>
      <c r="L19" s="3" t="s">
        <v>214</v>
      </c>
      <c r="M19" s="3" t="s">
        <v>215</v>
      </c>
    </row>
    <row r="20" spans="1:13" x14ac:dyDescent="0.3">
      <c r="A20">
        <v>11</v>
      </c>
      <c r="B20">
        <v>1</v>
      </c>
      <c r="C20" t="s">
        <v>62</v>
      </c>
      <c r="D20" t="s">
        <v>63</v>
      </c>
      <c r="E20" t="s">
        <v>168</v>
      </c>
      <c r="G20" s="1">
        <v>4.07</v>
      </c>
      <c r="H20" s="1">
        <f t="shared" si="0"/>
        <v>4.07</v>
      </c>
      <c r="I20" t="s">
        <v>126</v>
      </c>
      <c r="J20" t="s">
        <v>129</v>
      </c>
      <c r="K20" s="3" t="s">
        <v>130</v>
      </c>
      <c r="L20" t="s">
        <v>195</v>
      </c>
      <c r="M20" s="3" t="s">
        <v>216</v>
      </c>
    </row>
    <row r="21" spans="1:13" x14ac:dyDescent="0.3">
      <c r="A21">
        <v>12</v>
      </c>
      <c r="B21">
        <v>5</v>
      </c>
      <c r="C21" t="s">
        <v>64</v>
      </c>
      <c r="D21" t="s">
        <v>65</v>
      </c>
      <c r="E21" t="s">
        <v>65</v>
      </c>
      <c r="G21" s="1">
        <v>0.55000000000000004</v>
      </c>
      <c r="H21" s="1">
        <f t="shared" si="0"/>
        <v>2.75</v>
      </c>
      <c r="I21" t="s">
        <v>131</v>
      </c>
      <c r="J21" t="s">
        <v>132</v>
      </c>
      <c r="K21" s="3" t="s">
        <v>133</v>
      </c>
      <c r="L21" s="3" t="s">
        <v>217</v>
      </c>
      <c r="M21" s="3" t="s">
        <v>218</v>
      </c>
    </row>
    <row r="22" spans="1:13" x14ac:dyDescent="0.3">
      <c r="A22">
        <v>13</v>
      </c>
      <c r="B22">
        <v>2</v>
      </c>
      <c r="C22" t="s">
        <v>279</v>
      </c>
      <c r="D22" t="s">
        <v>66</v>
      </c>
      <c r="E22" t="s">
        <v>169</v>
      </c>
      <c r="G22" s="1">
        <v>0.1</v>
      </c>
      <c r="H22" s="1">
        <f t="shared" si="0"/>
        <v>0.2</v>
      </c>
      <c r="I22" t="s">
        <v>34</v>
      </c>
      <c r="J22" t="s">
        <v>134</v>
      </c>
      <c r="K22" s="3" t="s">
        <v>36</v>
      </c>
      <c r="L22" s="3" t="s">
        <v>220</v>
      </c>
      <c r="M22" s="3" t="s">
        <v>219</v>
      </c>
    </row>
    <row r="23" spans="1:13" x14ac:dyDescent="0.3">
      <c r="A23">
        <v>14</v>
      </c>
      <c r="B23">
        <v>2</v>
      </c>
      <c r="C23" t="s">
        <v>67</v>
      </c>
      <c r="D23" t="s">
        <v>68</v>
      </c>
      <c r="E23" t="s">
        <v>170</v>
      </c>
      <c r="G23" s="1">
        <v>0.1</v>
      </c>
      <c r="H23" s="1">
        <f t="shared" si="0"/>
        <v>0.2</v>
      </c>
      <c r="I23" t="s">
        <v>34</v>
      </c>
      <c r="J23" t="s">
        <v>134</v>
      </c>
      <c r="K23" s="3" t="s">
        <v>135</v>
      </c>
      <c r="L23" s="3" t="s">
        <v>221</v>
      </c>
      <c r="M23" s="3" t="s">
        <v>222</v>
      </c>
    </row>
    <row r="24" spans="1:13" x14ac:dyDescent="0.3">
      <c r="A24">
        <v>15</v>
      </c>
      <c r="B24">
        <v>1</v>
      </c>
      <c r="C24" t="s">
        <v>69</v>
      </c>
      <c r="D24" t="s">
        <v>70</v>
      </c>
      <c r="E24" t="s">
        <v>171</v>
      </c>
      <c r="G24" s="1">
        <v>0.1</v>
      </c>
      <c r="H24" s="1">
        <f t="shared" si="0"/>
        <v>0.1</v>
      </c>
      <c r="I24" t="s">
        <v>34</v>
      </c>
      <c r="J24" t="s">
        <v>134</v>
      </c>
      <c r="K24" s="3" t="s">
        <v>36</v>
      </c>
      <c r="L24" s="3" t="s">
        <v>223</v>
      </c>
      <c r="M24" s="3" t="s">
        <v>224</v>
      </c>
    </row>
    <row r="25" spans="1:13" x14ac:dyDescent="0.3">
      <c r="A25">
        <v>16</v>
      </c>
      <c r="B25">
        <v>2</v>
      </c>
      <c r="C25" t="s">
        <v>71</v>
      </c>
      <c r="D25" t="s">
        <v>72</v>
      </c>
      <c r="E25" t="s">
        <v>172</v>
      </c>
      <c r="G25" s="1">
        <v>0.74</v>
      </c>
      <c r="H25" s="1">
        <f t="shared" si="0"/>
        <v>1.48</v>
      </c>
      <c r="I25" t="s">
        <v>34</v>
      </c>
      <c r="J25" t="s">
        <v>134</v>
      </c>
      <c r="K25" s="3" t="s">
        <v>136</v>
      </c>
      <c r="L25" s="3" t="s">
        <v>225</v>
      </c>
      <c r="M25" s="3" t="s">
        <v>226</v>
      </c>
    </row>
    <row r="26" spans="1:13" x14ac:dyDescent="0.3">
      <c r="A26">
        <v>17</v>
      </c>
      <c r="B26">
        <v>10</v>
      </c>
      <c r="C26" t="s">
        <v>73</v>
      </c>
      <c r="D26" t="s">
        <v>74</v>
      </c>
      <c r="E26" t="s">
        <v>173</v>
      </c>
      <c r="G26" s="1">
        <v>0.1</v>
      </c>
      <c r="H26" s="1">
        <f t="shared" si="0"/>
        <v>1</v>
      </c>
      <c r="I26" t="s">
        <v>34</v>
      </c>
      <c r="J26" t="s">
        <v>134</v>
      </c>
      <c r="K26" s="3" t="s">
        <v>36</v>
      </c>
      <c r="L26" s="3" t="s">
        <v>227</v>
      </c>
      <c r="M26" s="3" t="s">
        <v>228</v>
      </c>
    </row>
    <row r="27" spans="1:13" x14ac:dyDescent="0.3">
      <c r="A27">
        <v>18</v>
      </c>
      <c r="B27">
        <v>1</v>
      </c>
      <c r="C27" t="s">
        <v>75</v>
      </c>
      <c r="D27">
        <v>470</v>
      </c>
      <c r="E27" t="s">
        <v>174</v>
      </c>
      <c r="G27" s="1">
        <v>0.1</v>
      </c>
      <c r="H27" s="1">
        <f t="shared" si="0"/>
        <v>0.1</v>
      </c>
      <c r="I27" t="s">
        <v>34</v>
      </c>
      <c r="J27" t="s">
        <v>134</v>
      </c>
      <c r="K27" s="3" t="s">
        <v>36</v>
      </c>
      <c r="L27" s="3" t="s">
        <v>229</v>
      </c>
      <c r="M27" s="3" t="s">
        <v>230</v>
      </c>
    </row>
    <row r="28" spans="1:13" x14ac:dyDescent="0.3">
      <c r="A28">
        <v>19</v>
      </c>
      <c r="B28">
        <v>2</v>
      </c>
      <c r="C28" t="s">
        <v>76</v>
      </c>
      <c r="D28" t="s">
        <v>77</v>
      </c>
      <c r="E28" t="s">
        <v>175</v>
      </c>
      <c r="G28" s="1">
        <v>0.1</v>
      </c>
      <c r="H28" s="1">
        <f t="shared" si="0"/>
        <v>0.2</v>
      </c>
      <c r="I28" t="s">
        <v>34</v>
      </c>
      <c r="J28" t="s">
        <v>134</v>
      </c>
      <c r="K28" s="3" t="s">
        <v>135</v>
      </c>
      <c r="L28" s="3" t="s">
        <v>231</v>
      </c>
      <c r="M28" s="3" t="s">
        <v>232</v>
      </c>
    </row>
    <row r="29" spans="1:13" x14ac:dyDescent="0.3">
      <c r="A29">
        <v>20</v>
      </c>
      <c r="B29">
        <v>4</v>
      </c>
      <c r="C29" t="s">
        <v>280</v>
      </c>
      <c r="D29" t="s">
        <v>78</v>
      </c>
      <c r="E29" t="s">
        <v>176</v>
      </c>
      <c r="G29" s="1">
        <v>0.1</v>
      </c>
      <c r="H29" s="1">
        <f t="shared" si="0"/>
        <v>0.4</v>
      </c>
      <c r="I29" t="s">
        <v>34</v>
      </c>
      <c r="J29" t="s">
        <v>134</v>
      </c>
      <c r="K29" s="3" t="s">
        <v>36</v>
      </c>
      <c r="L29" s="3" t="s">
        <v>233</v>
      </c>
      <c r="M29" s="3" t="s">
        <v>234</v>
      </c>
    </row>
    <row r="30" spans="1:13" x14ac:dyDescent="0.3">
      <c r="A30">
        <v>21</v>
      </c>
      <c r="B30">
        <v>1</v>
      </c>
      <c r="C30" t="s">
        <v>79</v>
      </c>
      <c r="D30" t="s">
        <v>80</v>
      </c>
      <c r="E30" t="s">
        <v>177</v>
      </c>
      <c r="G30" s="1">
        <v>0.1</v>
      </c>
      <c r="H30" s="1">
        <f t="shared" si="0"/>
        <v>0.1</v>
      </c>
      <c r="I30" t="s">
        <v>34</v>
      </c>
      <c r="J30" t="s">
        <v>134</v>
      </c>
      <c r="K30" s="3" t="s">
        <v>135</v>
      </c>
      <c r="L30" s="3" t="s">
        <v>235</v>
      </c>
      <c r="M30" s="3" t="s">
        <v>236</v>
      </c>
    </row>
    <row r="31" spans="1:13" x14ac:dyDescent="0.3">
      <c r="A31">
        <v>22</v>
      </c>
      <c r="B31">
        <v>1</v>
      </c>
      <c r="C31" t="s">
        <v>81</v>
      </c>
      <c r="D31" t="s">
        <v>82</v>
      </c>
      <c r="E31" t="s">
        <v>178</v>
      </c>
      <c r="G31" s="1">
        <v>0.1</v>
      </c>
      <c r="H31" s="1">
        <f t="shared" si="0"/>
        <v>0.1</v>
      </c>
      <c r="I31" t="s">
        <v>34</v>
      </c>
      <c r="J31" t="s">
        <v>134</v>
      </c>
      <c r="K31" s="3" t="s">
        <v>36</v>
      </c>
      <c r="L31" s="3" t="s">
        <v>237</v>
      </c>
      <c r="M31" s="3" t="s">
        <v>238</v>
      </c>
    </row>
    <row r="32" spans="1:13" x14ac:dyDescent="0.3">
      <c r="A32">
        <v>23</v>
      </c>
      <c r="B32">
        <v>3</v>
      </c>
      <c r="C32" t="s">
        <v>83</v>
      </c>
      <c r="D32" t="s">
        <v>84</v>
      </c>
      <c r="E32" t="s">
        <v>179</v>
      </c>
      <c r="G32" s="1">
        <v>0.1</v>
      </c>
      <c r="H32" s="1">
        <f t="shared" si="0"/>
        <v>0.30000000000000004</v>
      </c>
      <c r="I32" t="s">
        <v>34</v>
      </c>
      <c r="J32" t="s">
        <v>134</v>
      </c>
      <c r="K32" s="3" t="s">
        <v>36</v>
      </c>
      <c r="L32" s="3" t="s">
        <v>239</v>
      </c>
      <c r="M32" s="3" t="s">
        <v>240</v>
      </c>
    </row>
    <row r="33" spans="1:13" x14ac:dyDescent="0.3">
      <c r="A33">
        <v>24</v>
      </c>
      <c r="B33">
        <v>1</v>
      </c>
      <c r="C33" t="s">
        <v>85</v>
      </c>
      <c r="D33" t="s">
        <v>86</v>
      </c>
      <c r="E33" t="s">
        <v>180</v>
      </c>
      <c r="G33" s="1">
        <v>0.1</v>
      </c>
      <c r="H33" s="1">
        <f t="shared" si="0"/>
        <v>0.1</v>
      </c>
      <c r="I33" t="s">
        <v>34</v>
      </c>
      <c r="J33" t="s">
        <v>134</v>
      </c>
      <c r="K33" s="3" t="s">
        <v>36</v>
      </c>
      <c r="L33" s="3" t="s">
        <v>241</v>
      </c>
      <c r="M33" s="3" t="s">
        <v>242</v>
      </c>
    </row>
    <row r="34" spans="1:13" x14ac:dyDescent="0.3">
      <c r="A34">
        <v>25</v>
      </c>
      <c r="B34">
        <v>1</v>
      </c>
      <c r="C34" t="s">
        <v>87</v>
      </c>
      <c r="D34" t="s">
        <v>88</v>
      </c>
      <c r="E34" t="s">
        <v>181</v>
      </c>
      <c r="G34" s="1">
        <v>0.1</v>
      </c>
      <c r="H34" s="1">
        <f t="shared" si="0"/>
        <v>0.1</v>
      </c>
      <c r="I34" t="s">
        <v>34</v>
      </c>
      <c r="J34" t="s">
        <v>134</v>
      </c>
      <c r="K34" s="3" t="s">
        <v>135</v>
      </c>
      <c r="L34" s="3" t="s">
        <v>244</v>
      </c>
      <c r="M34" s="3" t="s">
        <v>243</v>
      </c>
    </row>
    <row r="35" spans="1:13" x14ac:dyDescent="0.3">
      <c r="A35">
        <v>26</v>
      </c>
      <c r="B35">
        <v>1</v>
      </c>
      <c r="C35" t="s">
        <v>89</v>
      </c>
      <c r="D35" t="s">
        <v>84</v>
      </c>
      <c r="E35" t="s">
        <v>257</v>
      </c>
      <c r="G35" s="1">
        <v>0.43</v>
      </c>
      <c r="H35" s="1">
        <f t="shared" si="0"/>
        <v>0.43</v>
      </c>
      <c r="I35" t="s">
        <v>34</v>
      </c>
      <c r="J35" t="s">
        <v>258</v>
      </c>
      <c r="K35" s="3" t="s">
        <v>259</v>
      </c>
      <c r="L35" s="3" t="s">
        <v>260</v>
      </c>
      <c r="M35" s="3" t="s">
        <v>261</v>
      </c>
    </row>
    <row r="36" spans="1:13" x14ac:dyDescent="0.3">
      <c r="A36">
        <v>27</v>
      </c>
      <c r="B36">
        <v>1</v>
      </c>
      <c r="C36" t="s">
        <v>90</v>
      </c>
      <c r="D36" t="s">
        <v>74</v>
      </c>
      <c r="E36" t="s">
        <v>182</v>
      </c>
      <c r="G36" s="1">
        <v>2.13</v>
      </c>
      <c r="H36" s="1">
        <f t="shared" si="0"/>
        <v>2.13</v>
      </c>
      <c r="I36" t="s">
        <v>137</v>
      </c>
      <c r="J36" t="s">
        <v>138</v>
      </c>
      <c r="K36" s="3" t="s">
        <v>139</v>
      </c>
      <c r="L36" s="3" t="s">
        <v>245</v>
      </c>
      <c r="M36" s="3" t="s">
        <v>246</v>
      </c>
    </row>
    <row r="37" spans="1:13" x14ac:dyDescent="0.3">
      <c r="A37">
        <v>28</v>
      </c>
      <c r="B37">
        <v>1</v>
      </c>
      <c r="C37" t="s">
        <v>91</v>
      </c>
      <c r="D37" t="s">
        <v>92</v>
      </c>
      <c r="E37" t="s">
        <v>274</v>
      </c>
      <c r="G37" s="1">
        <v>0.95</v>
      </c>
      <c r="H37" s="1">
        <f t="shared" si="0"/>
        <v>0.95</v>
      </c>
      <c r="I37" t="s">
        <v>140</v>
      </c>
      <c r="J37" t="s">
        <v>275</v>
      </c>
      <c r="K37" s="3" t="s">
        <v>276</v>
      </c>
      <c r="L37" s="3" t="s">
        <v>277</v>
      </c>
      <c r="M37" s="3" t="s">
        <v>278</v>
      </c>
    </row>
    <row r="38" spans="1:13" x14ac:dyDescent="0.3">
      <c r="A38">
        <v>29</v>
      </c>
      <c r="B38">
        <v>20</v>
      </c>
      <c r="C38" t="s">
        <v>93</v>
      </c>
      <c r="D38" t="s">
        <v>94</v>
      </c>
      <c r="E38">
        <v>5019</v>
      </c>
      <c r="G38" s="1">
        <v>0.33</v>
      </c>
      <c r="H38" s="1">
        <f t="shared" si="0"/>
        <v>6.6000000000000005</v>
      </c>
      <c r="I38" t="s">
        <v>141</v>
      </c>
      <c r="J38" t="s">
        <v>265</v>
      </c>
      <c r="K38" s="3" t="s">
        <v>264</v>
      </c>
      <c r="L38" s="3" t="s">
        <v>262</v>
      </c>
      <c r="M38" s="3" t="s">
        <v>263</v>
      </c>
    </row>
    <row r="39" spans="1:13" x14ac:dyDescent="0.3">
      <c r="A39">
        <v>30</v>
      </c>
      <c r="B39">
        <v>1</v>
      </c>
      <c r="C39" t="s">
        <v>37</v>
      </c>
      <c r="D39" t="s">
        <v>95</v>
      </c>
      <c r="E39" t="s">
        <v>204</v>
      </c>
      <c r="G39" s="1">
        <v>1.37</v>
      </c>
      <c r="H39" s="1">
        <f t="shared" si="0"/>
        <v>1.37</v>
      </c>
      <c r="I39" t="s">
        <v>142</v>
      </c>
      <c r="J39" t="s">
        <v>143</v>
      </c>
      <c r="K39" s="3" t="s">
        <v>144</v>
      </c>
      <c r="L39" s="3" t="s">
        <v>248</v>
      </c>
      <c r="M39" s="3" t="s">
        <v>247</v>
      </c>
    </row>
    <row r="40" spans="1:13" x14ac:dyDescent="0.3">
      <c r="A40">
        <v>31</v>
      </c>
      <c r="B40">
        <v>1</v>
      </c>
      <c r="C40" t="s">
        <v>96</v>
      </c>
      <c r="E40" t="s">
        <v>97</v>
      </c>
      <c r="G40" s="1">
        <v>35</v>
      </c>
      <c r="H40" s="1">
        <f t="shared" si="0"/>
        <v>35</v>
      </c>
      <c r="I40" t="s">
        <v>145</v>
      </c>
      <c r="J40" t="s">
        <v>146</v>
      </c>
      <c r="K40" s="3" t="s">
        <v>191</v>
      </c>
      <c r="L40" t="s">
        <v>195</v>
      </c>
      <c r="M40" t="s">
        <v>195</v>
      </c>
    </row>
    <row r="41" spans="1:13" x14ac:dyDescent="0.3">
      <c r="A41">
        <v>32</v>
      </c>
      <c r="B41">
        <v>1</v>
      </c>
      <c r="C41" t="s">
        <v>98</v>
      </c>
      <c r="E41" t="s">
        <v>99</v>
      </c>
      <c r="G41" s="1">
        <v>0.97</v>
      </c>
      <c r="H41" s="1">
        <f t="shared" si="0"/>
        <v>0.97</v>
      </c>
      <c r="I41" t="s">
        <v>147</v>
      </c>
      <c r="J41" t="s">
        <v>148</v>
      </c>
      <c r="K41" s="3" t="s">
        <v>149</v>
      </c>
      <c r="L41" s="3" t="s">
        <v>249</v>
      </c>
      <c r="M41" s="3" t="s">
        <v>250</v>
      </c>
    </row>
    <row r="42" spans="1:13" x14ac:dyDescent="0.3">
      <c r="A42">
        <v>33</v>
      </c>
      <c r="B42">
        <v>1</v>
      </c>
      <c r="C42" t="s">
        <v>100</v>
      </c>
      <c r="E42" t="s">
        <v>101</v>
      </c>
      <c r="G42" s="1">
        <v>27.8</v>
      </c>
      <c r="H42" s="1">
        <f t="shared" si="0"/>
        <v>27.8</v>
      </c>
      <c r="I42" t="s">
        <v>150</v>
      </c>
      <c r="J42" t="s">
        <v>150</v>
      </c>
      <c r="K42" s="3" t="s">
        <v>151</v>
      </c>
      <c r="L42" t="s">
        <v>195</v>
      </c>
      <c r="M42" t="s">
        <v>195</v>
      </c>
    </row>
    <row r="43" spans="1:13" x14ac:dyDescent="0.3">
      <c r="A43">
        <v>34</v>
      </c>
      <c r="B43">
        <v>2</v>
      </c>
      <c r="C43" t="s">
        <v>102</v>
      </c>
      <c r="D43" t="s">
        <v>205</v>
      </c>
      <c r="E43" t="s">
        <v>103</v>
      </c>
      <c r="G43" s="1">
        <v>2.1800000000000002</v>
      </c>
      <c r="H43" s="1">
        <f t="shared" si="0"/>
        <v>4.3600000000000003</v>
      </c>
      <c r="I43" t="s">
        <v>152</v>
      </c>
      <c r="J43" t="s">
        <v>153</v>
      </c>
      <c r="K43" s="3" t="s">
        <v>154</v>
      </c>
      <c r="L43" s="3" t="s">
        <v>251</v>
      </c>
      <c r="M43" s="3" t="s">
        <v>252</v>
      </c>
    </row>
    <row r="44" spans="1:13" x14ac:dyDescent="0.3">
      <c r="A44">
        <v>35</v>
      </c>
      <c r="B44">
        <v>6</v>
      </c>
      <c r="C44" t="s">
        <v>184</v>
      </c>
      <c r="G44" s="1">
        <f>'IN-14 daughter board'!H15</f>
        <v>21.300000000000004</v>
      </c>
      <c r="H44" s="1">
        <f t="shared" si="0"/>
        <v>127.80000000000003</v>
      </c>
      <c r="I44" t="s">
        <v>155</v>
      </c>
      <c r="J44" t="s">
        <v>156</v>
      </c>
      <c r="L44" t="s">
        <v>195</v>
      </c>
      <c r="M44" t="s">
        <v>195</v>
      </c>
    </row>
    <row r="45" spans="1:13" x14ac:dyDescent="0.3">
      <c r="A45">
        <v>36</v>
      </c>
      <c r="B45">
        <v>1</v>
      </c>
      <c r="C45" t="s">
        <v>104</v>
      </c>
      <c r="D45" t="s">
        <v>105</v>
      </c>
      <c r="E45" t="s">
        <v>183</v>
      </c>
      <c r="G45" s="1">
        <v>5.93</v>
      </c>
      <c r="H45" s="1">
        <f t="shared" si="0"/>
        <v>5.93</v>
      </c>
      <c r="I45" t="s">
        <v>157</v>
      </c>
      <c r="J45" t="s">
        <v>158</v>
      </c>
      <c r="K45" s="3" t="s">
        <v>159</v>
      </c>
      <c r="L45" s="3" t="s">
        <v>253</v>
      </c>
      <c r="M45" s="3" t="s">
        <v>254</v>
      </c>
    </row>
    <row r="46" spans="1:13" x14ac:dyDescent="0.3">
      <c r="A46">
        <v>37</v>
      </c>
      <c r="B46">
        <v>2</v>
      </c>
      <c r="C46" t="s">
        <v>186</v>
      </c>
      <c r="D46" t="s">
        <v>206</v>
      </c>
      <c r="E46" t="s">
        <v>106</v>
      </c>
      <c r="G46" s="1">
        <v>1.65</v>
      </c>
      <c r="H46" s="1">
        <f t="shared" si="0"/>
        <v>3.3</v>
      </c>
      <c r="I46" t="s">
        <v>160</v>
      </c>
      <c r="J46" t="s">
        <v>161</v>
      </c>
      <c r="K46" s="3" t="s">
        <v>162</v>
      </c>
      <c r="L46" s="3" t="s">
        <v>255</v>
      </c>
      <c r="M46" s="3" t="s">
        <v>256</v>
      </c>
    </row>
    <row r="47" spans="1:13" x14ac:dyDescent="0.3">
      <c r="H47" s="1">
        <f>SUM(H10:H46)</f>
        <v>243.09000000000003</v>
      </c>
    </row>
  </sheetData>
  <hyperlinks>
    <hyperlink ref="M10" r:id="rId1" xr:uid="{52055F7B-F867-4C06-B49F-E98FE177A9C3}"/>
    <hyperlink ref="L10" r:id="rId2" xr:uid="{32DD860B-0D25-41A8-B45F-620BF571B7EF}"/>
    <hyperlink ref="K10" r:id="rId3" xr:uid="{A884858E-62CD-4FB2-97B4-48AA96853709}"/>
    <hyperlink ref="K11" r:id="rId4" xr:uid="{30849B63-5DFB-4FF8-AA90-EDBCB7F355C6}"/>
    <hyperlink ref="K12" r:id="rId5" xr:uid="{911163BE-E3A2-4862-840B-AF5B40D67757}"/>
    <hyperlink ref="K13" r:id="rId6" xr:uid="{8DB281CC-6A41-494A-9B6E-E4A9BED5E754}"/>
    <hyperlink ref="K14" r:id="rId7" xr:uid="{65C6540D-30FC-4B4F-A22F-8670B7194291}"/>
    <hyperlink ref="K15" r:id="rId8" xr:uid="{E6679EDE-D675-4BAD-BD11-BC50E2846C59}"/>
    <hyperlink ref="K16" r:id="rId9" xr:uid="{32250F5F-EA82-4439-9D79-428F71D373D6}"/>
    <hyperlink ref="K17" r:id="rId10" xr:uid="{12905229-3462-4690-A451-155B4DDCD07C}"/>
    <hyperlink ref="K18" r:id="rId11" xr:uid="{CBC3112E-2810-4196-9C9E-E215A1DDB6CB}"/>
    <hyperlink ref="K19" r:id="rId12" xr:uid="{853FF62B-071E-49B8-A71A-C2E36B7BC118}"/>
    <hyperlink ref="K20" r:id="rId13" xr:uid="{5FF8CDF0-D709-4A80-B203-E92720EEB9C6}"/>
    <hyperlink ref="K21" r:id="rId14" xr:uid="{FDFFE93C-18E8-49DC-9BCA-C720971A63BB}"/>
    <hyperlink ref="K22" r:id="rId15" xr:uid="{2E46C509-30C2-429C-B4D4-5FD176C575EF}"/>
    <hyperlink ref="K23" r:id="rId16" xr:uid="{662E41B8-9C37-4ACA-9776-A1D735AD9249}"/>
    <hyperlink ref="K24" r:id="rId17" xr:uid="{BF01B485-838E-4770-8E0A-47B504B81659}"/>
    <hyperlink ref="K25" r:id="rId18" xr:uid="{71A369AB-FDD7-474B-9DE6-DD8923AD618C}"/>
    <hyperlink ref="K26" r:id="rId19" xr:uid="{69D1FD46-15EC-4B79-AC14-668CDF01FE75}"/>
    <hyperlink ref="K27" r:id="rId20" xr:uid="{3C0ABA83-8FD1-4DD6-9F08-8CB8836D77A8}"/>
    <hyperlink ref="K28" r:id="rId21" xr:uid="{992064C8-311C-434E-957B-0C7E337431BC}"/>
    <hyperlink ref="K29" r:id="rId22" xr:uid="{22373AB4-4588-4402-AA30-B349F9C5DDB9}"/>
    <hyperlink ref="K30" r:id="rId23" xr:uid="{95485FC1-5F10-416F-9396-E6976A6EDC8F}"/>
    <hyperlink ref="K31" r:id="rId24" xr:uid="{E4292354-502B-45F9-A304-251A04459BAE}"/>
    <hyperlink ref="K32" r:id="rId25" xr:uid="{72F7D182-18D9-4E1B-AD94-395E3A2EB9D6}"/>
    <hyperlink ref="K33" r:id="rId26" xr:uid="{89A9946B-7402-4B4F-90FC-10C4EB8D086F}"/>
    <hyperlink ref="K34" r:id="rId27" xr:uid="{6857AE40-8AAC-4A02-87B6-9C978FFC9A14}"/>
    <hyperlink ref="K35" r:id="rId28" xr:uid="{C8623058-F388-45EE-8A3C-9C093E357158}"/>
    <hyperlink ref="K36" r:id="rId29" xr:uid="{1D0A4DC5-DD54-4498-A450-CDB0A0557A5B}"/>
    <hyperlink ref="K37" r:id="rId30" xr:uid="{00B78B5F-B3DA-4DA7-9A6F-9A2C08971A33}"/>
    <hyperlink ref="K38" r:id="rId31" xr:uid="{87B07FC1-3ADF-41FF-8422-0B4C76305ED0}"/>
    <hyperlink ref="K39" r:id="rId32" xr:uid="{891CC337-7E72-4AE9-BA38-E39C03AA8F84}"/>
    <hyperlink ref="K40" r:id="rId33" xr:uid="{858E6891-0EB8-4BDF-98E6-14A58CF9D7CC}"/>
    <hyperlink ref="K41" r:id="rId34" xr:uid="{87BCA307-5903-4EF9-A476-F7984D47868D}"/>
    <hyperlink ref="K42" r:id="rId35" xr:uid="{00FE798E-B61C-4545-9C03-6BB05718EB6B}"/>
    <hyperlink ref="K43" r:id="rId36" xr:uid="{7318651F-2E72-47E4-9D1E-65C045076DCD}"/>
    <hyperlink ref="K45" r:id="rId37" xr:uid="{1CFFC5B3-FEFD-447F-A7B1-8339B60B7DB2}"/>
    <hyperlink ref="K46" r:id="rId38" xr:uid="{2FE8A273-16B0-4541-B858-134D502F2E3F}"/>
    <hyperlink ref="L11" r:id="rId39" xr:uid="{83F2DAAF-C74D-4630-93FA-AFC302A76EC4}"/>
    <hyperlink ref="M11" r:id="rId40" xr:uid="{C3F1EC53-F252-4745-B0F4-D31F86A64BED}"/>
    <hyperlink ref="L12" r:id="rId41" xr:uid="{D0AD0607-2B65-4DF3-A916-BC9874879803}"/>
    <hyperlink ref="M12" r:id="rId42" xr:uid="{521A1603-826D-45C5-804F-205559DAEFFA}"/>
    <hyperlink ref="M13" r:id="rId43" xr:uid="{D2613EEB-1094-48C5-BC35-6DF5E70C0F2E}"/>
    <hyperlink ref="L13" r:id="rId44" xr:uid="{8C835789-FE01-497F-BAD0-6BF0CCFF2B0D}"/>
    <hyperlink ref="L14" r:id="rId45" xr:uid="{DBF789C8-6D37-4E09-B19C-95A5EB62A19C}"/>
    <hyperlink ref="M14" r:id="rId46" xr:uid="{CDF4E1AF-51C3-4662-84D5-478696594EF5}"/>
    <hyperlink ref="L15" r:id="rId47" xr:uid="{24AB3A9D-CA30-4143-B907-B09D66E9AF63}"/>
    <hyperlink ref="M15" r:id="rId48" xr:uid="{BEFC379F-047F-4FFB-A431-85F606CFA79A}"/>
    <hyperlink ref="L16" r:id="rId49" xr:uid="{00DC7A75-D443-4E11-9D8B-3C284F771698}"/>
    <hyperlink ref="M16" r:id="rId50" xr:uid="{59D92369-C1D6-4173-9519-B2E608333258}"/>
    <hyperlink ref="M17" r:id="rId51" xr:uid="{E1819364-982B-4C1A-9333-0CFFA3A4532B}"/>
    <hyperlink ref="L17" r:id="rId52" xr:uid="{28A44ACA-9680-4B4A-A176-7BF48D854C09}"/>
    <hyperlink ref="L18" r:id="rId53" xr:uid="{A7E09E09-DFB8-4492-BE45-E432B23528C2}"/>
    <hyperlink ref="L19" r:id="rId54" xr:uid="{C42F5A03-330C-4365-BC20-4F87ED2AA0DC}"/>
    <hyperlink ref="M19" r:id="rId55" xr:uid="{8CD6C0BE-1BC1-42F7-96F2-2961A615899B}"/>
    <hyperlink ref="M20" r:id="rId56" xr:uid="{9F324829-3A4B-4DE0-A177-EDAE21E4EE58}"/>
    <hyperlink ref="L21" r:id="rId57" xr:uid="{C848878F-F85B-4061-AC40-93017B6EA7A1}"/>
    <hyperlink ref="M21" r:id="rId58" xr:uid="{4326B2A4-88D6-45B6-9300-FFCC0C9AA16E}"/>
    <hyperlink ref="M22" r:id="rId59" xr:uid="{BB9792AD-1FF1-4F84-B698-6C1271FA525A}"/>
    <hyperlink ref="L22" r:id="rId60" xr:uid="{64B4030E-800F-4220-BFE6-6A0B8E54754F}"/>
    <hyperlink ref="L23" r:id="rId61" xr:uid="{FBF113F1-DDB9-43E5-B31C-9E02818DD53C}"/>
    <hyperlink ref="M23" r:id="rId62" xr:uid="{9E3FD796-6AE1-411E-B485-FDA7EF288EF8}"/>
    <hyperlink ref="L24" r:id="rId63" xr:uid="{FAE2F2C9-2AD0-4D08-9265-5F2D4E5FBDF8}"/>
    <hyperlink ref="M24" r:id="rId64" xr:uid="{54BBB950-8155-4D84-9F76-A833915F2130}"/>
    <hyperlink ref="L25" r:id="rId65" xr:uid="{55C29A11-1A63-4B6D-9977-C5DADC240A11}"/>
    <hyperlink ref="M25" r:id="rId66" xr:uid="{4EF36E81-B44B-4B23-802F-AC99261D86F8}"/>
    <hyperlink ref="L26" r:id="rId67" xr:uid="{A184DE7D-A101-454C-A450-EA68B6BC2755}"/>
    <hyperlink ref="M26" r:id="rId68" xr:uid="{E6B3A5EF-13AD-4F02-9494-7C6755B1C9E8}"/>
    <hyperlink ref="L27" r:id="rId69" xr:uid="{09857FD7-E828-4B72-8467-973FC7527E5D}"/>
    <hyperlink ref="M27" r:id="rId70" xr:uid="{51C19C22-0E2F-43A1-90BE-1080917E2CC2}"/>
    <hyperlink ref="L28" r:id="rId71" xr:uid="{201CAFCB-5B50-43D0-A15C-C3AD2E29FB3B}"/>
    <hyperlink ref="M28" r:id="rId72" xr:uid="{F125B816-670C-4692-B04B-238104B4F0C9}"/>
    <hyperlink ref="L29" r:id="rId73" xr:uid="{C4F879A0-0CA3-48E7-9802-DA1F674F7E30}"/>
    <hyperlink ref="M29" r:id="rId74" xr:uid="{318A231B-8619-4449-A194-731C325A2339}"/>
    <hyperlink ref="L30" r:id="rId75" xr:uid="{6BA9DF11-C5CC-41C1-A964-D6D8FD5236B9}"/>
    <hyperlink ref="M30" r:id="rId76" xr:uid="{60EAF62B-6C43-460C-9F47-C2E6A5D1DCDF}"/>
    <hyperlink ref="L31" r:id="rId77" xr:uid="{35570DBF-4F26-4190-B0D1-B45DF37132EC}"/>
    <hyperlink ref="M31" r:id="rId78" xr:uid="{CE2D46AC-22F0-43B3-BAA4-95FA1F8BC038}"/>
    <hyperlink ref="L32" r:id="rId79" xr:uid="{1E0A36F1-1DAE-4DBE-80CF-9264CC018C94}"/>
    <hyperlink ref="M32" r:id="rId80" xr:uid="{56C3A163-6E0C-4A49-80FF-9DBC61C4B068}"/>
    <hyperlink ref="L33" r:id="rId81" xr:uid="{68CF98D2-968C-4883-9363-0E34B28CD634}"/>
    <hyperlink ref="M33" r:id="rId82" xr:uid="{2890F52C-EDDF-4FEC-B86C-036D5A079D0A}"/>
    <hyperlink ref="M34" r:id="rId83" xr:uid="{C5DAD6FC-2173-407B-969E-3A6703606A2D}"/>
    <hyperlink ref="L34" r:id="rId84" xr:uid="{75F3F402-9A9F-427F-840E-87A8596C6BB4}"/>
    <hyperlink ref="M35" r:id="rId85" xr:uid="{38034CEF-1506-47E7-88B9-CAA5EA5B4D30}"/>
    <hyperlink ref="L35" r:id="rId86" xr:uid="{8447B582-33EA-458F-845C-FBED7F28398A}"/>
    <hyperlink ref="L36" r:id="rId87" xr:uid="{1CE4A09E-54A0-48F3-A4A6-B8B36372A401}"/>
    <hyperlink ref="M36" r:id="rId88" xr:uid="{B5E31113-CFB8-47B7-9283-5C11ACE7F80E}"/>
    <hyperlink ref="L37" r:id="rId89" xr:uid="{305D48E9-7441-4BD0-BBD1-778DF4A09E76}"/>
    <hyperlink ref="M37" r:id="rId90" xr:uid="{14A7D466-3A55-4A91-A924-0441EECBF7CB}"/>
    <hyperlink ref="L38" r:id="rId91" xr:uid="{F21ED791-8118-4F25-8482-20FC746B7231}"/>
    <hyperlink ref="M38" r:id="rId92" xr:uid="{F0C63DCE-BB0D-455A-84B6-F6C392C1C2ED}"/>
    <hyperlink ref="M39" r:id="rId93" xr:uid="{37D3D4E7-C5B1-4EB5-A22F-F501A2DDD3E9}"/>
    <hyperlink ref="L39" r:id="rId94" xr:uid="{FE3593FC-944C-461A-AF86-1BC0489D9533}"/>
    <hyperlink ref="L41" r:id="rId95" xr:uid="{1EFB9DFB-F269-4E6A-AA6F-3ABDE73DA1F2}"/>
    <hyperlink ref="M41" r:id="rId96" xr:uid="{BF3E224F-EFBE-423E-B6C4-A0D1E48692CE}"/>
    <hyperlink ref="L43" r:id="rId97" xr:uid="{5FCA3BDF-C520-41B1-A611-F8B0AF04D8FA}"/>
    <hyperlink ref="M43" r:id="rId98" xr:uid="{CEB24B22-9C2F-4E5F-B87F-F8DD7A6A5BDB}"/>
    <hyperlink ref="L45" r:id="rId99" xr:uid="{FD5B6AAA-18DB-4306-9CB2-CE94103D8BF6}"/>
    <hyperlink ref="M45" r:id="rId100" xr:uid="{FE957091-1FF0-4A4A-9F69-FA81A1EC2F97}"/>
    <hyperlink ref="L46" r:id="rId101" xr:uid="{83027471-B331-4E97-80CD-218D31A8FE24}"/>
    <hyperlink ref="M46" r:id="rId102" xr:uid="{B6F2C751-1BB6-49D4-9EBA-432325A058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BA5-C5EE-4F98-8C61-3A50D8D9D4CD}">
  <dimension ref="A1:M15"/>
  <sheetViews>
    <sheetView workbookViewId="0"/>
  </sheetViews>
  <sheetFormatPr defaultRowHeight="14.4" x14ac:dyDescent="0.3"/>
  <cols>
    <col min="1" max="1" width="15.77734375" bestFit="1" customWidth="1"/>
    <col min="2" max="2" width="14.6640625" bestFit="1" customWidth="1"/>
    <col min="5" max="5" width="17.6640625" customWidth="1"/>
    <col min="9" max="9" width="35.6640625" bestFit="1" customWidth="1"/>
    <col min="10" max="10" width="63.77734375" bestFit="1" customWidth="1"/>
    <col min="11" max="11" width="84.44140625" bestFit="1" customWidth="1"/>
    <col min="12" max="13" width="17.109375" customWidth="1"/>
  </cols>
  <sheetData>
    <row r="1" spans="1:13" x14ac:dyDescent="0.3">
      <c r="A1" t="s">
        <v>1</v>
      </c>
      <c r="B1" t="s">
        <v>42</v>
      </c>
    </row>
    <row r="2" spans="1:13" x14ac:dyDescent="0.3">
      <c r="A2" t="s">
        <v>2</v>
      </c>
      <c r="B2" s="2">
        <v>45304.738252314812</v>
      </c>
    </row>
    <row r="3" spans="1:13" x14ac:dyDescent="0.3">
      <c r="A3" t="s">
        <v>3</v>
      </c>
      <c r="B3" t="s">
        <v>4</v>
      </c>
    </row>
    <row r="4" spans="1:13" x14ac:dyDescent="0.3">
      <c r="A4" t="s">
        <v>5</v>
      </c>
      <c r="B4" t="s">
        <v>6</v>
      </c>
    </row>
    <row r="5" spans="1:13" x14ac:dyDescent="0.3">
      <c r="A5" t="s">
        <v>7</v>
      </c>
      <c r="B5">
        <v>6</v>
      </c>
    </row>
    <row r="7" spans="1:13" x14ac:dyDescent="0.3">
      <c r="A7" t="s">
        <v>8</v>
      </c>
    </row>
    <row r="9" spans="1:13" x14ac:dyDescent="0.3">
      <c r="A9" t="s">
        <v>9</v>
      </c>
      <c r="B9" t="s">
        <v>10</v>
      </c>
      <c r="C9" t="s">
        <v>44</v>
      </c>
      <c r="D9" t="s">
        <v>11</v>
      </c>
      <c r="E9" t="s">
        <v>16</v>
      </c>
      <c r="F9" t="s">
        <v>15</v>
      </c>
      <c r="G9" t="s">
        <v>0</v>
      </c>
      <c r="H9" t="s">
        <v>43</v>
      </c>
      <c r="I9" t="s">
        <v>12</v>
      </c>
      <c r="J9" t="s">
        <v>13</v>
      </c>
      <c r="K9" t="s">
        <v>14</v>
      </c>
      <c r="L9" t="s">
        <v>187</v>
      </c>
      <c r="M9" t="s">
        <v>188</v>
      </c>
    </row>
    <row r="10" spans="1:13" x14ac:dyDescent="0.3">
      <c r="A10">
        <v>1</v>
      </c>
      <c r="B10">
        <v>2</v>
      </c>
      <c r="C10" t="s">
        <v>17</v>
      </c>
      <c r="D10" t="s">
        <v>18</v>
      </c>
      <c r="E10" t="s">
        <v>22</v>
      </c>
      <c r="G10" s="1">
        <v>0.1</v>
      </c>
      <c r="H10" s="1">
        <f>B10*G10</f>
        <v>0.2</v>
      </c>
      <c r="I10" t="s">
        <v>19</v>
      </c>
      <c r="J10" t="s">
        <v>20</v>
      </c>
      <c r="K10" s="3" t="s">
        <v>21</v>
      </c>
      <c r="L10" s="3" t="s">
        <v>193</v>
      </c>
      <c r="M10" s="3" t="s">
        <v>192</v>
      </c>
    </row>
    <row r="11" spans="1:13" x14ac:dyDescent="0.3">
      <c r="A11">
        <v>2</v>
      </c>
      <c r="B11">
        <v>1</v>
      </c>
      <c r="C11" t="s">
        <v>23</v>
      </c>
      <c r="E11" t="s">
        <v>27</v>
      </c>
      <c r="G11" s="1">
        <v>0.72</v>
      </c>
      <c r="H11" s="1">
        <f>B11*G11</f>
        <v>0.72</v>
      </c>
      <c r="I11" t="s">
        <v>24</v>
      </c>
      <c r="J11" t="s">
        <v>25</v>
      </c>
      <c r="K11" s="3" t="s">
        <v>26</v>
      </c>
      <c r="L11" s="3" t="s">
        <v>194</v>
      </c>
      <c r="M11" t="s">
        <v>195</v>
      </c>
    </row>
    <row r="12" spans="1:13" x14ac:dyDescent="0.3">
      <c r="A12">
        <v>3</v>
      </c>
      <c r="B12">
        <v>1</v>
      </c>
      <c r="C12" t="s">
        <v>28</v>
      </c>
      <c r="E12" t="s">
        <v>29</v>
      </c>
      <c r="G12" s="1">
        <v>17.5</v>
      </c>
      <c r="H12" s="1">
        <f>B12*G12</f>
        <v>17.5</v>
      </c>
      <c r="I12" t="s">
        <v>30</v>
      </c>
      <c r="J12" t="s">
        <v>31</v>
      </c>
      <c r="K12" s="3" t="s">
        <v>32</v>
      </c>
      <c r="L12" t="s">
        <v>195</v>
      </c>
      <c r="M12" t="s">
        <v>195</v>
      </c>
    </row>
    <row r="13" spans="1:13" x14ac:dyDescent="0.3">
      <c r="A13">
        <v>4</v>
      </c>
      <c r="B13">
        <v>1</v>
      </c>
      <c r="C13" t="s">
        <v>33</v>
      </c>
      <c r="D13" t="s">
        <v>70</v>
      </c>
      <c r="E13" t="s">
        <v>268</v>
      </c>
      <c r="G13" s="1">
        <v>0.1</v>
      </c>
      <c r="H13" s="1">
        <f>B13*G13</f>
        <v>0.1</v>
      </c>
      <c r="I13" t="s">
        <v>34</v>
      </c>
      <c r="J13" t="s">
        <v>35</v>
      </c>
      <c r="K13" s="3" t="s">
        <v>36</v>
      </c>
      <c r="L13" s="3" t="s">
        <v>267</v>
      </c>
      <c r="M13" s="3" t="s">
        <v>266</v>
      </c>
    </row>
    <row r="14" spans="1:13" x14ac:dyDescent="0.3">
      <c r="A14">
        <v>5</v>
      </c>
      <c r="B14">
        <v>1</v>
      </c>
      <c r="C14" t="s">
        <v>37</v>
      </c>
      <c r="E14" t="s">
        <v>38</v>
      </c>
      <c r="G14" s="1">
        <v>2.78</v>
      </c>
      <c r="H14" s="1">
        <f>B14*G14</f>
        <v>2.78</v>
      </c>
      <c r="I14" t="s">
        <v>39</v>
      </c>
      <c r="J14" t="s">
        <v>40</v>
      </c>
      <c r="K14" s="3" t="s">
        <v>41</v>
      </c>
      <c r="L14" s="3" t="s">
        <v>196</v>
      </c>
      <c r="M14" s="3" t="s">
        <v>197</v>
      </c>
    </row>
    <row r="15" spans="1:13" x14ac:dyDescent="0.3">
      <c r="H15" s="1">
        <f>SUM(H10:H14)</f>
        <v>21.300000000000004</v>
      </c>
    </row>
  </sheetData>
  <hyperlinks>
    <hyperlink ref="K10" r:id="rId1" xr:uid="{D2582110-7F77-4510-9805-CA866C124688}"/>
    <hyperlink ref="K11" r:id="rId2" xr:uid="{F3479E44-B6C9-4CB8-BCF5-4C8E189DAB15}"/>
    <hyperlink ref="K12" r:id="rId3" xr:uid="{DF398391-79B8-4C70-AB5A-4BC50F740E6A}"/>
    <hyperlink ref="K13" r:id="rId4" xr:uid="{218C45D3-E968-4A5F-85ED-7A6E06EA02E4}"/>
    <hyperlink ref="K14" r:id="rId5" xr:uid="{29C3AF94-6888-4125-802D-7A491D164AAC}"/>
    <hyperlink ref="L10" r:id="rId6" xr:uid="{E415F160-C09E-486B-B32E-162AD3E15B89}"/>
    <hyperlink ref="M10" r:id="rId7" xr:uid="{486B39AE-FA8C-4126-958E-FB6005906654}"/>
    <hyperlink ref="L11" r:id="rId8" xr:uid="{8A5DD021-5050-4A16-BC5C-5A21D3A4E55E}"/>
    <hyperlink ref="M13" r:id="rId9" xr:uid="{C2117143-9FC8-4B92-90A1-3AE10A535DD4}"/>
    <hyperlink ref="L13" r:id="rId10" xr:uid="{20E05C56-ED6F-4726-AF14-A638720411BE}"/>
    <hyperlink ref="L14" r:id="rId11" xr:uid="{A8B97C7D-2915-481C-A3D6-7600284FDD2A}"/>
    <hyperlink ref="M14" r:id="rId12" xr:uid="{CEB2AA93-CC13-4CAB-AAA1-0226A472F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Nixie Accurate Clock</vt:lpstr>
      <vt:lpstr>IN-14 daughter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2024-01-16T02:17:23Z</dcterms:modified>
</cp:coreProperties>
</file>