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ambaad.stud.ntnu.no\bjornkk\Documents\GitHub\master_thesis\master_thesis\Data\BK\"/>
    </mc:Choice>
  </mc:AlternateContent>
  <bookViews>
    <workbookView xWindow="0" yWindow="0" windowWidth="28800" windowHeight="14100" activeTab="1"/>
  </bookViews>
  <sheets>
    <sheet name="Overall" sheetId="8" r:id="rId1"/>
    <sheet name="16-17" sheetId="1" r:id="rId2"/>
    <sheet name="15-16" sheetId="2" r:id="rId3"/>
    <sheet name="14-15" sheetId="3" r:id="rId4"/>
    <sheet name="13-14" sheetId="4" r:id="rId5"/>
    <sheet name="12-13" sheetId="5" r:id="rId6"/>
    <sheet name="11-12" sheetId="6" r:id="rId7"/>
    <sheet name="10-11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B5" i="1"/>
  <c r="B6" i="1" s="1"/>
  <c r="B7" i="1" s="1"/>
  <c r="C10" i="8" l="1"/>
  <c r="B10" i="8"/>
  <c r="C9" i="8"/>
  <c r="B9" i="8"/>
  <c r="H215" i="6"/>
  <c r="H214" i="6"/>
  <c r="G217" i="6"/>
  <c r="G216" i="6"/>
  <c r="G215" i="6"/>
  <c r="G214" i="6"/>
  <c r="H215" i="5"/>
  <c r="H214" i="5"/>
  <c r="G217" i="5"/>
  <c r="G216" i="5"/>
  <c r="G215" i="5"/>
  <c r="G214" i="5"/>
  <c r="H214" i="4"/>
  <c r="H213" i="4"/>
  <c r="G216" i="4"/>
  <c r="G215" i="4"/>
  <c r="G214" i="4"/>
  <c r="G213" i="4"/>
  <c r="H215" i="3"/>
  <c r="H214" i="3"/>
  <c r="G217" i="3"/>
  <c r="G216" i="3"/>
  <c r="G215" i="3"/>
  <c r="G214" i="3"/>
  <c r="B215" i="3"/>
  <c r="B214" i="3"/>
  <c r="B216" i="3" s="1"/>
  <c r="B218" i="3"/>
  <c r="B220" i="3" s="1"/>
  <c r="B219" i="3"/>
  <c r="G212" i="1"/>
  <c r="G213" i="1"/>
  <c r="H215" i="2"/>
  <c r="H214" i="2"/>
  <c r="G217" i="2"/>
  <c r="G216" i="2"/>
  <c r="G215" i="2"/>
  <c r="G214" i="2"/>
  <c r="H212" i="1" l="1"/>
  <c r="G214" i="1"/>
  <c r="G215" i="1" s="1"/>
  <c r="H213" i="1" s="1"/>
  <c r="C223" i="2"/>
  <c r="C222" i="2"/>
  <c r="C219" i="2"/>
  <c r="C218" i="2"/>
  <c r="B220" i="2"/>
  <c r="B219" i="2"/>
  <c r="B218" i="2"/>
  <c r="C215" i="2"/>
  <c r="C214" i="2"/>
  <c r="B216" i="2"/>
  <c r="B215" i="2"/>
  <c r="B214" i="2"/>
  <c r="D212" i="2"/>
  <c r="J212" i="2"/>
  <c r="D105" i="2"/>
  <c r="J105" i="2"/>
  <c r="C221" i="1"/>
  <c r="C220" i="1"/>
  <c r="C217" i="1"/>
  <c r="C216" i="1"/>
  <c r="B218" i="1"/>
  <c r="B217" i="1"/>
  <c r="B216" i="1"/>
  <c r="D207" i="1"/>
  <c r="D102" i="1"/>
  <c r="C213" i="1"/>
  <c r="C212" i="1"/>
  <c r="B214" i="1"/>
  <c r="B213" i="1"/>
  <c r="B212" i="1"/>
  <c r="J102" i="1"/>
</calcChain>
</file>

<file path=xl/sharedStrings.xml><?xml version="1.0" encoding="utf-8"?>
<sst xmlns="http://schemas.openxmlformats.org/spreadsheetml/2006/main" count="1587" uniqueCount="603">
  <si>
    <t>Tottenham Hotspur</t>
  </si>
  <si>
    <t>WWon Sunday 30 April 2017Tottenham Hotspur 2-0 Arsenal</t>
  </si>
  <si>
    <t>LLost Friday 5 May 2017West Ham United 1-0 Tottenham Hotspur</t>
  </si>
  <si>
    <t>WWon Sunday 14 May 2017Tottenham Hotspur 2-1 Manchester United</t>
  </si>
  <si>
    <t>WWon Thursday 18 May 2017Leicester City 1-6 Tottenham Hotspur</t>
  </si>
  <si>
    <t>WWon Sunday 21 May 2017Hull City 1-7 Tottenham Hotspur</t>
  </si>
  <si>
    <t>Chelsea</t>
  </si>
  <si>
    <t>WWon Sunday 30 April 2017Everton 0-3 Chelsea</t>
  </si>
  <si>
    <t>WWon Monday 8 May 2017Chelsea 3-0 Middlesbrough</t>
  </si>
  <si>
    <t>WWon Friday 12 May 2017West Bromwich Albion 0-1 Chelsea</t>
  </si>
  <si>
    <t>WWon Monday 15 May 2017Chelsea 4-3 Watford</t>
  </si>
  <si>
    <t>WWon Sunday 21 May 2017Chelsea 5-1 Sunderland</t>
  </si>
  <si>
    <t>Arsenal</t>
  </si>
  <si>
    <t>WWon Sunday 7 May 2017Arsenal 2-0 Manchester United</t>
  </si>
  <si>
    <t>WWon Wednesday 10 May 2017Southampton 0-2 Arsenal</t>
  </si>
  <si>
    <t>WWon Saturday 13 May 2017Stoke City 1-4 Arsenal</t>
  </si>
  <si>
    <t>WWon Tuesday 16 May 2017Arsenal 2-0 Sunderland</t>
  </si>
  <si>
    <t>WWon Sunday 21 May 2017Arsenal 3-1 Everton</t>
  </si>
  <si>
    <t>Everton</t>
  </si>
  <si>
    <t>DDrawn Saturday 22 April 2017West Ham United 0-0 Everton</t>
  </si>
  <si>
    <t>LLost Sunday 30 April 2017Everton 0-3 Chelsea</t>
  </si>
  <si>
    <t>LLost Saturday 6 May 2017Swansea City 1-0 Everton</t>
  </si>
  <si>
    <t>WWon Friday 12 May 2017Everton 1-0 Watford</t>
  </si>
  <si>
    <t>LLost Sunday 21 May 2017Arsenal 3-1 Everton</t>
  </si>
  <si>
    <t>Liverpool</t>
  </si>
  <si>
    <t>LLost Sunday 23 April 2017Liverpool 1-2 Crystal Palace</t>
  </si>
  <si>
    <t>WWon Monday 1 May 2017Watford 0-1 Liverpool</t>
  </si>
  <si>
    <t>DDrawn Sunday 7 May 2017Liverpool 0-0 Southampton</t>
  </si>
  <si>
    <t>WWon Sunday 14 May 2017West Ham United 0-4 Liverpool</t>
  </si>
  <si>
    <t>WWon Sunday 21 May 2017Liverpool 3-0 Middlesbrough</t>
  </si>
  <si>
    <t>Manchester City</t>
  </si>
  <si>
    <t>DDrawn Sunday 30 April 2017Middlesbrough 2-2 Manchester City</t>
  </si>
  <si>
    <t>WWon Saturday 6 May 2017Manchester City 5-0 Crystal Palace</t>
  </si>
  <si>
    <t>WWon Saturday 13 May 2017Manchester City 2-1 Leicester City</t>
  </si>
  <si>
    <t>WWon Tuesday 16 May 2017Manchester City 3-1 West Bromwich Albion</t>
  </si>
  <si>
    <t>WWon Sunday 21 May 2017Watford 0-5 Manchester City</t>
  </si>
  <si>
    <t>Manchester United</t>
  </si>
  <si>
    <t>DDrawn Sunday 30 April 2017Manchester United 1-1 Swansea City</t>
  </si>
  <si>
    <t>LLost Sunday 7 May 2017Arsenal 2-0 Manchester United</t>
  </si>
  <si>
    <t>LLost Sunday 14 May 2017Tottenham Hotspur 2-1 Manchester United</t>
  </si>
  <si>
    <t>DDrawn Wednesday 17 May 2017Southampton 0-0 Manchester United</t>
  </si>
  <si>
    <t>WWon Sunday 21 May 2017Manchester United 2-0 Crystal Palace</t>
  </si>
  <si>
    <t>Leicester City</t>
  </si>
  <si>
    <t>WWon Saturday 29 April 2017West Bromwich Albion 0-1 Leicester City</t>
  </si>
  <si>
    <t>WWon Saturday 6 May 2017Leicester City 3-0 Watford</t>
  </si>
  <si>
    <t>LLost Saturday 13 May 2017Manchester City 2-1 Leicester City</t>
  </si>
  <si>
    <t>LLost Thursday 18 May 2017Leicester City 1-6 Tottenham Hotspur</t>
  </si>
  <si>
    <t>DDrawn Sunday 21 May 2017Leicester City 1-1 AFC Bournemouth</t>
  </si>
  <si>
    <t>Burnley</t>
  </si>
  <si>
    <t>LLost Sunday 23 April 2017Burnley 0-2 Manchester United</t>
  </si>
  <si>
    <t>WWon Saturday 29 April 2017Crystal Palace 0-2 Burnley</t>
  </si>
  <si>
    <t>DDrawn Saturday 6 May 2017Burnley 2-2 West Bromwich Albion</t>
  </si>
  <si>
    <t>LLost Saturday 13 May 2017AFC Bournemouth 2-1 Burnley</t>
  </si>
  <si>
    <t>LLost Sunday 21 May 2017Burnley 1-2 West Ham United</t>
  </si>
  <si>
    <t>Bournemouth</t>
  </si>
  <si>
    <t>WWon Saturday 22 April 2017AFC Bournemouth 4-0 Middlesbrough</t>
  </si>
  <si>
    <t>WWon Saturday 29 April 2017Sunderland 0-1 AFC Bournemouth</t>
  </si>
  <si>
    <t>DDrawn Saturday 6 May 2017AFC Bournemouth 2-2 Stoke City</t>
  </si>
  <si>
    <t>WWon Saturday 13 May 2017AFC Bournemouth 2-1 Burnley</t>
  </si>
  <si>
    <t>West Bromwich Albion</t>
  </si>
  <si>
    <t>LLost Saturday 29 April 2017West Bromwich Albion 0-1 Leicester City</t>
  </si>
  <si>
    <t>LLost Friday 12 May 2017West Bromwich Albion 0-1 Chelsea</t>
  </si>
  <si>
    <t>LLost Tuesday 16 May 2017Manchester City 3-1 West Bromwich Albion</t>
  </si>
  <si>
    <t>LLost Sunday 21 May 2017Swansea City 2-1 West Bromwich Albion</t>
  </si>
  <si>
    <t>Watford</t>
  </si>
  <si>
    <t>LLost Monday 1 May 2017Watford 0-1 Liverpool</t>
  </si>
  <si>
    <t>LLost Saturday 6 May 2017Leicester City 3-0 Watford</t>
  </si>
  <si>
    <t>LLost Friday 12 May 2017Everton 1-0 Watford</t>
  </si>
  <si>
    <t>LLost Monday 15 May 2017Chelsea 4-3 Watford</t>
  </si>
  <si>
    <t>LLost Sunday 21 May 2017Watford 0-5 Manchester City</t>
  </si>
  <si>
    <t>Hull City</t>
  </si>
  <si>
    <t>WWon Saturday 22 April 2017Hull City 2-0 Watford</t>
  </si>
  <si>
    <t>DDrawn Saturday 29 April 2017Southampton 0-0 Hull City</t>
  </si>
  <si>
    <t>LLost Saturday 6 May 2017Hull City 0-2 Sunderland</t>
  </si>
  <si>
    <t>LLost Sunday 14 May 2017Crystal Palace 4-0 Hull City</t>
  </si>
  <si>
    <t>LLost Sunday 21 May 2017Hull City 1-7 Tottenham Hotspur</t>
  </si>
  <si>
    <t>Stoke City</t>
  </si>
  <si>
    <t>LLost Saturday 22 April 2017Swansea City 2-0 Stoke City</t>
  </si>
  <si>
    <t>DDrawn Saturday 29 April 2017Stoke City 0-0 West Ham United</t>
  </si>
  <si>
    <t>LLost Saturday 13 May 2017Stoke City 1-4 Arsenal</t>
  </si>
  <si>
    <t>WWon Sunday 21 May 2017Southampton 0-1 Stoke City</t>
  </si>
  <si>
    <t>Swansea City</t>
  </si>
  <si>
    <t>WWon Saturday 22 April 2017Swansea City 2-0 Stoke City</t>
  </si>
  <si>
    <t>WWon Saturday 6 May 2017Swansea City 1-0 Everton</t>
  </si>
  <si>
    <t>WWon Saturday 13 May 2017Sunderland 0-2 Swansea City</t>
  </si>
  <si>
    <t>WWon Sunday 21 May 2017Swansea City 2-1 West Bromwich Albion</t>
  </si>
  <si>
    <t>West Ham United</t>
  </si>
  <si>
    <t>WWon Friday 5 May 2017West Ham United 1-0 Tottenham Hotspur</t>
  </si>
  <si>
    <t>LLost Sunday 14 May 2017West Ham United 0-4 Liverpool</t>
  </si>
  <si>
    <t>WWon Sunday 21 May 2017Burnley 1-2 West Ham United</t>
  </si>
  <si>
    <t>Southampton</t>
  </si>
  <si>
    <t>LLost Wednesday 10 May 2017Southampton 0-2 Arsenal</t>
  </si>
  <si>
    <t>WWon Saturday 13 May 2017Middlesbrough 1-2 Southampton</t>
  </si>
  <si>
    <t>LLost Sunday 21 May 2017Southampton 0-1 Stoke City</t>
  </si>
  <si>
    <t>Crystal Palace</t>
  </si>
  <si>
    <t>LLost Wednesday 26 April 2017Crystal Palace 0-1 Tottenham Hotspur</t>
  </si>
  <si>
    <t>LLost Saturday 29 April 2017Crystal Palace 0-2 Burnley</t>
  </si>
  <si>
    <t>LLost Saturday 6 May 2017Manchester City 5-0 Crystal Palace</t>
  </si>
  <si>
    <t>WWon Sunday 14 May 2017Crystal Palace 4-0 Hull City</t>
  </si>
  <si>
    <t>LLost Sunday 21 May 2017Manchester United 2-0 Crystal Palace</t>
  </si>
  <si>
    <t>Middlesbrough</t>
  </si>
  <si>
    <t>WWon Wednesday 26 April 2017Middlesbrough 1-0 Sunderland</t>
  </si>
  <si>
    <t>LLost Monday 8 May 2017Chelsea 3-0 Middlesbrough</t>
  </si>
  <si>
    <t>LLost Saturday 13 May 2017Middlesbrough 1-2 Southampton</t>
  </si>
  <si>
    <t>LLost Sunday 21 May 2017Liverpool 3-0 Middlesbrough</t>
  </si>
  <si>
    <t>Sunderland</t>
  </si>
  <si>
    <t>Games Played</t>
  </si>
  <si>
    <t>W</t>
  </si>
  <si>
    <t>D</t>
  </si>
  <si>
    <t>L</t>
  </si>
  <si>
    <t>GS</t>
  </si>
  <si>
    <t>GA</t>
  </si>
  <si>
    <t>Difference</t>
  </si>
  <si>
    <t>Points</t>
  </si>
  <si>
    <t>LLost Saturday 29 April 2017Sunderland 0-1 AFC Bournemouth</t>
  </si>
  <si>
    <t>WWon Saturday 6 May 2017Hull City 0-2 Sunderland</t>
  </si>
  <si>
    <t>LLost Saturday 13 May 2017Sunderland 0-2 Swansea City</t>
  </si>
  <si>
    <t>LLost Tuesday 16 May 2017Arsenal 2-0 Sunderland</t>
  </si>
  <si>
    <t>LLost Sunday 21 May 2017Chelsea 5-1 Sunderland</t>
  </si>
  <si>
    <t>Home Points</t>
  </si>
  <si>
    <t>Away Points</t>
  </si>
  <si>
    <t>Total Points</t>
  </si>
  <si>
    <t>%</t>
  </si>
  <si>
    <t>Home Victory</t>
  </si>
  <si>
    <t>Away Victory</t>
  </si>
  <si>
    <t>SUM</t>
  </si>
  <si>
    <t>Home adv</t>
  </si>
  <si>
    <t>Away adv</t>
  </si>
  <si>
    <t>DDrawn Sunday 17 April 2016Leicester City 2-2 West Ham United</t>
  </si>
  <si>
    <t>WWon Sunday 24 April 2016Leicester City 4-0 Swansea City</t>
  </si>
  <si>
    <t>DDrawn Sunday 1 May 2016Manchester United 1-1 Leicester City</t>
  </si>
  <si>
    <t>WWon Saturday 7 May 2016Leicester City 3-1 Everton</t>
  </si>
  <si>
    <t>DDrawn Sunday 15 May 2016Chelsea 1-1 Leicester City</t>
  </si>
  <si>
    <t>WWon Wednesday 20 April 2016Manchester United 2-0 Crystal Palace</t>
  </si>
  <si>
    <t>WWon Saturday 7 May 2016Norwich City 0-1 Manchester United</t>
  </si>
  <si>
    <t>LLost Tuesday 10 May 2016West Ham United 3-2 Manchester United</t>
  </si>
  <si>
    <t>WWon Tuesday 17 May 2016Manchester United 3-1 AFC Bournemouth</t>
  </si>
  <si>
    <t>WWon Thursday 21 April 2016Arsenal 2-0 West Bromwich Albion</t>
  </si>
  <si>
    <t>DDrawn Sunday 24 April 2016Sunderland 0-0 Arsenal</t>
  </si>
  <si>
    <t>WWon Saturday 30 April 2016Arsenal 1-0 Norwich City</t>
  </si>
  <si>
    <t>DDrawn Sunday 8 May 2016Manchester City 2-2 Arsenal</t>
  </si>
  <si>
    <t>WWon Sunday 15 May 2016Arsenal 4-0 Aston Villa</t>
  </si>
  <si>
    <t>DDrawn Tuesday 19 April 2016Newcastle United 1-1 Manchester City</t>
  </si>
  <si>
    <t>WWon Saturday 23 April 2016Manchester City 4-0 Stoke City</t>
  </si>
  <si>
    <t>LLost Sunday 1 May 2016Southampton 4-2 Manchester City</t>
  </si>
  <si>
    <t>DDrawn Sunday 15 May 2016Swansea City 1-1 Manchester City</t>
  </si>
  <si>
    <t>WWon Monday 18 April 2016Stoke City 0-4 Tottenham Hotspur</t>
  </si>
  <si>
    <t>DDrawn Monday 25 April 2016Tottenham Hotspur 1-1 West Bromwich Albion</t>
  </si>
  <si>
    <t>DDrawn Monday 2 May 2016Chelsea 2-2 Tottenham Hotspur</t>
  </si>
  <si>
    <t>LLost Sunday 8 May 2016Tottenham Hotspur 1-2 Southampton</t>
  </si>
  <si>
    <t>LLost Sunday 15 May 2016Newcastle United 5-1 Tottenham Hotspur</t>
  </si>
  <si>
    <t>DDrawn Saturday 16 April 2016Everton 1-1 Southampton</t>
  </si>
  <si>
    <t>WWon Saturday 23 April 2016Aston Villa 2-4 Southampton</t>
  </si>
  <si>
    <t>WWon Sunday 1 May 2016Southampton 4-2 Manchester City</t>
  </si>
  <si>
    <t>WWon Sunday 8 May 2016Tottenham Hotspur 1-2 Southampton</t>
  </si>
  <si>
    <t>WWon Sunday 15 May 2016Southampton 4-1 Crystal Palace</t>
  </si>
  <si>
    <t>WWon Wednesday 20 April 2016West Ham United 3-1 Watford</t>
  </si>
  <si>
    <t>WWon Saturday 30 April 2016West Bromwich Albion 0-3 West Ham United</t>
  </si>
  <si>
    <t>LLost Saturday 7 May 2016West Ham United 1-4 Swansea City</t>
  </si>
  <si>
    <t>WWon Tuesday 10 May 2016West Ham United 3-2 Manchester United</t>
  </si>
  <si>
    <t>LLost Sunday 15 May 2016Stoke City 2-1 West Ham United</t>
  </si>
  <si>
    <t>DDrawn Saturday 23 April 2016Liverpool 2-2 Newcastle United</t>
  </si>
  <si>
    <t>LLost Sunday 1 May 2016Swansea City 3-1 Liverpool</t>
  </si>
  <si>
    <t>WWon Sunday 8 May 2016Liverpool 2-0 Watford</t>
  </si>
  <si>
    <t>DDrawn Wednesday 11 May 2016Liverpool 1-1 Chelsea</t>
  </si>
  <si>
    <t>DDrawn Sunday 15 May 2016West Bromwich Albion 1-1 Liverpool</t>
  </si>
  <si>
    <t>LLost Saturday 16 April 2016Newcastle United 3-0 Swansea City</t>
  </si>
  <si>
    <t>LLost Sunday 24 April 2016Leicester City 4-0 Swansea City</t>
  </si>
  <si>
    <t>WWon Sunday 1 May 2016Swansea City 3-1 Liverpool</t>
  </si>
  <si>
    <t>WWon Saturday 7 May 2016West Ham United 1-4 Swansea City</t>
  </si>
  <si>
    <t>Newcastle United</t>
  </si>
  <si>
    <t>WWon Saturday 30 April 2016Newcastle United 1-0 Crystal Palace</t>
  </si>
  <si>
    <t>DDrawn Saturday 7 May 2016Aston Villa 0-0 Newcastle United</t>
  </si>
  <si>
    <t>WWon Sunday 15 May 2016Newcastle United 5-1 Tottenham Hotspur</t>
  </si>
  <si>
    <t>LLost Monday 18 April 2016Stoke City 0-4 Tottenham Hotspur</t>
  </si>
  <si>
    <t>LLost Saturday 23 April 2016Manchester City 4-0 Stoke City</t>
  </si>
  <si>
    <t>DDrawn Saturday 30 April 2016Stoke City 1-1 Sunderland</t>
  </si>
  <si>
    <t>LLost Saturday 7 May 2016Crystal Palace 2-1 Stoke City</t>
  </si>
  <si>
    <t>WWon Sunday 15 May 2016Stoke City 2-1 West Ham United</t>
  </si>
  <si>
    <t>WWon Saturday 7 May 2016Sunderland 3-2 Chelsea</t>
  </si>
  <si>
    <t>WWon Wednesday 11 May 2016Sunderland 3-0 Everton</t>
  </si>
  <si>
    <t>DDrawn Sunday 15 May 2016Watford 2-2 Sunderland</t>
  </si>
  <si>
    <t>WWon Saturday 23 April 2016AFC Bournemouth 1-4 Chelsea</t>
  </si>
  <si>
    <t>LLost Saturday 7 May 2016Sunderland 3-2 Chelsea</t>
  </si>
  <si>
    <t>LLost Wednesday 20 April 2016West Ham United 3-1 Watford</t>
  </si>
  <si>
    <t>WWon Saturday 30 April 2016Watford 3-2 Aston Villa</t>
  </si>
  <si>
    <t>LLost Sunday 8 May 2016Liverpool 2-0 Watford</t>
  </si>
  <si>
    <t>LLost Wednesday 11 May 2016Norwich City 4-2 Watford</t>
  </si>
  <si>
    <t>LLost Wednesday 20 April 2016Liverpool 4-0 Everton</t>
  </si>
  <si>
    <t>WWon Saturday 30 April 2016Everton 2-1 AFC Bournemouth</t>
  </si>
  <si>
    <t>LLost Saturday 7 May 2016Leicester City 3-1 Everton</t>
  </si>
  <si>
    <t>LLost Wednesday 11 May 2016Sunderland 3-0 Everton</t>
  </si>
  <si>
    <t>WWon Sunday 15 May 2016Everton 3-0 Norwich City</t>
  </si>
  <si>
    <t>Norwich City</t>
  </si>
  <si>
    <t>LLost Saturday 16 April 2016Norwich City 0-3 Sunderland</t>
  </si>
  <si>
    <t>LLost Saturday 30 April 2016Arsenal 1-0 Norwich City</t>
  </si>
  <si>
    <t>LLost Saturday 7 May 2016Norwich City 0-1 Manchester United</t>
  </si>
  <si>
    <t>WWon Wednesday 11 May 2016Norwich City 4-2 Watford</t>
  </si>
  <si>
    <t>LLost Sunday 15 May 2016Everton 3-0 Norwich City</t>
  </si>
  <si>
    <t>LLost Thursday 21 April 2016Arsenal 2-0 West Bromwich Albion</t>
  </si>
  <si>
    <t>LLost Saturday 30 April 2016West Bromwich Albion 0-3 West Ham United</t>
  </si>
  <si>
    <t>DDrawn Saturday 7 May 2016AFC Bournemouth 1-1 West Bromwich Albion</t>
  </si>
  <si>
    <t>DDrawn Sunday 17 April 2016Arsenal 1-1 Crystal Palace</t>
  </si>
  <si>
    <t>LLost Wednesday 20 April 2016Manchester United 2-0 Crystal Palace</t>
  </si>
  <si>
    <t>LLost Saturday 30 April 2016Newcastle United 1-0 Crystal Palace</t>
  </si>
  <si>
    <t>WWon Saturday 7 May 2016Crystal Palace 2-1 Stoke City</t>
  </si>
  <si>
    <t>LLost Sunday 15 May 2016Southampton 4-1 Crystal Palace</t>
  </si>
  <si>
    <t>LLost Sunday 17 April 2016AFC Bournemouth 1-2 Liverpool</t>
  </si>
  <si>
    <t>LLost Saturday 23 April 2016AFC Bournemouth 1-4 Chelsea</t>
  </si>
  <si>
    <t>LLost Saturday 30 April 2016Everton 2-1 AFC Bournemouth</t>
  </si>
  <si>
    <t>LLost Tuesday 17 May 2016Manchester United 3-1 AFC Bournemouth</t>
  </si>
  <si>
    <t>Aston Villa</t>
  </si>
  <si>
    <t>LLost Saturday 16 April 2016Manchester United 1-0 Aston Villa</t>
  </si>
  <si>
    <t>LLost Saturday 23 April 2016Aston Villa 2-4 Southampton</t>
  </si>
  <si>
    <t>LLost Saturday 30 April 2016Watford 3-2 Aston Villa</t>
  </si>
  <si>
    <t>LLost Sunday 15 May 2016Arsenal 4-0 Aston Villa</t>
  </si>
  <si>
    <t>Home Goals</t>
  </si>
  <si>
    <t>Away goals</t>
  </si>
  <si>
    <t>Away Goals</t>
  </si>
  <si>
    <t>Expected</t>
  </si>
  <si>
    <t>Home goals</t>
  </si>
  <si>
    <t>TOT</t>
  </si>
  <si>
    <t>Exp</t>
  </si>
  <si>
    <t>WWon Wednesday 29 April 2015Leicester City 1-3 Chelsea</t>
  </si>
  <si>
    <t>WWon Sunday 3 May 2015Chelsea 1-0 Crystal Palace</t>
  </si>
  <si>
    <t>DDrawn Sunday 10 May 2015Chelsea 1-1 Liverpool</t>
  </si>
  <si>
    <t>LLost Monday 18 May 2015West Bromwich Albion 3-0 Chelsea</t>
  </si>
  <si>
    <t>WWon Sunday 24 May 2015Chelsea 3-1 Sunderland</t>
  </si>
  <si>
    <t>WWon Saturday 25 April 2015Manchester City 3-2 Aston Villa</t>
  </si>
  <si>
    <t>WWon Sunday 3 May 2015Tottenham Hotspur 0-1 Manchester City</t>
  </si>
  <si>
    <t>WWon Sunday 10 May 2015Manchester City 6-0 Queens Park Rangers</t>
  </si>
  <si>
    <t>WWon Sunday 17 May 2015Swansea City 2-4 Manchester City</t>
  </si>
  <si>
    <t>WWon Sunday 24 May 2015Manchester City 2-0 Southampton</t>
  </si>
  <si>
    <t>LLost Sunday 26 April 2015Everton 3-0 Manchester United</t>
  </si>
  <si>
    <t>LLost Saturday 2 May 2015Manchester United 0-1 West Bromwich Albion</t>
  </si>
  <si>
    <t>WWon Saturday 9 May 2015Crystal Palace 1-2 Manchester United</t>
  </si>
  <si>
    <t>DDrawn Sunday 17 May 2015Manchester United 1-1 Arsenal</t>
  </si>
  <si>
    <t>DDrawn Sunday 24 May 2015Hull City 0-0 Manchester United</t>
  </si>
  <si>
    <t>WWon Monday 4 May 2015Hull City 1-3 Arsenal</t>
  </si>
  <si>
    <t>LLost Monday 11 May 2015Arsenal 0-1 Swansea City</t>
  </si>
  <si>
    <t>DDrawn Wednesday 20 May 2015Arsenal 0-0 Sunderland</t>
  </si>
  <si>
    <t>WWon Sunday 24 May 2015Arsenal 4-1 West Bromwich Albion</t>
  </si>
  <si>
    <t>DDrawn Saturday 25 April 2015Southampton 2-2 Tottenham Hotspur</t>
  </si>
  <si>
    <t>LLost Saturday 2 May 2015Sunderland 2-1 Southampton</t>
  </si>
  <si>
    <t>LLost Saturday 9 May 2015Leicester City 2-0 Southampton</t>
  </si>
  <si>
    <t>WWon Saturday 16 May 2015Southampton 6-1 Aston Villa</t>
  </si>
  <si>
    <t>LLost Sunday 24 May 2015Manchester City 2-0 Southampton</t>
  </si>
  <si>
    <t>LLost Tuesday 28 April 2015Hull City 1-0 Liverpool</t>
  </si>
  <si>
    <t>WWon Saturday 2 May 2015Liverpool 2-1 Queens Park Rangers</t>
  </si>
  <si>
    <t>LLost Saturday 16 May 2015Liverpool 1-3 Crystal Palace</t>
  </si>
  <si>
    <t>LLost Sunday 24 May 2015Stoke City 6-1 Liverpool</t>
  </si>
  <si>
    <t>DDrawn Saturday 25 April 2015Stoke City 1-1 Sunderland</t>
  </si>
  <si>
    <t>LLost Saturday 2 May 2015Swansea City 2-0 Stoke City</t>
  </si>
  <si>
    <t>WWon Saturday 9 May 2015Stoke City 3-0 Tottenham Hotspur</t>
  </si>
  <si>
    <t>DDrawn Saturday 16 May 2015Burnley 0-0 Stoke City</t>
  </si>
  <si>
    <t>WWon Sunday 24 May 2015Stoke City 6-1 Liverpool</t>
  </si>
  <si>
    <t>LLost Sunday 3 May 2015Tottenham Hotspur 0-1 Manchester City</t>
  </si>
  <si>
    <t>LLost Saturday 9 May 2015Stoke City 3-0 Tottenham Hotspur</t>
  </si>
  <si>
    <t>WWon Saturday 16 May 2015Tottenham Hotspur 2-0 Hull City</t>
  </si>
  <si>
    <t>WWon Sunday 24 May 2015Everton 0-1 Tottenham Hotspur</t>
  </si>
  <si>
    <t>WWon Saturday 25 April 2015Newcastle United 2-3 Swansea City</t>
  </si>
  <si>
    <t>WWon Saturday 2 May 2015Swansea City 2-0 Stoke City</t>
  </si>
  <si>
    <t>WWon Monday 11 May 2015Arsenal 0-1 Swansea City</t>
  </si>
  <si>
    <t>LLost Sunday 17 May 2015Swansea City 2-4 Manchester City</t>
  </si>
  <si>
    <t>LLost Sunday 24 May 2015Crystal Palace 1-0 Swansea City</t>
  </si>
  <si>
    <t>DDrawn Saturday 25 April 2015Queens Park Rangers 0-0 West Ham United</t>
  </si>
  <si>
    <t>WWon Saturday 2 May 2015West Ham United 1-0 Burnley</t>
  </si>
  <si>
    <t>LLost Saturday 9 May 2015Aston Villa 1-0 West Ham United</t>
  </si>
  <si>
    <t>LLost Saturday 16 May 2015West Ham United 1-2 Everton</t>
  </si>
  <si>
    <t>LLost Sunday 24 May 2015Newcastle United 2-0 West Ham United</t>
  </si>
  <si>
    <t>WWon Sunday 26 April 2015Everton 3-0 Manchester United</t>
  </si>
  <si>
    <t>LLost Saturday 2 May 2015Aston Villa 3-2 Everton</t>
  </si>
  <si>
    <t>LLost Saturday 9 May 2015Everton 0-2 Sunderland</t>
  </si>
  <si>
    <t>WWon Saturday 16 May 2015West Ham United 1-2 Everton</t>
  </si>
  <si>
    <t>LLost Sunday 24 May 2015Everton 0-1 Tottenham Hotspur</t>
  </si>
  <si>
    <t>LLost Wednesday 29 April 2015Leicester City 1-3 Chelsea</t>
  </si>
  <si>
    <t>WWon Saturday 2 May 2015Leicester City 3-0 Newcastle United</t>
  </si>
  <si>
    <t>WWon Saturday 9 May 2015Leicester City 2-0 Southampton</t>
  </si>
  <si>
    <t>DDrawn Saturday 16 May 2015Sunderland 0-0 Leicester City</t>
  </si>
  <si>
    <t>WWon Sunday 24 May 2015Leicester City 5-1 Queens Park Rangers</t>
  </si>
  <si>
    <t>LLost Saturday 25 April 2015Newcastle United 2-3 Swansea City</t>
  </si>
  <si>
    <t>LLost Saturday 2 May 2015Leicester City 3-0 Newcastle United</t>
  </si>
  <si>
    <t>DDrawn Saturday 9 May 2015Newcastle United 1-1 West Bromwich Albion</t>
  </si>
  <si>
    <t>LLost Saturday 16 May 2015Queens Park Rangers 2-1 Newcastle United</t>
  </si>
  <si>
    <t>WWon Sunday 24 May 2015Newcastle United 2-0 West Ham United</t>
  </si>
  <si>
    <t>DDrawn Saturday 25 April 2015West Bromwich Albion 0-0 Liverpool</t>
  </si>
  <si>
    <t>WWon Saturday 2 May 2015Manchester United 0-1 West Bromwich Albion</t>
  </si>
  <si>
    <t>WWon Monday 18 May 2015West Bromwich Albion 3-0 Chelsea</t>
  </si>
  <si>
    <t>LLost Sunday 24 May 2015Arsenal 4-1 West Bromwich Albion</t>
  </si>
  <si>
    <t>Queens Park Rangers</t>
  </si>
  <si>
    <t>LLost Saturday 2 May 2015Liverpool 2-1 Queens Park Rangers</t>
  </si>
  <si>
    <t>LLost Sunday 10 May 2015Manchester City 6-0 Queens Park Rangers</t>
  </si>
  <si>
    <t>WWon Saturday 16 May 2015Queens Park Rangers 2-1 Newcastle United</t>
  </si>
  <si>
    <t>LLost Sunday 24 May 2015Leicester City 5-1 Queens Park Rangers</t>
  </si>
  <si>
    <t>LLost Saturday 25 April 2015Crystal Palace 0-2 Hull City</t>
  </si>
  <si>
    <t>LLost Sunday 3 May 2015Chelsea 1-0 Crystal Palace</t>
  </si>
  <si>
    <t>LLost Saturday 9 May 2015Crystal Palace 1-2 Manchester United</t>
  </si>
  <si>
    <t>WWon Saturday 16 May 2015Liverpool 1-3 Crystal Palace</t>
  </si>
  <si>
    <t>WWon Sunday 24 May 2015Crystal Palace 1-0 Swansea City</t>
  </si>
  <si>
    <t>LLost Saturday 25 April 2015Manchester City 3-2 Aston Villa</t>
  </si>
  <si>
    <t>WWon Saturday 2 May 2015Aston Villa 3-2 Everton</t>
  </si>
  <si>
    <t>WWon Saturday 9 May 2015Aston Villa 1-0 West Ham United</t>
  </si>
  <si>
    <t>LLost Saturday 16 May 2015Southampton 6-1 Aston Villa</t>
  </si>
  <si>
    <t>LLost Sunday 24 May 2015Aston Villa 0-1 Burnley</t>
  </si>
  <si>
    <t>WWon Tuesday 28 April 2015Hull City 1-0 Liverpool</t>
  </si>
  <si>
    <t>LLost Monday 4 May 2015Hull City 1-3 Arsenal</t>
  </si>
  <si>
    <t>LLost Saturday 9 May 2015Hull City 0-1 Burnley</t>
  </si>
  <si>
    <t>LLost Saturday 16 May 2015Tottenham Hotspur 2-0 Hull City</t>
  </si>
  <si>
    <t>WWon Saturday 2 May 2015Sunderland 2-1 Southampton</t>
  </si>
  <si>
    <t>WWon Saturday 9 May 2015Everton 0-2 Sunderland</t>
  </si>
  <si>
    <t>LLost Sunday 24 May 2015Chelsea 3-1 Sunderland</t>
  </si>
  <si>
    <t>LLost Saturday 25 April 2015Burnley 0-1 Leicester City</t>
  </si>
  <si>
    <t>LLost Saturday 2 May 2015West Ham United 1-0 Burnley</t>
  </si>
  <si>
    <t>WWon Saturday 9 May 2015Hull City 0-1 Burnley</t>
  </si>
  <si>
    <t>WWon Sunday 24 May 2015Aston Villa 0-1 Burnley</t>
  </si>
  <si>
    <t>WWon Monday 21 April 2014Manchester City 3-1 West Bromwich Albion</t>
  </si>
  <si>
    <t>WWon Sunday 27 April 2014Crystal Palace 0-2 Manchester City</t>
  </si>
  <si>
    <t>WWon Saturday 3 May 2014Everton 2-3 Manchester City</t>
  </si>
  <si>
    <t>WWon Wednesday 7 May 2014Manchester City 4-0 Aston Villa</t>
  </si>
  <si>
    <t>WWon Sunday 11 May 2014Manchester City 2-0 West Ham United</t>
  </si>
  <si>
    <t>WWon Sunday 13 April 2014Liverpool 3-2 Manchester City</t>
  </si>
  <si>
    <t>WWon Sunday 20 April 2014Norwich City 2-3 Liverpool</t>
  </si>
  <si>
    <t>LLost Sunday 27 April 2014Liverpool 0-2 Chelsea</t>
  </si>
  <si>
    <t>DDrawn Monday 5 May 2014Crystal Palace 3-3 Liverpool</t>
  </si>
  <si>
    <t>WWon Sunday 11 May 2014Liverpool 2-1 Newcastle United</t>
  </si>
  <si>
    <t>WWon Sunday 13 April 2014Swansea City 0-1 Chelsea</t>
  </si>
  <si>
    <t>LLost Saturday 19 April 2014Chelsea 1-2 Sunderland</t>
  </si>
  <si>
    <t>WWon Sunday 27 April 2014Liverpool 0-2 Chelsea</t>
  </si>
  <si>
    <t>DDrawn Sunday 4 May 2014Chelsea 0-0 Norwich City</t>
  </si>
  <si>
    <t>WWon Sunday 11 May 2014Cardiff City 1-2 Chelsea</t>
  </si>
  <si>
    <t>WWon Tuesday 15 April 2014Arsenal 3-1 West Ham United</t>
  </si>
  <si>
    <t>WWon Sunday 20 April 2014Hull City 0-3 Arsenal</t>
  </si>
  <si>
    <t>WWon Monday 28 April 2014Arsenal 3-0 Newcastle United</t>
  </si>
  <si>
    <t>WWon Sunday 4 May 2014Arsenal 1-0 West Bromwich Albion</t>
  </si>
  <si>
    <t>WWon Sunday 11 May 2014Norwich City 0-2 Arsenal</t>
  </si>
  <si>
    <t>LLost Wednesday 16 April 2014Everton 2-3 Crystal Palace</t>
  </si>
  <si>
    <t>WWon Sunday 20 April 2014Everton 2-0 Manchester United</t>
  </si>
  <si>
    <t>LLost Saturday 26 April 2014Southampton 2-0 Everton</t>
  </si>
  <si>
    <t>LLost Saturday 3 May 2014Everton 2-3 Manchester City</t>
  </si>
  <si>
    <t>WWon Sunday 11 May 2014Hull City 0-2 Everton</t>
  </si>
  <si>
    <t>DDrawn Saturday 12 April 2014West Bromwich Albion 3-3 Tottenham Hotspur</t>
  </si>
  <si>
    <t>WWon Saturday 19 April 2014Tottenham Hotspur 3-1 Fulham</t>
  </si>
  <si>
    <t>WWon Saturday 26 April 2014Stoke City 0-1 Tottenham Hotspur</t>
  </si>
  <si>
    <t>LLost Saturday 3 May 2014West Ham United 2-0 Tottenham Hotspur</t>
  </si>
  <si>
    <t>WWon Sunday 11 May 2014Tottenham Hotspur 3-0 Aston Villa</t>
  </si>
  <si>
    <t>LLost Sunday 20 April 2014Everton 2-0 Manchester United</t>
  </si>
  <si>
    <t>WWon Saturday 26 April 2014Manchester United 4-0 Norwich City</t>
  </si>
  <si>
    <t>LLost Saturday 3 May 2014Manchester United 0-1 Sunderland</t>
  </si>
  <si>
    <t>WWon Tuesday 6 May 2014Manchester United 3-1 Hull City</t>
  </si>
  <si>
    <t>DDrawn Sunday 11 May 2014Southampton 1-1 Manchester United</t>
  </si>
  <si>
    <t>LLost Saturday 12 April 2014Southampton 0-1 Cardiff City</t>
  </si>
  <si>
    <t>DDrawn Saturday 19 April 2014Aston Villa 0-0 Southampton</t>
  </si>
  <si>
    <t>WWon Saturday 26 April 2014Southampton 2-0 Everton</t>
  </si>
  <si>
    <t>WWon Saturday 3 May 2014Swansea City 0-1 Southampton</t>
  </si>
  <si>
    <t>WWon Saturday 12 April 2014Stoke City 1-0 Newcastle United</t>
  </si>
  <si>
    <t>DDrawn Saturday 19 April 2014Cardiff City 1-1 Stoke City</t>
  </si>
  <si>
    <t>LLost Saturday 26 April 2014Stoke City 0-1 Tottenham Hotspur</t>
  </si>
  <si>
    <t>WWon Saturday 3 May 2014Stoke City 4-1 Fulham</t>
  </si>
  <si>
    <t>WWon Sunday 11 May 2014West Bromwich Albion 1-2 Stoke City</t>
  </si>
  <si>
    <t>LLost Saturday 12 April 2014Stoke City 1-0 Newcastle United</t>
  </si>
  <si>
    <t>LLost Saturday 19 April 2014Newcastle United 1-2 Swansea City</t>
  </si>
  <si>
    <t>LLost Monday 28 April 2014Arsenal 3-0 Newcastle United</t>
  </si>
  <si>
    <t>WWon Saturday 3 May 2014Newcastle United 3-0 Cardiff City</t>
  </si>
  <si>
    <t>LLost Sunday 11 May 2014Liverpool 2-1 Newcastle United</t>
  </si>
  <si>
    <t>WWon Wednesday 16 April 2014Everton 2-3 Crystal Palace</t>
  </si>
  <si>
    <t>WWon Saturday 19 April 2014West Ham United 0-1 Crystal Palace</t>
  </si>
  <si>
    <t>LLost Sunday 27 April 2014Crystal Palace 0-2 Manchester City</t>
  </si>
  <si>
    <t>DDrawn Sunday 11 May 2014Fulham 2-2 Crystal Palace</t>
  </si>
  <si>
    <t>LLost Sunday 13 April 2014Swansea City 0-1 Chelsea</t>
  </si>
  <si>
    <t>WWon Saturday 19 April 2014Newcastle United 1-2 Swansea City</t>
  </si>
  <si>
    <t>WWon Saturday 26 April 2014Swansea City 4-1 Aston Villa</t>
  </si>
  <si>
    <t>LLost Saturday 3 May 2014Swansea City 0-1 Southampton</t>
  </si>
  <si>
    <t>WWon Sunday 11 May 2014Sunderland 1-3 Swansea City</t>
  </si>
  <si>
    <t>LLost Tuesday 15 April 2014Arsenal 3-1 West Ham United</t>
  </si>
  <si>
    <t>LLost Saturday 19 April 2014West Ham United 0-1 Crystal Palace</t>
  </si>
  <si>
    <t>LLost Saturday 26 April 2014West Bromwich Albion 1-0 West Ham United</t>
  </si>
  <si>
    <t>WWon Saturday 3 May 2014West Ham United 2-0 Tottenham Hotspur</t>
  </si>
  <si>
    <t>LLost Sunday 11 May 2014Manchester City 2-0 West Ham United</t>
  </si>
  <si>
    <t>WWon Saturday 19 April 2014Chelsea 1-2 Sunderland</t>
  </si>
  <si>
    <t>WWon Sunday 27 April 2014Sunderland 4-0 Cardiff City</t>
  </si>
  <si>
    <t>WWon Saturday 3 May 2014Manchester United 0-1 Sunderland</t>
  </si>
  <si>
    <t>WWon Wednesday 7 May 2014Sunderland 2-0 West Bromwich Albion</t>
  </si>
  <si>
    <t>LLost Sunday 11 May 2014Sunderland 1-3 Swansea City</t>
  </si>
  <si>
    <t>LLost Saturday 26 April 2014Swansea City 4-1 Aston Villa</t>
  </si>
  <si>
    <t>WWon Saturday 3 May 2014Aston Villa 3-1 Hull City</t>
  </si>
  <si>
    <t>LLost Wednesday 7 May 2014Manchester City 4-0 Aston Villa</t>
  </si>
  <si>
    <t>LLost Sunday 11 May 2014Tottenham Hotspur 3-0 Aston Villa</t>
  </si>
  <si>
    <t>LLost Sunday 20 April 2014Hull City 0-3 Arsenal</t>
  </si>
  <si>
    <t>DDrawn Saturday 26 April 2014Fulham 2-2 Hull City</t>
  </si>
  <si>
    <t>LLost Saturday 3 May 2014Aston Villa 3-1 Hull City</t>
  </si>
  <si>
    <t>LLost Tuesday 6 May 2014Manchester United 3-1 Hull City</t>
  </si>
  <si>
    <t>LLost Sunday 11 May 2014Hull City 0-2 Everton</t>
  </si>
  <si>
    <t>LLost Monday 21 April 2014Manchester City 3-1 West Bromwich Albion</t>
  </si>
  <si>
    <t>WWon Saturday 26 April 2014West Bromwich Albion 1-0 West Ham United</t>
  </si>
  <si>
    <t>LLost Sunday 4 May 2014Arsenal 1-0 West Bromwich Albion</t>
  </si>
  <si>
    <t>LLost Wednesday 7 May 2014Sunderland 2-0 West Bromwich Albion</t>
  </si>
  <si>
    <t>LLost Sunday 11 May 2014West Bromwich Albion 1-2 Stoke City</t>
  </si>
  <si>
    <t>LLost Saturday 12 April 2014Fulham 1-0 Norwich City</t>
  </si>
  <si>
    <t>LLost Sunday 20 April 2014Norwich City 2-3 Liverpool</t>
  </si>
  <si>
    <t>LLost Saturday 26 April 2014Manchester United 4-0 Norwich City</t>
  </si>
  <si>
    <t>LLost Sunday 11 May 2014Norwich City 0-2 Arsenal</t>
  </si>
  <si>
    <t>Fulham</t>
  </si>
  <si>
    <t>WWon Saturday 12 April 2014Fulham 1-0 Norwich City</t>
  </si>
  <si>
    <t>LLost Saturday 19 April 2014Tottenham Hotspur 3-1 Fulham</t>
  </si>
  <si>
    <t>LLost Saturday 3 May 2014Stoke City 4-1 Fulham</t>
  </si>
  <si>
    <t>Cardiff City</t>
  </si>
  <si>
    <t>WWon Saturday 12 April 2014Southampton 0-1 Cardiff City</t>
  </si>
  <si>
    <t>LLost Sunday 27 April 2014Sunderland 4-0 Cardiff City</t>
  </si>
  <si>
    <t>LLost Saturday 3 May 2014Newcastle United 3-0 Cardiff City</t>
  </si>
  <si>
    <t>LLost Sunday 11 May 2014Cardiff City 1-2 Chelsea</t>
  </si>
  <si>
    <t>WWon Monday 22 April 2013Manchester United 3-0 Aston Villa</t>
  </si>
  <si>
    <t>DDrawn Sunday 28 April 2013Arsenal 1-1 Manchester United</t>
  </si>
  <si>
    <t>LLost Sunday 5 May 2013Manchester United 0-1 Chelsea</t>
  </si>
  <si>
    <t>WWon Sunday 12 May 2013Manchester United 2-1 Swansea City</t>
  </si>
  <si>
    <t>DDrawn Sunday 19 May 2013West Bromwich Albion 5-5 Manchester United</t>
  </si>
  <si>
    <t>WWon Saturday 27 April 2013Manchester City 2-1 West Ham United</t>
  </si>
  <si>
    <t>DDrawn Saturday 4 May 2013Swansea City 0-0 Manchester City</t>
  </si>
  <si>
    <t>WWon Tuesday 7 May 2013Manchester City 1-0 West Bromwich Albion</t>
  </si>
  <si>
    <t>WWon Tuesday 14 May 2013Reading 0-2 Manchester City</t>
  </si>
  <si>
    <t>LLost Sunday 19 May 2013Manchester City 2-3 Norwich City</t>
  </si>
  <si>
    <t>LLost Saturday 20 April 2013Sunderland 1-0 Everton</t>
  </si>
  <si>
    <t>WWon Saturday 27 April 2013Everton 1-0 Fulham</t>
  </si>
  <si>
    <t>DDrawn Sunday 5 May 2013Liverpool 0-0 Everton</t>
  </si>
  <si>
    <t>WWon Sunday 12 May 2013Everton 2-0 West Ham United</t>
  </si>
  <si>
    <t>LLost Sunday 19 May 2013Chelsea 2-1 Everton</t>
  </si>
  <si>
    <t>WWon Sunday 28 April 2013Chelsea 2-0 Swansea City</t>
  </si>
  <si>
    <t>WWon Sunday 5 May 2013Manchester United 0-1 Chelsea</t>
  </si>
  <si>
    <t>DDrawn Wednesday 8 May 2013Chelsea 2-2 Tottenham Hotspur</t>
  </si>
  <si>
    <t>WWon Saturday 11 May 2013Aston Villa 1-2 Chelsea</t>
  </si>
  <si>
    <t>WWon Sunday 19 May 2013Chelsea 2-1 Everton</t>
  </si>
  <si>
    <t>WWon Saturday 20 April 2013Fulham 0-1 Arsenal</t>
  </si>
  <si>
    <t>WWon Saturday 4 May 2013Queens Park Rangers 0-1 Arsenal</t>
  </si>
  <si>
    <t>WWon Tuesday 14 May 2013Arsenal 4-1 Wigan Athletic</t>
  </si>
  <si>
    <t>WWon Sunday 19 May 2013Newcastle United 0-1 Arsenal</t>
  </si>
  <si>
    <t>DDrawn Saturday 27 April 2013Wigan Athletic 2-2 Tottenham Hotspur</t>
  </si>
  <si>
    <t>WWon Saturday 4 May 2013Tottenham Hotspur 1-0 Southampton</t>
  </si>
  <si>
    <t>WWon Sunday 12 May 2013Stoke City 1-2 Tottenham Hotspur</t>
  </si>
  <si>
    <t>WWon Sunday 19 May 2013Tottenham Hotspur 1-0 Sunderland</t>
  </si>
  <si>
    <t>DDrawn Sunday 21 April 2013Liverpool 2-2 Chelsea</t>
  </si>
  <si>
    <t>WWon Saturday 27 April 2013Newcastle United 0-6 Liverpool</t>
  </si>
  <si>
    <t>WWon Sunday 12 May 2013Fulham 1-3 Liverpool</t>
  </si>
  <si>
    <t>WWon Sunday 19 May 2013Liverpool 1-0 Queens Park Rangers</t>
  </si>
  <si>
    <t>WWon Saturday 20 April 2013West Ham United 2-0 Wigan Athletic</t>
  </si>
  <si>
    <t>LLost Saturday 27 April 2013Manchester City 2-1 West Ham United</t>
  </si>
  <si>
    <t>DDrawn Saturday 4 May 2013West Ham United 0-0 Newcastle United</t>
  </si>
  <si>
    <t>LLost Sunday 12 May 2013Everton 2-0 West Ham United</t>
  </si>
  <si>
    <t>WWon Sunday 19 May 2013West Ham United 4-2 Reading</t>
  </si>
  <si>
    <t>WWon Saturday 27 April 2013Southampton 0-3 West Bromwich Albion</t>
  </si>
  <si>
    <t>LLost Saturday 4 May 2013West Bromwich Albion 2-3 Wigan Athletic</t>
  </si>
  <si>
    <t>LLost Tuesday 7 May 2013Manchester City 1-0 West Bromwich Albion</t>
  </si>
  <si>
    <t>LLost Sunday 12 May 2013Norwich City 4-0 West Bromwich Albion</t>
  </si>
  <si>
    <t>WWon Saturday 20 April 2013Norwich City 2-1 Reading</t>
  </si>
  <si>
    <t>LLost Saturday 27 April 2013Stoke City 1-0 Norwich City</t>
  </si>
  <si>
    <t>LLost Saturday 4 May 2013Norwich City 1-2 Aston Villa</t>
  </si>
  <si>
    <t>WWon Sunday 12 May 2013Norwich City 4-0 West Bromwich Albion</t>
  </si>
  <si>
    <t>WWon Sunday 19 May 2013Manchester City 2-3 Norwich City</t>
  </si>
  <si>
    <t>WWon Saturday 20 April 2013Queens Park Rangers 0-2 Stoke City</t>
  </si>
  <si>
    <t>WWon Saturday 27 April 2013Stoke City 1-0 Norwich City</t>
  </si>
  <si>
    <t>DDrawn Monday 6 May 2013Sunderland 1-1 Stoke City</t>
  </si>
  <si>
    <t>LLost Sunday 12 May 2013Stoke City 1-2 Tottenham Hotspur</t>
  </si>
  <si>
    <t>DDrawn Sunday 19 May 2013Southampton 1-1 Stoke City</t>
  </si>
  <si>
    <t>DDrawn Saturday 20 April 2013West Bromwich Albion 1-1 Newcastle United</t>
  </si>
  <si>
    <t>LLost Saturday 27 April 2013Newcastle United 0-6 Liverpool</t>
  </si>
  <si>
    <t>WWon Sunday 12 May 2013Queens Park Rangers 1-2 Newcastle United</t>
  </si>
  <si>
    <t>LLost Sunday 19 May 2013Newcastle United 0-1 Arsenal</t>
  </si>
  <si>
    <t>LLost Sunday 28 April 2013Chelsea 2-0 Swansea City</t>
  </si>
  <si>
    <t>WWon Tuesday 7 May 2013Wigan Athletic 2-3 Swansea City</t>
  </si>
  <si>
    <t>LLost Sunday 12 May 2013Manchester United 2-1 Swansea City</t>
  </si>
  <si>
    <t>LLost Sunday 19 May 2013Swansea City 0-3 Fulham</t>
  </si>
  <si>
    <t>DDrawn Saturday 20 April 2013Swansea City 0-0 Southampton</t>
  </si>
  <si>
    <t>LLost Saturday 27 April 2013Southampton 0-3 West Bromwich Albion</t>
  </si>
  <si>
    <t>LLost Saturday 4 May 2013Tottenham Hotspur 1-0 Southampton</t>
  </si>
  <si>
    <t>DDrawn Sunday 12 May 2013Sunderland 1-1 Southampton</t>
  </si>
  <si>
    <t>LLost Saturday 20 April 2013Fulham 0-1 Arsenal</t>
  </si>
  <si>
    <t>LLost Saturday 27 April 2013Everton 1-0 Fulham</t>
  </si>
  <si>
    <t>LLost Saturday 4 May 2013Fulham 2-4 Reading</t>
  </si>
  <si>
    <t>LLost Sunday 12 May 2013Fulham 1-3 Liverpool</t>
  </si>
  <si>
    <t>WWon Sunday 19 May 2013Swansea City 0-3 Fulham</t>
  </si>
  <si>
    <t>WWon Saturday 20 April 2013Sunderland 1-0 Everton</t>
  </si>
  <si>
    <t>LLost Monday 29 April 2013Aston Villa 6-1 Sunderland</t>
  </si>
  <si>
    <t>LLost Sunday 19 May 2013Tottenham Hotspur 1-0 Sunderland</t>
  </si>
  <si>
    <t>LLost Monday 22 April 2013Manchester United 3-0 Aston Villa</t>
  </si>
  <si>
    <t>WWon Monday 29 April 2013Aston Villa 6-1 Sunderland</t>
  </si>
  <si>
    <t>WWon Saturday 4 May 2013Norwich City 1-2 Aston Villa</t>
  </si>
  <si>
    <t>LLost Saturday 11 May 2013Aston Villa 1-2 Chelsea</t>
  </si>
  <si>
    <t>DDrawn Sunday 19 May 2013Wigan Athletic 2-2 Aston Villa</t>
  </si>
  <si>
    <t>Reading</t>
  </si>
  <si>
    <t>LLost Saturday 20 April 2013Norwich City 2-1 Reading</t>
  </si>
  <si>
    <t>DDrawn Sunday 28 April 2013Reading 0-0 Queens Park Rangers</t>
  </si>
  <si>
    <t>WWon Saturday 4 May 2013Fulham 2-4 Reading</t>
  </si>
  <si>
    <t>LLost Tuesday 14 May 2013Reading 0-2 Manchester City</t>
  </si>
  <si>
    <t>LLost Sunday 19 May 2013West Ham United 4-2 Reading</t>
  </si>
  <si>
    <t>Wigan Athletic</t>
  </si>
  <si>
    <t>WWon Saturday 4 May 2013West Bromwich Albion 2-3 Wigan Athletic</t>
  </si>
  <si>
    <t>LLost Tuesday 7 May 2013Wigan Athletic 2-3 Swansea City</t>
  </si>
  <si>
    <t>LLost Tuesday 14 May 2013Arsenal 4-1 Wigan Athletic</t>
  </si>
  <si>
    <t>LLost Saturday 20 April 2013Queens Park Rangers 0-2 Stoke City</t>
  </si>
  <si>
    <t>LLost Saturday 4 May 2013Queens Park Rangers 0-1 Arsenal</t>
  </si>
  <si>
    <t>LLost Sunday 12 May 2013Queens Park Rangers 1-2 Newcastle United</t>
  </si>
  <si>
    <t>LLost Sunday 19 May 2013Liverpool 1-0 Queens Park Rangers</t>
  </si>
  <si>
    <t>WWon Saturday 14 April 2012Norwich City 1-6 Manchester City</t>
  </si>
  <si>
    <t>WWon Sunday 22 April 2012Wolverhampton Wanderers 0-2 Manchester City</t>
  </si>
  <si>
    <t>WWon Monday 30 April 2012Manchester City 1-0 Manchester United</t>
  </si>
  <si>
    <t>WWon Sunday 6 May 2012Newcastle United 0-2 Manchester City</t>
  </si>
  <si>
    <t>WWon Sunday 13 May 2012Manchester City 3-2 Queens Park Rangers</t>
  </si>
  <si>
    <t>WWon Sunday 15 April 2012Manchester United 4-0 Aston Villa</t>
  </si>
  <si>
    <t>DDrawn Sunday 22 April 2012Manchester United 4-4 Everton</t>
  </si>
  <si>
    <t>LLost Monday 30 April 2012Manchester City 1-0 Manchester United</t>
  </si>
  <si>
    <t>WWon Sunday 6 May 2012Manchester United 2-0 Swansea City</t>
  </si>
  <si>
    <t>WWon Sunday 13 May 2012Sunderland 0-1 Manchester United</t>
  </si>
  <si>
    <t>LLost Saturday 21 April 2012Queens Park Rangers 1-0 Tottenham Hotspur</t>
  </si>
  <si>
    <t>WWon Sunday 29 April 2012Tottenham Hotspur 2-0 Blackburn Rovers</t>
  </si>
  <si>
    <t>WWon Wednesday 2 May 2012Bolton Wanderers 1-4 Tottenham Hotspur</t>
  </si>
  <si>
    <t>DDrawn Sunday 6 May 2012Aston Villa 1-1 Tottenham Hotspur</t>
  </si>
  <si>
    <t>WWon Sunday 13 May 2012Tottenham Hotspur 2-0 Fulham</t>
  </si>
  <si>
    <t>LLost Monday 16 April 2012Arsenal 1-2 Wigan Athletic</t>
  </si>
  <si>
    <t>DDrawn Saturday 21 April 2012Arsenal 0-0 Chelsea</t>
  </si>
  <si>
    <t>DDrawn Saturday 28 April 2012Stoke City 1-1 Arsenal</t>
  </si>
  <si>
    <t>DDrawn Saturday 5 May 2012Arsenal 3-3 Norwich City</t>
  </si>
  <si>
    <t>WWon Sunday 13 May 2012West Bromwich Albion 2-3 Arsenal</t>
  </si>
  <si>
    <t>WWon Sunday 29 April 2012Chelsea 6-1 Queens Park Rangers</t>
  </si>
  <si>
    <t>LLost Wednesday 2 May 2012Chelsea 0-2 Newcastle United</t>
  </si>
  <si>
    <t>LLost Tuesday 8 May 2012Liverpool 4-1 Chelsea</t>
  </si>
  <si>
    <t>WWon Sunday 13 May 2012Chelsea 2-1 Blackburn Rovers</t>
  </si>
  <si>
    <t>WWon Saturday 21 April 2012Newcastle United 3-0 Stoke City</t>
  </si>
  <si>
    <t>LLost Saturday 28 April 2012Wigan Athletic 4-0 Newcastle United</t>
  </si>
  <si>
    <t>WWon Wednesday 2 May 2012Chelsea 0-2 Newcastle United</t>
  </si>
  <si>
    <t>LLost Sunday 6 May 2012Newcastle United 0-2 Manchester City</t>
  </si>
  <si>
    <t>LLost Sunday 13 May 2012Everton 3-1 Newcastle United</t>
  </si>
  <si>
    <t>WWon Saturday 21 April 2012Fulham 2-1 Wigan Athletic</t>
  </si>
  <si>
    <t>LLost Saturday 28 April 2012Everton 4-0 Fulham</t>
  </si>
  <si>
    <t>WWon Tuesday 1 May 2012Liverpool 0-1 Fulham</t>
  </si>
  <si>
    <t>WWon Sunday 6 May 2012Fulham 2-1 Sunderland</t>
  </si>
  <si>
    <t>LLost Sunday 13 May 2012Tottenham Hotspur 2-0 Fulham</t>
  </si>
  <si>
    <t>WWon Saturday 28 April 2012Everton 4-0 Fulham</t>
  </si>
  <si>
    <t>DDrawn Tuesday 1 May 2012Stoke City 1-1 Everton</t>
  </si>
  <si>
    <t>DDrawn Sunday 6 May 2012Wolverhampton Wanderers 0-0 Everton</t>
  </si>
  <si>
    <t>WWon Sunday 13 May 2012Everton 3-1 Newcastle United</t>
  </si>
  <si>
    <t>WWon Saturday 14 April 2012Swansea City 3-0 Blackburn Rovers</t>
  </si>
  <si>
    <t>DDrawn Saturday 21 April 2012Bolton Wanderers 1-1 Swansea City</t>
  </si>
  <si>
    <t>DDrawn Saturday 28 April 2012Swansea City 4-4 Wolverhampton Wanderers</t>
  </si>
  <si>
    <t>LLost Sunday 6 May 2012Manchester United 2-0 Swansea City</t>
  </si>
  <si>
    <t>WWon Sunday 13 May 2012Swansea City 1-0 Liverpool</t>
  </si>
  <si>
    <t>LLost Saturday 21 April 2012Newcastle United 3-0 Stoke City</t>
  </si>
  <si>
    <t>LLost Sunday 6 May 2012Queens Park Rangers 1-0 Stoke City</t>
  </si>
  <si>
    <t>DDrawn Sunday 13 May 2012Stoke City 2-2 Bolton Wanderers</t>
  </si>
  <si>
    <t>DDrawn Saturday 14 April 2012Sunderland 0-0 Wolverhampton Wanderers</t>
  </si>
  <si>
    <t>DDrawn Saturday 21 April 2012Aston Villa 0-0 Sunderland</t>
  </si>
  <si>
    <t>DDrawn Saturday 28 April 2012Sunderland 2-2 Bolton Wanderers</t>
  </si>
  <si>
    <t>LLost Sunday 6 May 2012Fulham 2-1 Sunderland</t>
  </si>
  <si>
    <t>LLost Sunday 13 May 2012Sunderland 0-1 Manchester United</t>
  </si>
  <si>
    <t>LLost Sunday 22 April 2012Liverpool 0-1 West Bromwich Albion</t>
  </si>
  <si>
    <t>WWon Saturday 28 April 2012Norwich City 0-3 Liverpool</t>
  </si>
  <si>
    <t>LLost Tuesday 1 May 2012Liverpool 0-1 Fulham</t>
  </si>
  <si>
    <t>WWon Tuesday 8 May 2012Liverpool 4-1 Chelsea</t>
  </si>
  <si>
    <t>LLost Sunday 13 May 2012Swansea City 1-0 Liverpool</t>
  </si>
  <si>
    <t>LLost Saturday 14 April 2012Norwich City 1-6 Manchester City</t>
  </si>
  <si>
    <t>LLost Saturday 21 April 2012Blackburn Rovers 2-0 Norwich City</t>
  </si>
  <si>
    <t>LLost Saturday 28 April 2012Norwich City 0-3 Liverpool</t>
  </si>
  <si>
    <t>WWon Sunday 13 May 2012Norwich City 2-0 Aston Villa</t>
  </si>
  <si>
    <t>LLost Saturday 14 April 2012West Bromwich Albion 1-0 Queens Park Rangers</t>
  </si>
  <si>
    <t>WWon Saturday 21 April 2012Queens Park Rangers 1-0 Tottenham Hotspur</t>
  </si>
  <si>
    <t>LLost Sunday 29 April 2012Chelsea 6-1 Queens Park Rangers</t>
  </si>
  <si>
    <t>WWon Sunday 6 May 2012Queens Park Rangers 1-0 Stoke City</t>
  </si>
  <si>
    <t>LLost Sunday 13 May 2012Manchester City 3-2 Queens Park Rangers</t>
  </si>
  <si>
    <t>WWon Monday 16 April 2012Arsenal 1-2 Wigan Athletic</t>
  </si>
  <si>
    <t>LLost Saturday 21 April 2012Fulham 2-1 Wigan Athletic</t>
  </si>
  <si>
    <t>WWon Saturday 28 April 2012Wigan Athletic 4-0 Newcastle United</t>
  </si>
  <si>
    <t>WWon Monday 7 May 2012Blackburn Rovers 0-1 Wigan Athletic</t>
  </si>
  <si>
    <t>WWon Sunday 13 May 2012Wigan Athletic 3-2 Wolverhampton Wanderers</t>
  </si>
  <si>
    <t>WWon Saturday 14 April 2012West Bromwich Albion 1-0 Queens Park Rangers</t>
  </si>
  <si>
    <t>WWon Sunday 22 April 2012Liverpool 0-1 West Bromwich Albion</t>
  </si>
  <si>
    <t>DDrawn Saturday 28 April 2012West Bromwich Albion 0-0 Aston Villa</t>
  </si>
  <si>
    <t>DDrawn Sunday 6 May 2012Bolton Wanderers 2-2 West Bromwich Albion</t>
  </si>
  <si>
    <t>LLost Sunday 13 May 2012West Bromwich Albion 2-3 Arsenal</t>
  </si>
  <si>
    <t>LLost Tuesday 24 April 2012Aston Villa 1-2 Bolton Wanderers</t>
  </si>
  <si>
    <t>LLost Sunday 13 May 2012Norwich City 2-0 Aston Villa</t>
  </si>
  <si>
    <t>Blackburn Rovers</t>
  </si>
  <si>
    <t>LLost Saturday 14 April 2012Swansea City 3-0 Blackburn Rovers</t>
  </si>
  <si>
    <t>WWon Saturday 21 April 2012Blackburn Rovers 2-0 Norwich City</t>
  </si>
  <si>
    <t>LLost Sunday 29 April 2012Tottenham Hotspur 2-0 Blackburn Rovers</t>
  </si>
  <si>
    <t>LLost Monday 7 May 2012Blackburn Rovers 0-1 Wigan Athletic</t>
  </si>
  <si>
    <t>LLost Sunday 13 May 2012Chelsea 2-1 Blackburn Rovers</t>
  </si>
  <si>
    <t>Bolton Wanderers</t>
  </si>
  <si>
    <t>WWon Tuesday 24 April 2012Aston Villa 1-2 Bolton Wanderers</t>
  </si>
  <si>
    <t>LLost Wednesday 2 May 2012Bolton Wanderers 1-4 Tottenham Hotspur</t>
  </si>
  <si>
    <t>Wolverhampton Wanderers</t>
  </si>
  <si>
    <t>LLost Sunday 22 April 2012Wolverhampton Wanderers 0-2 Manchester City</t>
  </si>
  <si>
    <t>LLost Sunday 13 May 2012Wigan Athletic 3-2 Wolverhampton Wanderers</t>
  </si>
  <si>
    <t>Home Goal</t>
  </si>
  <si>
    <t>Away Goal</t>
  </si>
  <si>
    <t>16-17</t>
  </si>
  <si>
    <t>15-16</t>
  </si>
  <si>
    <t>14-15</t>
  </si>
  <si>
    <t>13-14</t>
  </si>
  <si>
    <t>12 13</t>
  </si>
  <si>
    <t>11 12</t>
  </si>
  <si>
    <t>For 16/17</t>
  </si>
  <si>
    <t>For 17/18</t>
  </si>
  <si>
    <t>Home</t>
  </si>
  <si>
    <t>Away</t>
  </si>
  <si>
    <t>Per game</t>
  </si>
  <si>
    <t>H/A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</si>
</sst>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F9" sqref="F9"/>
    </sheetView>
  </sheetViews>
  <sheetFormatPr defaultRowHeight="15" x14ac:dyDescent="0.25"/>
  <cols>
    <col min="1" max="1" width="10.7109375" bestFit="1" customWidth="1"/>
  </cols>
  <sheetData>
    <row r="2" spans="1:7" x14ac:dyDescent="0.25">
      <c r="B2" t="s">
        <v>591</v>
      </c>
      <c r="C2" t="s">
        <v>592</v>
      </c>
      <c r="D2" t="s">
        <v>593</v>
      </c>
      <c r="E2" t="s">
        <v>594</v>
      </c>
      <c r="F2" s="2" t="s">
        <v>595</v>
      </c>
      <c r="G2" t="s">
        <v>596</v>
      </c>
    </row>
    <row r="3" spans="1:7" x14ac:dyDescent="0.25">
      <c r="A3" t="s">
        <v>589</v>
      </c>
      <c r="B3" s="1">
        <v>1.1409774436090225</v>
      </c>
      <c r="C3" s="1">
        <v>1.1052631578947369</v>
      </c>
      <c r="D3" s="1">
        <v>1.1487179487179486</v>
      </c>
      <c r="E3" s="1">
        <v>1.1368821292775666</v>
      </c>
      <c r="F3" s="1">
        <v>1.1138287864534338</v>
      </c>
      <c r="G3" s="1">
        <v>1.1332082551594747</v>
      </c>
    </row>
    <row r="4" spans="1:7" x14ac:dyDescent="0.25">
      <c r="A4" t="s">
        <v>590</v>
      </c>
      <c r="B4" s="1">
        <v>0.85902255639097747</v>
      </c>
      <c r="C4" s="1">
        <v>0.89473684210526316</v>
      </c>
      <c r="D4" s="1">
        <v>0.85128205128205126</v>
      </c>
      <c r="E4" s="1">
        <v>0.86311787072243351</v>
      </c>
      <c r="F4" s="1">
        <v>0.88617121354656636</v>
      </c>
      <c r="G4" s="1">
        <v>0.86679174484052535</v>
      </c>
    </row>
    <row r="5" spans="1:7" x14ac:dyDescent="0.25">
      <c r="B5" s="1"/>
      <c r="C5" s="1"/>
      <c r="D5" s="1"/>
      <c r="E5" s="1"/>
      <c r="F5" s="1"/>
      <c r="G5" s="1"/>
    </row>
    <row r="6" spans="1:7" x14ac:dyDescent="0.25">
      <c r="B6" s="1"/>
      <c r="C6" s="1"/>
      <c r="D6" s="1"/>
      <c r="E6" s="1"/>
      <c r="F6" s="1"/>
      <c r="G6" s="1"/>
    </row>
    <row r="7" spans="1:7" x14ac:dyDescent="0.25">
      <c r="B7" s="1"/>
      <c r="C7" s="1"/>
      <c r="D7" s="1"/>
      <c r="E7" s="1"/>
      <c r="F7" s="1"/>
      <c r="G7" s="1"/>
    </row>
    <row r="8" spans="1:7" x14ac:dyDescent="0.25">
      <c r="B8" t="s">
        <v>599</v>
      </c>
      <c r="C8" t="s">
        <v>600</v>
      </c>
    </row>
    <row r="9" spans="1:7" x14ac:dyDescent="0.25">
      <c r="A9" t="s">
        <v>597</v>
      </c>
      <c r="B9">
        <f>AVERAGE(C3:G3)</f>
        <v>1.1275800555006321</v>
      </c>
      <c r="C9">
        <f>AVERAGE(C4:G4)</f>
        <v>0.87241994449936799</v>
      </c>
    </row>
    <row r="10" spans="1:7" x14ac:dyDescent="0.25">
      <c r="A10" t="s">
        <v>598</v>
      </c>
      <c r="B10">
        <f>AVERAGE(B3:F3)</f>
        <v>1.1291338931905417</v>
      </c>
      <c r="C10">
        <f>AVERAGE(B4:F4)</f>
        <v>0.87086610680945831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1"/>
  <sheetViews>
    <sheetView tabSelected="1" workbookViewId="0">
      <selection activeCell="Q28" sqref="Q28"/>
    </sheetView>
  </sheetViews>
  <sheetFormatPr defaultRowHeight="15" x14ac:dyDescent="0.25"/>
  <cols>
    <col min="1" max="1" width="19.5703125" bestFit="1" customWidth="1"/>
    <col min="2" max="2" width="21.7109375" bestFit="1" customWidth="1"/>
    <col min="3" max="3" width="13.5703125" bestFit="1" customWidth="1"/>
    <col min="6" max="6" width="11.28515625" bestFit="1" customWidth="1"/>
    <col min="9" max="9" width="10.42578125" bestFit="1" customWidth="1"/>
  </cols>
  <sheetData>
    <row r="2" spans="1:11" x14ac:dyDescent="0.25"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112</v>
      </c>
      <c r="J2" t="s">
        <v>113</v>
      </c>
    </row>
    <row r="4" spans="1:11" x14ac:dyDescent="0.25">
      <c r="B4" t="s">
        <v>0</v>
      </c>
      <c r="C4">
        <v>19</v>
      </c>
      <c r="D4">
        <v>17</v>
      </c>
      <c r="E4">
        <v>2</v>
      </c>
      <c r="F4">
        <v>0</v>
      </c>
      <c r="G4">
        <v>47</v>
      </c>
      <c r="H4">
        <v>9</v>
      </c>
      <c r="I4">
        <v>38</v>
      </c>
      <c r="J4">
        <v>53</v>
      </c>
      <c r="K4" t="s">
        <v>1</v>
      </c>
    </row>
    <row r="5" spans="1:11" x14ac:dyDescent="0.25">
      <c r="B5">
        <f>G4+G127</f>
        <v>86</v>
      </c>
      <c r="C5">
        <f>H4+H127</f>
        <v>26</v>
      </c>
      <c r="K5" t="s">
        <v>2</v>
      </c>
    </row>
    <row r="6" spans="1:11" x14ac:dyDescent="0.25">
      <c r="B6">
        <f>B5/2</f>
        <v>43</v>
      </c>
      <c r="C6">
        <f>C5/2</f>
        <v>13</v>
      </c>
      <c r="K6" t="s">
        <v>3</v>
      </c>
    </row>
    <row r="7" spans="1:11" x14ac:dyDescent="0.25">
      <c r="A7" t="s">
        <v>602</v>
      </c>
      <c r="B7">
        <f>G4/B6</f>
        <v>1.0930232558139534</v>
      </c>
      <c r="C7">
        <f>H4/C6</f>
        <v>0.69230769230769229</v>
      </c>
      <c r="K7" t="s">
        <v>4</v>
      </c>
    </row>
    <row r="8" spans="1:11" x14ac:dyDescent="0.25">
      <c r="K8" t="s">
        <v>5</v>
      </c>
    </row>
    <row r="9" spans="1:11" x14ac:dyDescent="0.25">
      <c r="B9" t="s">
        <v>6</v>
      </c>
      <c r="C9">
        <v>19</v>
      </c>
      <c r="D9">
        <v>17</v>
      </c>
      <c r="E9">
        <v>0</v>
      </c>
      <c r="F9">
        <v>2</v>
      </c>
      <c r="G9">
        <v>55</v>
      </c>
      <c r="H9">
        <v>17</v>
      </c>
      <c r="I9">
        <v>38</v>
      </c>
      <c r="J9">
        <v>51</v>
      </c>
      <c r="K9" t="s">
        <v>7</v>
      </c>
    </row>
    <row r="10" spans="1:11" x14ac:dyDescent="0.25">
      <c r="K10" t="s">
        <v>8</v>
      </c>
    </row>
    <row r="11" spans="1:11" x14ac:dyDescent="0.25">
      <c r="K11" t="s">
        <v>9</v>
      </c>
    </row>
    <row r="12" spans="1:11" x14ac:dyDescent="0.25">
      <c r="K12" t="s">
        <v>10</v>
      </c>
    </row>
    <row r="13" spans="1:11" x14ac:dyDescent="0.25">
      <c r="K13" t="s">
        <v>11</v>
      </c>
    </row>
    <row r="14" spans="1:11" x14ac:dyDescent="0.25">
      <c r="B14" t="s">
        <v>12</v>
      </c>
      <c r="C14">
        <v>19</v>
      </c>
      <c r="D14">
        <v>14</v>
      </c>
      <c r="E14">
        <v>3</v>
      </c>
      <c r="F14">
        <v>2</v>
      </c>
      <c r="G14">
        <v>39</v>
      </c>
      <c r="H14">
        <v>16</v>
      </c>
      <c r="I14">
        <v>23</v>
      </c>
      <c r="J14">
        <v>45</v>
      </c>
      <c r="K14" t="s">
        <v>13</v>
      </c>
    </row>
    <row r="15" spans="1:11" x14ac:dyDescent="0.25">
      <c r="K15" t="s">
        <v>14</v>
      </c>
    </row>
    <row r="16" spans="1:11" x14ac:dyDescent="0.25">
      <c r="K16" t="s">
        <v>15</v>
      </c>
    </row>
    <row r="17" spans="2:11" x14ac:dyDescent="0.25">
      <c r="K17" t="s">
        <v>16</v>
      </c>
    </row>
    <row r="18" spans="2:11" x14ac:dyDescent="0.25">
      <c r="K18" t="s">
        <v>17</v>
      </c>
    </row>
    <row r="19" spans="2:11" x14ac:dyDescent="0.25">
      <c r="B19" t="s">
        <v>18</v>
      </c>
      <c r="C19">
        <v>19</v>
      </c>
      <c r="D19">
        <v>13</v>
      </c>
      <c r="E19">
        <v>4</v>
      </c>
      <c r="F19">
        <v>2</v>
      </c>
      <c r="G19">
        <v>42</v>
      </c>
      <c r="H19">
        <v>16</v>
      </c>
      <c r="I19">
        <v>26</v>
      </c>
      <c r="J19">
        <v>43</v>
      </c>
      <c r="K19" t="s">
        <v>19</v>
      </c>
    </row>
    <row r="20" spans="2:11" x14ac:dyDescent="0.25">
      <c r="K20" t="s">
        <v>20</v>
      </c>
    </row>
    <row r="21" spans="2:11" x14ac:dyDescent="0.25">
      <c r="K21" t="s">
        <v>21</v>
      </c>
    </row>
    <row r="22" spans="2:11" x14ac:dyDescent="0.25">
      <c r="K22" t="s">
        <v>22</v>
      </c>
    </row>
    <row r="23" spans="2:11" x14ac:dyDescent="0.25">
      <c r="K23" t="s">
        <v>23</v>
      </c>
    </row>
    <row r="24" spans="2:11" x14ac:dyDescent="0.25">
      <c r="B24" t="s">
        <v>24</v>
      </c>
      <c r="C24">
        <v>19</v>
      </c>
      <c r="D24">
        <v>12</v>
      </c>
      <c r="E24">
        <v>5</v>
      </c>
      <c r="F24">
        <v>2</v>
      </c>
      <c r="G24">
        <v>45</v>
      </c>
      <c r="H24">
        <v>18</v>
      </c>
      <c r="I24">
        <v>27</v>
      </c>
      <c r="J24">
        <v>41</v>
      </c>
      <c r="K24" t="s">
        <v>25</v>
      </c>
    </row>
    <row r="25" spans="2:11" x14ac:dyDescent="0.25">
      <c r="K25" t="s">
        <v>26</v>
      </c>
    </row>
    <row r="26" spans="2:11" x14ac:dyDescent="0.25">
      <c r="K26" t="s">
        <v>27</v>
      </c>
    </row>
    <row r="27" spans="2:11" x14ac:dyDescent="0.25">
      <c r="K27" t="s">
        <v>28</v>
      </c>
    </row>
    <row r="28" spans="2:11" x14ac:dyDescent="0.25">
      <c r="K28" t="s">
        <v>29</v>
      </c>
    </row>
    <row r="29" spans="2:11" x14ac:dyDescent="0.25">
      <c r="B29" t="s">
        <v>30</v>
      </c>
      <c r="C29">
        <v>19</v>
      </c>
      <c r="D29">
        <v>11</v>
      </c>
      <c r="E29">
        <v>7</v>
      </c>
      <c r="F29">
        <v>1</v>
      </c>
      <c r="G29">
        <v>37</v>
      </c>
      <c r="H29">
        <v>17</v>
      </c>
      <c r="I29">
        <v>20</v>
      </c>
      <c r="J29">
        <v>40</v>
      </c>
      <c r="K29" t="s">
        <v>31</v>
      </c>
    </row>
    <row r="30" spans="2:11" x14ac:dyDescent="0.25">
      <c r="K30" t="s">
        <v>32</v>
      </c>
    </row>
    <row r="31" spans="2:11" x14ac:dyDescent="0.25">
      <c r="K31" t="s">
        <v>33</v>
      </c>
    </row>
    <row r="32" spans="2:11" x14ac:dyDescent="0.25">
      <c r="K32" t="s">
        <v>34</v>
      </c>
    </row>
    <row r="33" spans="2:11" x14ac:dyDescent="0.25">
      <c r="K33" t="s">
        <v>35</v>
      </c>
    </row>
    <row r="34" spans="2:11" x14ac:dyDescent="0.25">
      <c r="B34" t="s">
        <v>36</v>
      </c>
      <c r="C34">
        <v>19</v>
      </c>
      <c r="D34">
        <v>8</v>
      </c>
      <c r="E34">
        <v>10</v>
      </c>
      <c r="F34">
        <v>1</v>
      </c>
      <c r="G34">
        <v>26</v>
      </c>
      <c r="H34">
        <v>12</v>
      </c>
      <c r="I34">
        <v>14</v>
      </c>
      <c r="J34">
        <v>34</v>
      </c>
      <c r="K34" t="s">
        <v>37</v>
      </c>
    </row>
    <row r="35" spans="2:11" x14ac:dyDescent="0.25">
      <c r="K35" t="s">
        <v>38</v>
      </c>
    </row>
    <row r="36" spans="2:11" x14ac:dyDescent="0.25">
      <c r="K36" t="s">
        <v>39</v>
      </c>
    </row>
    <row r="37" spans="2:11" x14ac:dyDescent="0.25">
      <c r="K37" t="s">
        <v>40</v>
      </c>
    </row>
    <row r="38" spans="2:11" x14ac:dyDescent="0.25">
      <c r="K38" t="s">
        <v>41</v>
      </c>
    </row>
    <row r="39" spans="2:11" x14ac:dyDescent="0.25">
      <c r="B39" t="s">
        <v>42</v>
      </c>
      <c r="C39">
        <v>19</v>
      </c>
      <c r="D39">
        <v>10</v>
      </c>
      <c r="E39">
        <v>4</v>
      </c>
      <c r="F39">
        <v>5</v>
      </c>
      <c r="G39">
        <v>31</v>
      </c>
      <c r="H39">
        <v>25</v>
      </c>
      <c r="I39">
        <v>6</v>
      </c>
      <c r="J39">
        <v>34</v>
      </c>
      <c r="K39" t="s">
        <v>43</v>
      </c>
    </row>
    <row r="40" spans="2:11" x14ac:dyDescent="0.25">
      <c r="K40" t="s">
        <v>44</v>
      </c>
    </row>
    <row r="41" spans="2:11" x14ac:dyDescent="0.25">
      <c r="K41" t="s">
        <v>45</v>
      </c>
    </row>
    <row r="42" spans="2:11" x14ac:dyDescent="0.25">
      <c r="K42" t="s">
        <v>46</v>
      </c>
    </row>
    <row r="43" spans="2:11" x14ac:dyDescent="0.25">
      <c r="K43" t="s">
        <v>47</v>
      </c>
    </row>
    <row r="44" spans="2:11" x14ac:dyDescent="0.25">
      <c r="B44" t="s">
        <v>48</v>
      </c>
      <c r="C44">
        <v>19</v>
      </c>
      <c r="D44">
        <v>10</v>
      </c>
      <c r="E44">
        <v>3</v>
      </c>
      <c r="F44">
        <v>6</v>
      </c>
      <c r="G44">
        <v>26</v>
      </c>
      <c r="H44">
        <v>20</v>
      </c>
      <c r="I44">
        <v>6</v>
      </c>
      <c r="J44">
        <v>33</v>
      </c>
      <c r="K44" t="s">
        <v>49</v>
      </c>
    </row>
    <row r="45" spans="2:11" x14ac:dyDescent="0.25">
      <c r="K45" t="s">
        <v>50</v>
      </c>
    </row>
    <row r="46" spans="2:11" x14ac:dyDescent="0.25">
      <c r="K46" t="s">
        <v>51</v>
      </c>
    </row>
    <row r="47" spans="2:11" x14ac:dyDescent="0.25">
      <c r="K47" t="s">
        <v>52</v>
      </c>
    </row>
    <row r="48" spans="2:11" x14ac:dyDescent="0.25">
      <c r="K48" t="s">
        <v>53</v>
      </c>
    </row>
    <row r="49" spans="2:11" x14ac:dyDescent="0.25">
      <c r="B49" t="s">
        <v>54</v>
      </c>
      <c r="C49">
        <v>19</v>
      </c>
      <c r="D49">
        <v>9</v>
      </c>
      <c r="E49">
        <v>4</v>
      </c>
      <c r="F49">
        <v>6</v>
      </c>
      <c r="G49">
        <v>35</v>
      </c>
      <c r="H49">
        <v>29</v>
      </c>
      <c r="I49">
        <v>6</v>
      </c>
      <c r="J49">
        <v>31</v>
      </c>
      <c r="K49" t="s">
        <v>55</v>
      </c>
    </row>
    <row r="50" spans="2:11" x14ac:dyDescent="0.25">
      <c r="K50" t="s">
        <v>56</v>
      </c>
    </row>
    <row r="51" spans="2:11" x14ac:dyDescent="0.25">
      <c r="K51" t="s">
        <v>57</v>
      </c>
    </row>
    <row r="52" spans="2:11" x14ac:dyDescent="0.25">
      <c r="K52" t="s">
        <v>58</v>
      </c>
    </row>
    <row r="53" spans="2:11" x14ac:dyDescent="0.25">
      <c r="K53" t="s">
        <v>47</v>
      </c>
    </row>
    <row r="54" spans="2:11" x14ac:dyDescent="0.25">
      <c r="B54" t="s">
        <v>59</v>
      </c>
      <c r="C54">
        <v>19</v>
      </c>
      <c r="D54">
        <v>9</v>
      </c>
      <c r="E54">
        <v>2</v>
      </c>
      <c r="F54">
        <v>8</v>
      </c>
      <c r="G54">
        <v>27</v>
      </c>
      <c r="H54">
        <v>22</v>
      </c>
      <c r="I54">
        <v>5</v>
      </c>
      <c r="J54">
        <v>29</v>
      </c>
      <c r="K54" t="s">
        <v>60</v>
      </c>
    </row>
    <row r="55" spans="2:11" x14ac:dyDescent="0.25">
      <c r="K55" t="s">
        <v>51</v>
      </c>
    </row>
    <row r="56" spans="2:11" x14ac:dyDescent="0.25">
      <c r="K56" t="s">
        <v>61</v>
      </c>
    </row>
    <row r="57" spans="2:11" x14ac:dyDescent="0.25">
      <c r="K57" t="s">
        <v>62</v>
      </c>
    </row>
    <row r="58" spans="2:11" x14ac:dyDescent="0.25">
      <c r="K58" t="s">
        <v>63</v>
      </c>
    </row>
    <row r="59" spans="2:11" x14ac:dyDescent="0.25">
      <c r="B59" t="s">
        <v>64</v>
      </c>
      <c r="C59">
        <v>19</v>
      </c>
      <c r="D59">
        <v>8</v>
      </c>
      <c r="E59">
        <v>4</v>
      </c>
      <c r="F59">
        <v>7</v>
      </c>
      <c r="G59">
        <v>25</v>
      </c>
      <c r="H59">
        <v>29</v>
      </c>
      <c r="I59">
        <v>-4</v>
      </c>
      <c r="J59">
        <v>28</v>
      </c>
      <c r="K59" t="s">
        <v>65</v>
      </c>
    </row>
    <row r="60" spans="2:11" x14ac:dyDescent="0.25">
      <c r="K60" t="s">
        <v>66</v>
      </c>
    </row>
    <row r="61" spans="2:11" x14ac:dyDescent="0.25">
      <c r="K61" t="s">
        <v>67</v>
      </c>
    </row>
    <row r="62" spans="2:11" x14ac:dyDescent="0.25">
      <c r="K62" t="s">
        <v>68</v>
      </c>
    </row>
    <row r="63" spans="2:11" x14ac:dyDescent="0.25">
      <c r="K63" t="s">
        <v>69</v>
      </c>
    </row>
    <row r="64" spans="2:11" x14ac:dyDescent="0.25">
      <c r="B64" t="s">
        <v>70</v>
      </c>
      <c r="C64">
        <v>19</v>
      </c>
      <c r="D64">
        <v>8</v>
      </c>
      <c r="E64">
        <v>4</v>
      </c>
      <c r="F64">
        <v>7</v>
      </c>
      <c r="G64">
        <v>28</v>
      </c>
      <c r="H64">
        <v>35</v>
      </c>
      <c r="I64">
        <v>-7</v>
      </c>
      <c r="J64">
        <v>28</v>
      </c>
      <c r="K64" t="s">
        <v>71</v>
      </c>
    </row>
    <row r="65" spans="2:11" x14ac:dyDescent="0.25">
      <c r="K65" t="s">
        <v>72</v>
      </c>
    </row>
    <row r="66" spans="2:11" x14ac:dyDescent="0.25">
      <c r="K66" t="s">
        <v>73</v>
      </c>
    </row>
    <row r="67" spans="2:11" x14ac:dyDescent="0.25">
      <c r="K67" t="s">
        <v>74</v>
      </c>
    </row>
    <row r="68" spans="2:11" x14ac:dyDescent="0.25">
      <c r="K68" t="s">
        <v>75</v>
      </c>
    </row>
    <row r="69" spans="2:11" x14ac:dyDescent="0.25">
      <c r="B69" t="s">
        <v>76</v>
      </c>
      <c r="C69">
        <v>19</v>
      </c>
      <c r="D69">
        <v>7</v>
      </c>
      <c r="E69">
        <v>6</v>
      </c>
      <c r="F69">
        <v>6</v>
      </c>
      <c r="G69">
        <v>24</v>
      </c>
      <c r="H69">
        <v>24</v>
      </c>
      <c r="I69">
        <v>0</v>
      </c>
      <c r="J69">
        <v>27</v>
      </c>
      <c r="K69" t="s">
        <v>77</v>
      </c>
    </row>
    <row r="70" spans="2:11" x14ac:dyDescent="0.25">
      <c r="K70" t="s">
        <v>78</v>
      </c>
    </row>
    <row r="71" spans="2:11" x14ac:dyDescent="0.25">
      <c r="K71" t="s">
        <v>57</v>
      </c>
    </row>
    <row r="72" spans="2:11" x14ac:dyDescent="0.25">
      <c r="K72" t="s">
        <v>79</v>
      </c>
    </row>
    <row r="73" spans="2:11" x14ac:dyDescent="0.25">
      <c r="K73" t="s">
        <v>80</v>
      </c>
    </row>
    <row r="74" spans="2:11" x14ac:dyDescent="0.25">
      <c r="B74" t="s">
        <v>81</v>
      </c>
      <c r="C74">
        <v>19</v>
      </c>
      <c r="D74">
        <v>8</v>
      </c>
      <c r="E74">
        <v>3</v>
      </c>
      <c r="F74">
        <v>8</v>
      </c>
      <c r="G74">
        <v>27</v>
      </c>
      <c r="H74">
        <v>34</v>
      </c>
      <c r="I74">
        <v>-7</v>
      </c>
      <c r="J74">
        <v>27</v>
      </c>
      <c r="K74" t="s">
        <v>82</v>
      </c>
    </row>
    <row r="75" spans="2:11" x14ac:dyDescent="0.25">
      <c r="K75" t="s">
        <v>37</v>
      </c>
    </row>
    <row r="76" spans="2:11" x14ac:dyDescent="0.25">
      <c r="K76" t="s">
        <v>83</v>
      </c>
    </row>
    <row r="77" spans="2:11" x14ac:dyDescent="0.25">
      <c r="K77" t="s">
        <v>84</v>
      </c>
    </row>
    <row r="78" spans="2:11" x14ac:dyDescent="0.25">
      <c r="K78" t="s">
        <v>85</v>
      </c>
    </row>
    <row r="79" spans="2:11" x14ac:dyDescent="0.25">
      <c r="B79" t="s">
        <v>86</v>
      </c>
      <c r="C79">
        <v>19</v>
      </c>
      <c r="D79">
        <v>7</v>
      </c>
      <c r="E79">
        <v>4</v>
      </c>
      <c r="F79">
        <v>8</v>
      </c>
      <c r="G79">
        <v>19</v>
      </c>
      <c r="H79">
        <v>31</v>
      </c>
      <c r="I79">
        <v>-12</v>
      </c>
      <c r="J79">
        <v>25</v>
      </c>
      <c r="K79" t="s">
        <v>19</v>
      </c>
    </row>
    <row r="80" spans="2:11" x14ac:dyDescent="0.25">
      <c r="K80" t="s">
        <v>78</v>
      </c>
    </row>
    <row r="81" spans="2:11" x14ac:dyDescent="0.25">
      <c r="K81" t="s">
        <v>87</v>
      </c>
    </row>
    <row r="82" spans="2:11" x14ac:dyDescent="0.25">
      <c r="K82" t="s">
        <v>88</v>
      </c>
    </row>
    <row r="83" spans="2:11" x14ac:dyDescent="0.25">
      <c r="K83" t="s">
        <v>89</v>
      </c>
    </row>
    <row r="84" spans="2:11" x14ac:dyDescent="0.25">
      <c r="B84" t="s">
        <v>90</v>
      </c>
      <c r="C84">
        <v>19</v>
      </c>
      <c r="D84">
        <v>6</v>
      </c>
      <c r="E84">
        <v>6</v>
      </c>
      <c r="F84">
        <v>7</v>
      </c>
      <c r="G84">
        <v>17</v>
      </c>
      <c r="H84">
        <v>21</v>
      </c>
      <c r="I84">
        <v>-4</v>
      </c>
      <c r="J84">
        <v>24</v>
      </c>
      <c r="K84" t="s">
        <v>27</v>
      </c>
    </row>
    <row r="85" spans="2:11" x14ac:dyDescent="0.25">
      <c r="K85" t="s">
        <v>91</v>
      </c>
    </row>
    <row r="86" spans="2:11" x14ac:dyDescent="0.25">
      <c r="K86" t="s">
        <v>92</v>
      </c>
    </row>
    <row r="87" spans="2:11" x14ac:dyDescent="0.25">
      <c r="K87" t="s">
        <v>40</v>
      </c>
    </row>
    <row r="88" spans="2:11" x14ac:dyDescent="0.25">
      <c r="K88" t="s">
        <v>93</v>
      </c>
    </row>
    <row r="89" spans="2:11" x14ac:dyDescent="0.25">
      <c r="B89" t="s">
        <v>94</v>
      </c>
      <c r="C89">
        <v>19</v>
      </c>
      <c r="D89">
        <v>6</v>
      </c>
      <c r="E89">
        <v>2</v>
      </c>
      <c r="F89">
        <v>11</v>
      </c>
      <c r="G89">
        <v>24</v>
      </c>
      <c r="H89">
        <v>25</v>
      </c>
      <c r="I89">
        <v>-1</v>
      </c>
      <c r="J89">
        <v>20</v>
      </c>
      <c r="K89" t="s">
        <v>95</v>
      </c>
    </row>
    <row r="90" spans="2:11" x14ac:dyDescent="0.25">
      <c r="K90" t="s">
        <v>96</v>
      </c>
    </row>
    <row r="91" spans="2:11" x14ac:dyDescent="0.25">
      <c r="K91" t="s">
        <v>97</v>
      </c>
    </row>
    <row r="92" spans="2:11" x14ac:dyDescent="0.25">
      <c r="K92" t="s">
        <v>98</v>
      </c>
    </row>
    <row r="93" spans="2:11" x14ac:dyDescent="0.25">
      <c r="K93" t="s">
        <v>99</v>
      </c>
    </row>
    <row r="94" spans="2:11" x14ac:dyDescent="0.25">
      <c r="B94" t="s">
        <v>100</v>
      </c>
      <c r="C94">
        <v>19</v>
      </c>
      <c r="D94">
        <v>4</v>
      </c>
      <c r="E94">
        <v>6</v>
      </c>
      <c r="F94">
        <v>9</v>
      </c>
      <c r="G94">
        <v>17</v>
      </c>
      <c r="H94">
        <v>23</v>
      </c>
      <c r="I94">
        <v>-6</v>
      </c>
      <c r="J94">
        <v>18</v>
      </c>
      <c r="K94" t="s">
        <v>101</v>
      </c>
    </row>
    <row r="95" spans="2:11" x14ac:dyDescent="0.25">
      <c r="K95" t="s">
        <v>31</v>
      </c>
    </row>
    <row r="96" spans="2:11" x14ac:dyDescent="0.25">
      <c r="K96" t="s">
        <v>102</v>
      </c>
    </row>
    <row r="97" spans="2:11" x14ac:dyDescent="0.25">
      <c r="K97" t="s">
        <v>103</v>
      </c>
    </row>
    <row r="98" spans="2:11" x14ac:dyDescent="0.25">
      <c r="K98" t="s">
        <v>104</v>
      </c>
    </row>
    <row r="99" spans="2:11" x14ac:dyDescent="0.25">
      <c r="B99" t="s">
        <v>105</v>
      </c>
      <c r="C99">
        <v>19</v>
      </c>
      <c r="D99">
        <v>3</v>
      </c>
      <c r="E99">
        <v>5</v>
      </c>
      <c r="F99">
        <v>11</v>
      </c>
      <c r="G99">
        <v>16</v>
      </c>
      <c r="H99">
        <v>34</v>
      </c>
      <c r="I99">
        <v>-18</v>
      </c>
      <c r="J99">
        <v>14</v>
      </c>
    </row>
    <row r="102" spans="2:11" x14ac:dyDescent="0.25">
      <c r="D102">
        <f>SUM(D4:D99)</f>
        <v>187</v>
      </c>
      <c r="J102" s="1">
        <f>SUM(J4:J99)</f>
        <v>645</v>
      </c>
    </row>
    <row r="107" spans="2:11" x14ac:dyDescent="0.25">
      <c r="B107" t="s">
        <v>6</v>
      </c>
      <c r="C107">
        <v>19</v>
      </c>
      <c r="D107">
        <v>13</v>
      </c>
      <c r="E107">
        <v>3</v>
      </c>
      <c r="F107">
        <v>3</v>
      </c>
      <c r="G107">
        <v>30</v>
      </c>
      <c r="H107">
        <v>16</v>
      </c>
      <c r="I107">
        <v>14</v>
      </c>
      <c r="J107">
        <v>42</v>
      </c>
      <c r="K107" t="s">
        <v>7</v>
      </c>
    </row>
    <row r="108" spans="2:11" x14ac:dyDescent="0.25">
      <c r="K108" t="s">
        <v>8</v>
      </c>
    </row>
    <row r="109" spans="2:11" x14ac:dyDescent="0.25">
      <c r="K109" t="s">
        <v>9</v>
      </c>
    </row>
    <row r="110" spans="2:11" x14ac:dyDescent="0.25">
      <c r="K110" t="s">
        <v>10</v>
      </c>
    </row>
    <row r="111" spans="2:11" x14ac:dyDescent="0.25">
      <c r="K111" t="s">
        <v>11</v>
      </c>
    </row>
    <row r="112" spans="2:11" x14ac:dyDescent="0.25">
      <c r="B112" t="s">
        <v>30</v>
      </c>
      <c r="C112">
        <v>19</v>
      </c>
      <c r="D112">
        <v>12</v>
      </c>
      <c r="E112">
        <v>2</v>
      </c>
      <c r="F112">
        <v>5</v>
      </c>
      <c r="G112">
        <v>43</v>
      </c>
      <c r="H112">
        <v>22</v>
      </c>
      <c r="I112">
        <v>21</v>
      </c>
      <c r="J112">
        <v>38</v>
      </c>
      <c r="K112" t="s">
        <v>31</v>
      </c>
    </row>
    <row r="113" spans="2:11" x14ac:dyDescent="0.25">
      <c r="K113" t="s">
        <v>32</v>
      </c>
    </row>
    <row r="114" spans="2:11" x14ac:dyDescent="0.25">
      <c r="K114" t="s">
        <v>33</v>
      </c>
    </row>
    <row r="115" spans="2:11" x14ac:dyDescent="0.25">
      <c r="K115" t="s">
        <v>34</v>
      </c>
    </row>
    <row r="116" spans="2:11" x14ac:dyDescent="0.25">
      <c r="K116" t="s">
        <v>35</v>
      </c>
    </row>
    <row r="117" spans="2:11" x14ac:dyDescent="0.25">
      <c r="B117" t="s">
        <v>36</v>
      </c>
      <c r="C117">
        <v>19</v>
      </c>
      <c r="D117">
        <v>10</v>
      </c>
      <c r="E117">
        <v>5</v>
      </c>
      <c r="F117">
        <v>4</v>
      </c>
      <c r="G117">
        <v>28</v>
      </c>
      <c r="H117">
        <v>17</v>
      </c>
      <c r="I117">
        <v>11</v>
      </c>
      <c r="J117">
        <v>35</v>
      </c>
      <c r="K117" t="s">
        <v>37</v>
      </c>
    </row>
    <row r="118" spans="2:11" x14ac:dyDescent="0.25">
      <c r="K118" t="s">
        <v>38</v>
      </c>
    </row>
    <row r="119" spans="2:11" x14ac:dyDescent="0.25">
      <c r="K119" t="s">
        <v>39</v>
      </c>
    </row>
    <row r="120" spans="2:11" x14ac:dyDescent="0.25">
      <c r="K120" t="s">
        <v>40</v>
      </c>
    </row>
    <row r="121" spans="2:11" x14ac:dyDescent="0.25">
      <c r="K121" t="s">
        <v>41</v>
      </c>
    </row>
    <row r="122" spans="2:11" x14ac:dyDescent="0.25">
      <c r="B122" t="s">
        <v>24</v>
      </c>
      <c r="C122">
        <v>19</v>
      </c>
      <c r="D122">
        <v>10</v>
      </c>
      <c r="E122">
        <v>5</v>
      </c>
      <c r="F122">
        <v>4</v>
      </c>
      <c r="G122">
        <v>33</v>
      </c>
      <c r="H122">
        <v>24</v>
      </c>
      <c r="I122">
        <v>9</v>
      </c>
      <c r="J122">
        <v>35</v>
      </c>
      <c r="K122" t="s">
        <v>25</v>
      </c>
    </row>
    <row r="123" spans="2:11" x14ac:dyDescent="0.25">
      <c r="K123" t="s">
        <v>26</v>
      </c>
    </row>
    <row r="124" spans="2:11" x14ac:dyDescent="0.25">
      <c r="K124" t="s">
        <v>27</v>
      </c>
    </row>
    <row r="125" spans="2:11" x14ac:dyDescent="0.25">
      <c r="K125" t="s">
        <v>28</v>
      </c>
    </row>
    <row r="126" spans="2:11" x14ac:dyDescent="0.25">
      <c r="K126" t="s">
        <v>29</v>
      </c>
    </row>
    <row r="127" spans="2:11" x14ac:dyDescent="0.25">
      <c r="B127" t="s">
        <v>0</v>
      </c>
      <c r="C127">
        <v>19</v>
      </c>
      <c r="D127">
        <v>9</v>
      </c>
      <c r="E127">
        <v>6</v>
      </c>
      <c r="F127">
        <v>4</v>
      </c>
      <c r="G127">
        <v>39</v>
      </c>
      <c r="H127">
        <v>17</v>
      </c>
      <c r="I127">
        <v>22</v>
      </c>
      <c r="J127">
        <v>33</v>
      </c>
      <c r="K127" t="s">
        <v>1</v>
      </c>
    </row>
    <row r="128" spans="2:11" x14ac:dyDescent="0.25">
      <c r="K128" t="s">
        <v>2</v>
      </c>
    </row>
    <row r="129" spans="2:11" x14ac:dyDescent="0.25">
      <c r="K129" t="s">
        <v>3</v>
      </c>
    </row>
    <row r="130" spans="2:11" x14ac:dyDescent="0.25">
      <c r="K130" t="s">
        <v>4</v>
      </c>
    </row>
    <row r="131" spans="2:11" x14ac:dyDescent="0.25">
      <c r="K131" t="s">
        <v>5</v>
      </c>
    </row>
    <row r="132" spans="2:11" x14ac:dyDescent="0.25">
      <c r="B132" t="s">
        <v>12</v>
      </c>
      <c r="C132">
        <v>19</v>
      </c>
      <c r="D132">
        <v>9</v>
      </c>
      <c r="E132">
        <v>3</v>
      </c>
      <c r="F132">
        <v>7</v>
      </c>
      <c r="G132">
        <v>38</v>
      </c>
      <c r="H132">
        <v>28</v>
      </c>
      <c r="I132">
        <v>10</v>
      </c>
      <c r="J132">
        <v>30</v>
      </c>
      <c r="K132" t="s">
        <v>13</v>
      </c>
    </row>
    <row r="133" spans="2:11" x14ac:dyDescent="0.25">
      <c r="K133" t="s">
        <v>14</v>
      </c>
    </row>
    <row r="134" spans="2:11" x14ac:dyDescent="0.25">
      <c r="K134" t="s">
        <v>15</v>
      </c>
    </row>
    <row r="135" spans="2:11" x14ac:dyDescent="0.25">
      <c r="K135" t="s">
        <v>16</v>
      </c>
    </row>
    <row r="136" spans="2:11" x14ac:dyDescent="0.25">
      <c r="K136" t="s">
        <v>17</v>
      </c>
    </row>
    <row r="137" spans="2:11" x14ac:dyDescent="0.25">
      <c r="B137" t="s">
        <v>90</v>
      </c>
      <c r="C137">
        <v>19</v>
      </c>
      <c r="D137">
        <v>6</v>
      </c>
      <c r="E137">
        <v>4</v>
      </c>
      <c r="F137">
        <v>9</v>
      </c>
      <c r="G137">
        <v>24</v>
      </c>
      <c r="H137">
        <v>27</v>
      </c>
      <c r="I137">
        <v>-3</v>
      </c>
      <c r="J137">
        <v>22</v>
      </c>
      <c r="K137" t="s">
        <v>27</v>
      </c>
    </row>
    <row r="138" spans="2:11" x14ac:dyDescent="0.25">
      <c r="K138" t="s">
        <v>91</v>
      </c>
    </row>
    <row r="139" spans="2:11" x14ac:dyDescent="0.25">
      <c r="K139" t="s">
        <v>92</v>
      </c>
    </row>
    <row r="140" spans="2:11" x14ac:dyDescent="0.25">
      <c r="K140" t="s">
        <v>40</v>
      </c>
    </row>
    <row r="141" spans="2:11" x14ac:dyDescent="0.25">
      <c r="K141" t="s">
        <v>93</v>
      </c>
    </row>
    <row r="142" spans="2:11" x14ac:dyDescent="0.25">
      <c r="B142" t="s">
        <v>94</v>
      </c>
      <c r="C142">
        <v>19</v>
      </c>
      <c r="D142">
        <v>6</v>
      </c>
      <c r="E142">
        <v>3</v>
      </c>
      <c r="F142">
        <v>10</v>
      </c>
      <c r="G142">
        <v>26</v>
      </c>
      <c r="H142">
        <v>38</v>
      </c>
      <c r="I142">
        <v>-12</v>
      </c>
      <c r="J142">
        <v>21</v>
      </c>
      <c r="K142" t="s">
        <v>95</v>
      </c>
    </row>
    <row r="143" spans="2:11" x14ac:dyDescent="0.25">
      <c r="K143" t="s">
        <v>96</v>
      </c>
    </row>
    <row r="144" spans="2:11" x14ac:dyDescent="0.25">
      <c r="K144" t="s">
        <v>97</v>
      </c>
    </row>
    <row r="145" spans="2:11" x14ac:dyDescent="0.25">
      <c r="K145" t="s">
        <v>98</v>
      </c>
    </row>
    <row r="146" spans="2:11" x14ac:dyDescent="0.25">
      <c r="K146" t="s">
        <v>99</v>
      </c>
    </row>
    <row r="147" spans="2:11" x14ac:dyDescent="0.25">
      <c r="B147" t="s">
        <v>86</v>
      </c>
      <c r="C147">
        <v>19</v>
      </c>
      <c r="D147">
        <v>5</v>
      </c>
      <c r="E147">
        <v>5</v>
      </c>
      <c r="F147">
        <v>9</v>
      </c>
      <c r="G147">
        <v>28</v>
      </c>
      <c r="H147">
        <v>33</v>
      </c>
      <c r="I147">
        <v>-5</v>
      </c>
      <c r="J147">
        <v>20</v>
      </c>
      <c r="K147" t="s">
        <v>19</v>
      </c>
    </row>
    <row r="148" spans="2:11" x14ac:dyDescent="0.25">
      <c r="K148" t="s">
        <v>78</v>
      </c>
    </row>
    <row r="149" spans="2:11" x14ac:dyDescent="0.25">
      <c r="K149" t="s">
        <v>87</v>
      </c>
    </row>
    <row r="150" spans="2:11" x14ac:dyDescent="0.25">
      <c r="K150" t="s">
        <v>88</v>
      </c>
    </row>
    <row r="151" spans="2:11" x14ac:dyDescent="0.25">
      <c r="K151" t="s">
        <v>89</v>
      </c>
    </row>
    <row r="152" spans="2:11" x14ac:dyDescent="0.25">
      <c r="B152" t="s">
        <v>18</v>
      </c>
      <c r="C152">
        <v>19</v>
      </c>
      <c r="D152">
        <v>4</v>
      </c>
      <c r="E152">
        <v>6</v>
      </c>
      <c r="F152">
        <v>9</v>
      </c>
      <c r="G152">
        <v>20</v>
      </c>
      <c r="H152">
        <v>28</v>
      </c>
      <c r="I152">
        <v>-8</v>
      </c>
      <c r="J152">
        <v>18</v>
      </c>
      <c r="K152" t="s">
        <v>19</v>
      </c>
    </row>
    <row r="153" spans="2:11" x14ac:dyDescent="0.25">
      <c r="K153" t="s">
        <v>20</v>
      </c>
    </row>
    <row r="154" spans="2:11" x14ac:dyDescent="0.25">
      <c r="K154" t="s">
        <v>21</v>
      </c>
    </row>
    <row r="155" spans="2:11" x14ac:dyDescent="0.25">
      <c r="K155" t="s">
        <v>22</v>
      </c>
    </row>
    <row r="156" spans="2:11" x14ac:dyDescent="0.25">
      <c r="K156" t="s">
        <v>23</v>
      </c>
    </row>
    <row r="157" spans="2:11" x14ac:dyDescent="0.25">
      <c r="B157" t="s">
        <v>76</v>
      </c>
      <c r="C157">
        <v>19</v>
      </c>
      <c r="D157">
        <v>4</v>
      </c>
      <c r="E157">
        <v>5</v>
      </c>
      <c r="F157">
        <v>10</v>
      </c>
      <c r="G157">
        <v>17</v>
      </c>
      <c r="H157">
        <v>32</v>
      </c>
      <c r="I157">
        <v>-15</v>
      </c>
      <c r="J157">
        <v>17</v>
      </c>
      <c r="K157" t="s">
        <v>77</v>
      </c>
    </row>
    <row r="158" spans="2:11" x14ac:dyDescent="0.25">
      <c r="K158" t="s">
        <v>78</v>
      </c>
    </row>
    <row r="159" spans="2:11" x14ac:dyDescent="0.25">
      <c r="K159" t="s">
        <v>57</v>
      </c>
    </row>
    <row r="160" spans="2:11" x14ac:dyDescent="0.25">
      <c r="K160" t="s">
        <v>79</v>
      </c>
    </row>
    <row r="161" spans="2:11" x14ac:dyDescent="0.25">
      <c r="K161" t="s">
        <v>80</v>
      </c>
    </row>
    <row r="162" spans="2:11" x14ac:dyDescent="0.25">
      <c r="B162" t="s">
        <v>59</v>
      </c>
      <c r="C162">
        <v>19</v>
      </c>
      <c r="D162">
        <v>3</v>
      </c>
      <c r="E162">
        <v>7</v>
      </c>
      <c r="F162">
        <v>9</v>
      </c>
      <c r="G162">
        <v>16</v>
      </c>
      <c r="H162">
        <v>29</v>
      </c>
      <c r="I162">
        <v>-13</v>
      </c>
      <c r="J162">
        <v>16</v>
      </c>
      <c r="K162" t="s">
        <v>60</v>
      </c>
    </row>
    <row r="163" spans="2:11" x14ac:dyDescent="0.25">
      <c r="K163" t="s">
        <v>51</v>
      </c>
    </row>
    <row r="164" spans="2:11" x14ac:dyDescent="0.25">
      <c r="K164" t="s">
        <v>61</v>
      </c>
    </row>
    <row r="165" spans="2:11" x14ac:dyDescent="0.25">
      <c r="K165" t="s">
        <v>62</v>
      </c>
    </row>
    <row r="166" spans="2:11" x14ac:dyDescent="0.25">
      <c r="K166" t="s">
        <v>63</v>
      </c>
    </row>
    <row r="167" spans="2:11" x14ac:dyDescent="0.25">
      <c r="B167" t="s">
        <v>54</v>
      </c>
      <c r="C167">
        <v>19</v>
      </c>
      <c r="D167">
        <v>3</v>
      </c>
      <c r="E167">
        <v>6</v>
      </c>
      <c r="F167">
        <v>10</v>
      </c>
      <c r="G167">
        <v>20</v>
      </c>
      <c r="H167">
        <v>38</v>
      </c>
      <c r="I167">
        <v>-18</v>
      </c>
      <c r="J167">
        <v>15</v>
      </c>
      <c r="K167" t="s">
        <v>55</v>
      </c>
    </row>
    <row r="168" spans="2:11" x14ac:dyDescent="0.25">
      <c r="K168" t="s">
        <v>56</v>
      </c>
    </row>
    <row r="169" spans="2:11" x14ac:dyDescent="0.25">
      <c r="K169" t="s">
        <v>57</v>
      </c>
    </row>
    <row r="170" spans="2:11" x14ac:dyDescent="0.25">
      <c r="K170" t="s">
        <v>58</v>
      </c>
    </row>
    <row r="171" spans="2:11" x14ac:dyDescent="0.25">
      <c r="K171" t="s">
        <v>47</v>
      </c>
    </row>
    <row r="172" spans="2:11" x14ac:dyDescent="0.25">
      <c r="B172" t="s">
        <v>81</v>
      </c>
      <c r="C172">
        <v>19</v>
      </c>
      <c r="D172">
        <v>4</v>
      </c>
      <c r="E172">
        <v>2</v>
      </c>
      <c r="F172">
        <v>13</v>
      </c>
      <c r="G172">
        <v>18</v>
      </c>
      <c r="H172">
        <v>36</v>
      </c>
      <c r="I172">
        <v>-18</v>
      </c>
      <c r="J172">
        <v>14</v>
      </c>
      <c r="K172" t="s">
        <v>82</v>
      </c>
    </row>
    <row r="173" spans="2:11" x14ac:dyDescent="0.25">
      <c r="K173" t="s">
        <v>37</v>
      </c>
    </row>
    <row r="174" spans="2:11" x14ac:dyDescent="0.25">
      <c r="K174" t="s">
        <v>83</v>
      </c>
    </row>
    <row r="175" spans="2:11" x14ac:dyDescent="0.25">
      <c r="K175" t="s">
        <v>84</v>
      </c>
    </row>
    <row r="176" spans="2:11" x14ac:dyDescent="0.25">
      <c r="K176" t="s">
        <v>85</v>
      </c>
    </row>
    <row r="177" spans="2:11" x14ac:dyDescent="0.25">
      <c r="B177" t="s">
        <v>64</v>
      </c>
      <c r="C177">
        <v>19</v>
      </c>
      <c r="D177">
        <v>3</v>
      </c>
      <c r="E177">
        <v>3</v>
      </c>
      <c r="F177">
        <v>13</v>
      </c>
      <c r="G177">
        <v>15</v>
      </c>
      <c r="H177">
        <v>39</v>
      </c>
      <c r="I177">
        <v>-24</v>
      </c>
      <c r="J177">
        <v>12</v>
      </c>
      <c r="K177" t="s">
        <v>65</v>
      </c>
    </row>
    <row r="178" spans="2:11" x14ac:dyDescent="0.25">
      <c r="K178" t="s">
        <v>66</v>
      </c>
    </row>
    <row r="179" spans="2:11" x14ac:dyDescent="0.25">
      <c r="K179" t="s">
        <v>67</v>
      </c>
    </row>
    <row r="180" spans="2:11" x14ac:dyDescent="0.25">
      <c r="K180" t="s">
        <v>68</v>
      </c>
    </row>
    <row r="181" spans="2:11" x14ac:dyDescent="0.25">
      <c r="K181" t="s">
        <v>69</v>
      </c>
    </row>
    <row r="182" spans="2:11" x14ac:dyDescent="0.25">
      <c r="B182" t="s">
        <v>100</v>
      </c>
      <c r="C182">
        <v>19</v>
      </c>
      <c r="D182">
        <v>1</v>
      </c>
      <c r="E182">
        <v>7</v>
      </c>
      <c r="F182">
        <v>11</v>
      </c>
      <c r="G182">
        <v>10</v>
      </c>
      <c r="H182">
        <v>30</v>
      </c>
      <c r="I182">
        <v>-20</v>
      </c>
      <c r="J182">
        <v>10</v>
      </c>
      <c r="K182" t="s">
        <v>101</v>
      </c>
    </row>
    <row r="183" spans="2:11" x14ac:dyDescent="0.25">
      <c r="K183" t="s">
        <v>31</v>
      </c>
    </row>
    <row r="184" spans="2:11" x14ac:dyDescent="0.25">
      <c r="K184" t="s">
        <v>102</v>
      </c>
    </row>
    <row r="185" spans="2:11" x14ac:dyDescent="0.25">
      <c r="K185" t="s">
        <v>103</v>
      </c>
    </row>
    <row r="186" spans="2:11" x14ac:dyDescent="0.25">
      <c r="K186" t="s">
        <v>104</v>
      </c>
    </row>
    <row r="187" spans="2:11" x14ac:dyDescent="0.25">
      <c r="B187" t="s">
        <v>42</v>
      </c>
      <c r="C187">
        <v>19</v>
      </c>
      <c r="D187">
        <v>2</v>
      </c>
      <c r="E187">
        <v>4</v>
      </c>
      <c r="F187">
        <v>13</v>
      </c>
      <c r="G187">
        <v>17</v>
      </c>
      <c r="H187">
        <v>38</v>
      </c>
      <c r="I187">
        <v>-21</v>
      </c>
      <c r="J187">
        <v>10</v>
      </c>
      <c r="K187" t="s">
        <v>43</v>
      </c>
    </row>
    <row r="188" spans="2:11" x14ac:dyDescent="0.25">
      <c r="K188" t="s">
        <v>44</v>
      </c>
    </row>
    <row r="189" spans="2:11" x14ac:dyDescent="0.25">
      <c r="K189" t="s">
        <v>45</v>
      </c>
    </row>
    <row r="190" spans="2:11" x14ac:dyDescent="0.25">
      <c r="K190" t="s">
        <v>46</v>
      </c>
    </row>
    <row r="191" spans="2:11" x14ac:dyDescent="0.25">
      <c r="K191" t="s">
        <v>47</v>
      </c>
    </row>
    <row r="192" spans="2:11" x14ac:dyDescent="0.25">
      <c r="B192" t="s">
        <v>105</v>
      </c>
      <c r="C192">
        <v>19</v>
      </c>
      <c r="D192">
        <v>3</v>
      </c>
      <c r="E192">
        <v>1</v>
      </c>
      <c r="F192">
        <v>15</v>
      </c>
      <c r="G192">
        <v>13</v>
      </c>
      <c r="H192">
        <v>35</v>
      </c>
      <c r="I192">
        <v>-22</v>
      </c>
      <c r="J192">
        <v>10</v>
      </c>
      <c r="K192" t="s">
        <v>114</v>
      </c>
    </row>
    <row r="193" spans="2:11" x14ac:dyDescent="0.25">
      <c r="K193" t="s">
        <v>115</v>
      </c>
    </row>
    <row r="194" spans="2:11" x14ac:dyDescent="0.25">
      <c r="K194" t="s">
        <v>116</v>
      </c>
    </row>
    <row r="195" spans="2:11" x14ac:dyDescent="0.25">
      <c r="K195" t="s">
        <v>117</v>
      </c>
    </row>
    <row r="196" spans="2:11" x14ac:dyDescent="0.25">
      <c r="K196" t="s">
        <v>118</v>
      </c>
    </row>
    <row r="197" spans="2:11" x14ac:dyDescent="0.25">
      <c r="B197" t="s">
        <v>48</v>
      </c>
      <c r="C197">
        <v>19</v>
      </c>
      <c r="D197">
        <v>1</v>
      </c>
      <c r="E197">
        <v>4</v>
      </c>
      <c r="F197">
        <v>14</v>
      </c>
      <c r="G197">
        <v>13</v>
      </c>
      <c r="H197">
        <v>35</v>
      </c>
      <c r="I197">
        <v>-22</v>
      </c>
      <c r="J197">
        <v>7</v>
      </c>
      <c r="K197" t="s">
        <v>49</v>
      </c>
    </row>
    <row r="198" spans="2:11" x14ac:dyDescent="0.25">
      <c r="K198" t="s">
        <v>50</v>
      </c>
    </row>
    <row r="199" spans="2:11" x14ac:dyDescent="0.25">
      <c r="K199" t="s">
        <v>51</v>
      </c>
    </row>
    <row r="200" spans="2:11" x14ac:dyDescent="0.25">
      <c r="K200" t="s">
        <v>52</v>
      </c>
    </row>
    <row r="201" spans="2:11" x14ac:dyDescent="0.25">
      <c r="K201" t="s">
        <v>53</v>
      </c>
    </row>
    <row r="202" spans="2:11" x14ac:dyDescent="0.25">
      <c r="B202" t="s">
        <v>70</v>
      </c>
      <c r="C202">
        <v>19</v>
      </c>
      <c r="D202">
        <v>1</v>
      </c>
      <c r="E202">
        <v>3</v>
      </c>
      <c r="F202">
        <v>15</v>
      </c>
      <c r="G202">
        <v>9</v>
      </c>
      <c r="H202">
        <v>45</v>
      </c>
      <c r="I202">
        <v>-36</v>
      </c>
      <c r="J202">
        <v>6</v>
      </c>
      <c r="K202" t="s">
        <v>71</v>
      </c>
    </row>
    <row r="203" spans="2:11" x14ac:dyDescent="0.25">
      <c r="K203" t="s">
        <v>72</v>
      </c>
    </row>
    <row r="204" spans="2:11" x14ac:dyDescent="0.25">
      <c r="K204" t="s">
        <v>73</v>
      </c>
    </row>
    <row r="205" spans="2:11" x14ac:dyDescent="0.25">
      <c r="K205" t="s">
        <v>74</v>
      </c>
    </row>
    <row r="206" spans="2:11" x14ac:dyDescent="0.25">
      <c r="K206" t="s">
        <v>75</v>
      </c>
    </row>
    <row r="207" spans="2:11" x14ac:dyDescent="0.25">
      <c r="D207">
        <f>SUM(D107:D202)</f>
        <v>109</v>
      </c>
    </row>
    <row r="211" spans="1:8" x14ac:dyDescent="0.25">
      <c r="C211" t="s">
        <v>122</v>
      </c>
    </row>
    <row r="212" spans="1:8" x14ac:dyDescent="0.25">
      <c r="A212" t="s">
        <v>119</v>
      </c>
      <c r="B212">
        <f>SUM(J4:J99)</f>
        <v>645</v>
      </c>
      <c r="C212">
        <f>B212/B214</f>
        <v>0.61079545454545459</v>
      </c>
      <c r="F212" t="s">
        <v>220</v>
      </c>
      <c r="G212">
        <f>SUM(G4:G99)</f>
        <v>607</v>
      </c>
      <c r="H212" s="1">
        <f>G212/G215</f>
        <v>1.1409774436090225</v>
      </c>
    </row>
    <row r="213" spans="1:8" x14ac:dyDescent="0.25">
      <c r="A213" t="s">
        <v>120</v>
      </c>
      <c r="B213">
        <f>SUM(J107:J202)</f>
        <v>411</v>
      </c>
      <c r="C213">
        <f>B213/B214</f>
        <v>0.38920454545454547</v>
      </c>
      <c r="F213" t="s">
        <v>217</v>
      </c>
      <c r="G213">
        <f>SUM(G107:G202)</f>
        <v>457</v>
      </c>
      <c r="H213" s="1">
        <f>G213/G215</f>
        <v>0.85902255639097747</v>
      </c>
    </row>
    <row r="214" spans="1:8" x14ac:dyDescent="0.25">
      <c r="A214" t="s">
        <v>121</v>
      </c>
      <c r="B214">
        <f>SUM(B212:B213)</f>
        <v>1056</v>
      </c>
      <c r="C214">
        <v>1</v>
      </c>
      <c r="F214" t="s">
        <v>221</v>
      </c>
      <c r="G214">
        <f>G213+G212</f>
        <v>1064</v>
      </c>
    </row>
    <row r="215" spans="1:8" x14ac:dyDescent="0.25">
      <c r="F215" t="s">
        <v>222</v>
      </c>
      <c r="G215">
        <f>G214/2</f>
        <v>532</v>
      </c>
    </row>
    <row r="216" spans="1:8" x14ac:dyDescent="0.25">
      <c r="A216" t="s">
        <v>123</v>
      </c>
      <c r="B216">
        <f>D102</f>
        <v>187</v>
      </c>
      <c r="C216">
        <f>B216/B218</f>
        <v>0.6317567567567568</v>
      </c>
      <c r="F216" t="s">
        <v>601</v>
      </c>
    </row>
    <row r="217" spans="1:8" x14ac:dyDescent="0.25">
      <c r="A217" t="s">
        <v>124</v>
      </c>
      <c r="B217">
        <f>D207</f>
        <v>109</v>
      </c>
      <c r="C217">
        <f>B217/B218</f>
        <v>0.36824324324324326</v>
      </c>
    </row>
    <row r="218" spans="1:8" x14ac:dyDescent="0.25">
      <c r="A218" t="s">
        <v>125</v>
      </c>
      <c r="B218">
        <f>SUM(B216:B217)</f>
        <v>296</v>
      </c>
      <c r="C218">
        <v>1</v>
      </c>
    </row>
    <row r="220" spans="1:8" x14ac:dyDescent="0.25">
      <c r="A220" t="s">
        <v>126</v>
      </c>
      <c r="C220" s="1">
        <f>C212/C213</f>
        <v>1.5693430656934306</v>
      </c>
    </row>
    <row r="221" spans="1:8" x14ac:dyDescent="0.25">
      <c r="A221" t="s">
        <v>127</v>
      </c>
      <c r="C221" s="1">
        <f>C213/C212</f>
        <v>0.63720930232558137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3"/>
  <sheetViews>
    <sheetView topLeftCell="A181" workbookViewId="0">
      <selection activeCell="H214" sqref="H214:H215"/>
    </sheetView>
  </sheetViews>
  <sheetFormatPr defaultRowHeight="15" x14ac:dyDescent="0.25"/>
  <cols>
    <col min="1" max="1" width="13.140625" bestFit="1" customWidth="1"/>
    <col min="2" max="2" width="21.5703125" bestFit="1" customWidth="1"/>
    <col min="3" max="3" width="13.5703125" bestFit="1" customWidth="1"/>
    <col min="6" max="6" width="11.5703125" bestFit="1" customWidth="1"/>
    <col min="9" max="9" width="10.42578125" bestFit="1" customWidth="1"/>
  </cols>
  <sheetData>
    <row r="2" spans="2:11" x14ac:dyDescent="0.25"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112</v>
      </c>
      <c r="J2" t="s">
        <v>113</v>
      </c>
    </row>
    <row r="4" spans="2:11" x14ac:dyDescent="0.25">
      <c r="B4" t="s">
        <v>42</v>
      </c>
      <c r="C4">
        <v>19</v>
      </c>
      <c r="D4">
        <v>12</v>
      </c>
      <c r="E4">
        <v>6</v>
      </c>
      <c r="F4">
        <v>1</v>
      </c>
      <c r="G4">
        <v>35</v>
      </c>
      <c r="H4">
        <v>18</v>
      </c>
      <c r="I4">
        <v>17</v>
      </c>
      <c r="J4">
        <v>42</v>
      </c>
      <c r="K4" t="s">
        <v>128</v>
      </c>
    </row>
    <row r="5" spans="2:11" x14ac:dyDescent="0.25">
      <c r="K5" t="s">
        <v>129</v>
      </c>
    </row>
    <row r="6" spans="2:11" x14ac:dyDescent="0.25">
      <c r="K6" t="s">
        <v>130</v>
      </c>
    </row>
    <row r="7" spans="2:11" x14ac:dyDescent="0.25">
      <c r="K7" t="s">
        <v>131</v>
      </c>
    </row>
    <row r="8" spans="2:11" x14ac:dyDescent="0.25">
      <c r="K8" t="s">
        <v>132</v>
      </c>
    </row>
    <row r="9" spans="2:11" x14ac:dyDescent="0.25">
      <c r="B9" t="s">
        <v>36</v>
      </c>
      <c r="C9">
        <v>19</v>
      </c>
      <c r="D9">
        <v>12</v>
      </c>
      <c r="E9">
        <v>5</v>
      </c>
      <c r="F9">
        <v>2</v>
      </c>
      <c r="G9">
        <v>27</v>
      </c>
      <c r="H9">
        <v>9</v>
      </c>
      <c r="I9">
        <v>18</v>
      </c>
      <c r="J9">
        <v>41</v>
      </c>
      <c r="K9" t="s">
        <v>133</v>
      </c>
    </row>
    <row r="10" spans="2:11" x14ac:dyDescent="0.25">
      <c r="K10" t="s">
        <v>130</v>
      </c>
    </row>
    <row r="11" spans="2:11" x14ac:dyDescent="0.25">
      <c r="K11" t="s">
        <v>134</v>
      </c>
    </row>
    <row r="12" spans="2:11" x14ac:dyDescent="0.25">
      <c r="K12" t="s">
        <v>135</v>
      </c>
    </row>
    <row r="13" spans="2:11" x14ac:dyDescent="0.25">
      <c r="K13" t="s">
        <v>136</v>
      </c>
    </row>
    <row r="14" spans="2:11" x14ac:dyDescent="0.25">
      <c r="B14" t="s">
        <v>12</v>
      </c>
      <c r="C14">
        <v>19</v>
      </c>
      <c r="D14">
        <v>12</v>
      </c>
      <c r="E14">
        <v>4</v>
      </c>
      <c r="F14">
        <v>3</v>
      </c>
      <c r="G14">
        <v>31</v>
      </c>
      <c r="H14">
        <v>11</v>
      </c>
      <c r="I14">
        <v>20</v>
      </c>
      <c r="J14">
        <v>40</v>
      </c>
      <c r="K14" t="s">
        <v>137</v>
      </c>
    </row>
    <row r="15" spans="2:11" x14ac:dyDescent="0.25">
      <c r="K15" t="s">
        <v>138</v>
      </c>
    </row>
    <row r="16" spans="2:11" x14ac:dyDescent="0.25">
      <c r="K16" t="s">
        <v>139</v>
      </c>
    </row>
    <row r="17" spans="2:11" x14ac:dyDescent="0.25">
      <c r="K17" t="s">
        <v>140</v>
      </c>
    </row>
    <row r="18" spans="2:11" x14ac:dyDescent="0.25">
      <c r="K18" t="s">
        <v>141</v>
      </c>
    </row>
    <row r="19" spans="2:11" x14ac:dyDescent="0.25">
      <c r="B19" t="s">
        <v>30</v>
      </c>
      <c r="C19">
        <v>19</v>
      </c>
      <c r="D19">
        <v>12</v>
      </c>
      <c r="E19">
        <v>2</v>
      </c>
      <c r="F19">
        <v>5</v>
      </c>
      <c r="G19">
        <v>47</v>
      </c>
      <c r="H19">
        <v>21</v>
      </c>
      <c r="I19">
        <v>26</v>
      </c>
      <c r="J19">
        <v>38</v>
      </c>
      <c r="K19" t="s">
        <v>142</v>
      </c>
    </row>
    <row r="20" spans="2:11" x14ac:dyDescent="0.25">
      <c r="K20" t="s">
        <v>143</v>
      </c>
    </row>
    <row r="21" spans="2:11" x14ac:dyDescent="0.25">
      <c r="K21" t="s">
        <v>144</v>
      </c>
    </row>
    <row r="22" spans="2:11" x14ac:dyDescent="0.25">
      <c r="K22" t="s">
        <v>140</v>
      </c>
    </row>
    <row r="23" spans="2:11" x14ac:dyDescent="0.25">
      <c r="K23" t="s">
        <v>145</v>
      </c>
    </row>
    <row r="24" spans="2:11" x14ac:dyDescent="0.25">
      <c r="B24" t="s">
        <v>0</v>
      </c>
      <c r="C24">
        <v>19</v>
      </c>
      <c r="D24">
        <v>10</v>
      </c>
      <c r="E24">
        <v>6</v>
      </c>
      <c r="F24">
        <v>3</v>
      </c>
      <c r="G24">
        <v>35</v>
      </c>
      <c r="H24">
        <v>15</v>
      </c>
      <c r="I24">
        <v>20</v>
      </c>
      <c r="J24">
        <v>36</v>
      </c>
      <c r="K24" t="s">
        <v>146</v>
      </c>
    </row>
    <row r="25" spans="2:11" x14ac:dyDescent="0.25">
      <c r="K25" t="s">
        <v>147</v>
      </c>
    </row>
    <row r="26" spans="2:11" x14ac:dyDescent="0.25">
      <c r="K26" t="s">
        <v>148</v>
      </c>
    </row>
    <row r="27" spans="2:11" x14ac:dyDescent="0.25">
      <c r="K27" t="s">
        <v>149</v>
      </c>
    </row>
    <row r="28" spans="2:11" x14ac:dyDescent="0.25">
      <c r="K28" t="s">
        <v>150</v>
      </c>
    </row>
    <row r="29" spans="2:11" x14ac:dyDescent="0.25">
      <c r="B29" t="s">
        <v>90</v>
      </c>
      <c r="C29">
        <v>19</v>
      </c>
      <c r="D29">
        <v>11</v>
      </c>
      <c r="E29">
        <v>3</v>
      </c>
      <c r="F29">
        <v>5</v>
      </c>
      <c r="G29">
        <v>39</v>
      </c>
      <c r="H29">
        <v>22</v>
      </c>
      <c r="I29">
        <v>17</v>
      </c>
      <c r="J29">
        <v>36</v>
      </c>
      <c r="K29" t="s">
        <v>151</v>
      </c>
    </row>
    <row r="30" spans="2:11" x14ac:dyDescent="0.25">
      <c r="K30" t="s">
        <v>152</v>
      </c>
    </row>
    <row r="31" spans="2:11" x14ac:dyDescent="0.25">
      <c r="K31" t="s">
        <v>153</v>
      </c>
    </row>
    <row r="32" spans="2:11" x14ac:dyDescent="0.25">
      <c r="K32" t="s">
        <v>154</v>
      </c>
    </row>
    <row r="33" spans="2:11" x14ac:dyDescent="0.25">
      <c r="K33" t="s">
        <v>155</v>
      </c>
    </row>
    <row r="34" spans="2:11" x14ac:dyDescent="0.25">
      <c r="B34" t="s">
        <v>86</v>
      </c>
      <c r="C34">
        <v>19</v>
      </c>
      <c r="D34">
        <v>9</v>
      </c>
      <c r="E34">
        <v>7</v>
      </c>
      <c r="F34">
        <v>3</v>
      </c>
      <c r="G34">
        <v>34</v>
      </c>
      <c r="H34">
        <v>26</v>
      </c>
      <c r="I34">
        <v>8</v>
      </c>
      <c r="J34">
        <v>34</v>
      </c>
      <c r="K34" t="s">
        <v>156</v>
      </c>
    </row>
    <row r="35" spans="2:11" x14ac:dyDescent="0.25">
      <c r="K35" t="s">
        <v>157</v>
      </c>
    </row>
    <row r="36" spans="2:11" x14ac:dyDescent="0.25">
      <c r="K36" t="s">
        <v>158</v>
      </c>
    </row>
    <row r="37" spans="2:11" x14ac:dyDescent="0.25">
      <c r="K37" t="s">
        <v>159</v>
      </c>
    </row>
    <row r="38" spans="2:11" x14ac:dyDescent="0.25">
      <c r="K38" t="s">
        <v>160</v>
      </c>
    </row>
    <row r="39" spans="2:11" x14ac:dyDescent="0.25">
      <c r="B39" t="s">
        <v>24</v>
      </c>
      <c r="C39">
        <v>19</v>
      </c>
      <c r="D39">
        <v>8</v>
      </c>
      <c r="E39">
        <v>8</v>
      </c>
      <c r="F39">
        <v>3</v>
      </c>
      <c r="G39">
        <v>33</v>
      </c>
      <c r="H39">
        <v>22</v>
      </c>
      <c r="I39">
        <v>11</v>
      </c>
      <c r="J39">
        <v>32</v>
      </c>
      <c r="K39" t="s">
        <v>161</v>
      </c>
    </row>
    <row r="40" spans="2:11" x14ac:dyDescent="0.25">
      <c r="K40" t="s">
        <v>162</v>
      </c>
    </row>
    <row r="41" spans="2:11" x14ac:dyDescent="0.25">
      <c r="K41" t="s">
        <v>163</v>
      </c>
    </row>
    <row r="42" spans="2:11" x14ac:dyDescent="0.25">
      <c r="K42" t="s">
        <v>164</v>
      </c>
    </row>
    <row r="43" spans="2:11" x14ac:dyDescent="0.25">
      <c r="K43" t="s">
        <v>165</v>
      </c>
    </row>
    <row r="44" spans="2:11" x14ac:dyDescent="0.25">
      <c r="B44" t="s">
        <v>81</v>
      </c>
      <c r="C44">
        <v>19</v>
      </c>
      <c r="D44">
        <v>8</v>
      </c>
      <c r="E44">
        <v>6</v>
      </c>
      <c r="F44">
        <v>5</v>
      </c>
      <c r="G44">
        <v>20</v>
      </c>
      <c r="H44">
        <v>20</v>
      </c>
      <c r="I44">
        <v>0</v>
      </c>
      <c r="J44">
        <v>30</v>
      </c>
      <c r="K44" t="s">
        <v>166</v>
      </c>
    </row>
    <row r="45" spans="2:11" x14ac:dyDescent="0.25">
      <c r="K45" t="s">
        <v>167</v>
      </c>
    </row>
    <row r="46" spans="2:11" x14ac:dyDescent="0.25">
      <c r="K46" t="s">
        <v>168</v>
      </c>
    </row>
    <row r="47" spans="2:11" x14ac:dyDescent="0.25">
      <c r="K47" t="s">
        <v>169</v>
      </c>
    </row>
    <row r="48" spans="2:11" x14ac:dyDescent="0.25">
      <c r="K48" t="s">
        <v>145</v>
      </c>
    </row>
    <row r="49" spans="2:11" x14ac:dyDescent="0.25">
      <c r="B49" t="s">
        <v>170</v>
      </c>
      <c r="C49">
        <v>19</v>
      </c>
      <c r="D49">
        <v>7</v>
      </c>
      <c r="E49">
        <v>7</v>
      </c>
      <c r="F49">
        <v>5</v>
      </c>
      <c r="G49">
        <v>32</v>
      </c>
      <c r="H49">
        <v>24</v>
      </c>
      <c r="I49">
        <v>8</v>
      </c>
      <c r="J49">
        <v>28</v>
      </c>
      <c r="K49" t="s">
        <v>142</v>
      </c>
    </row>
    <row r="50" spans="2:11" x14ac:dyDescent="0.25">
      <c r="K50" t="s">
        <v>161</v>
      </c>
    </row>
    <row r="51" spans="2:11" x14ac:dyDescent="0.25">
      <c r="K51" t="s">
        <v>171</v>
      </c>
    </row>
    <row r="52" spans="2:11" x14ac:dyDescent="0.25">
      <c r="K52" t="s">
        <v>172</v>
      </c>
    </row>
    <row r="53" spans="2:11" x14ac:dyDescent="0.25">
      <c r="K53" t="s">
        <v>173</v>
      </c>
    </row>
    <row r="54" spans="2:11" x14ac:dyDescent="0.25">
      <c r="B54" t="s">
        <v>76</v>
      </c>
      <c r="C54">
        <v>19</v>
      </c>
      <c r="D54">
        <v>8</v>
      </c>
      <c r="E54">
        <v>4</v>
      </c>
      <c r="F54">
        <v>7</v>
      </c>
      <c r="G54">
        <v>22</v>
      </c>
      <c r="H54">
        <v>24</v>
      </c>
      <c r="I54">
        <v>-2</v>
      </c>
      <c r="J54">
        <v>28</v>
      </c>
      <c r="K54" t="s">
        <v>174</v>
      </c>
    </row>
    <row r="55" spans="2:11" x14ac:dyDescent="0.25">
      <c r="K55" t="s">
        <v>175</v>
      </c>
    </row>
    <row r="56" spans="2:11" x14ac:dyDescent="0.25">
      <c r="K56" t="s">
        <v>176</v>
      </c>
    </row>
    <row r="57" spans="2:11" x14ac:dyDescent="0.25">
      <c r="K57" t="s">
        <v>177</v>
      </c>
    </row>
    <row r="58" spans="2:11" x14ac:dyDescent="0.25">
      <c r="K58" t="s">
        <v>178</v>
      </c>
    </row>
    <row r="59" spans="2:11" x14ac:dyDescent="0.25">
      <c r="B59" t="s">
        <v>105</v>
      </c>
      <c r="C59">
        <v>19</v>
      </c>
      <c r="D59">
        <v>6</v>
      </c>
      <c r="E59">
        <v>6</v>
      </c>
      <c r="F59">
        <v>7</v>
      </c>
      <c r="G59">
        <v>23</v>
      </c>
      <c r="H59">
        <v>20</v>
      </c>
      <c r="I59">
        <v>3</v>
      </c>
      <c r="J59">
        <v>24</v>
      </c>
      <c r="K59" t="s">
        <v>138</v>
      </c>
    </row>
    <row r="60" spans="2:11" x14ac:dyDescent="0.25">
      <c r="K60" t="s">
        <v>176</v>
      </c>
    </row>
    <row r="61" spans="2:11" x14ac:dyDescent="0.25">
      <c r="K61" t="s">
        <v>179</v>
      </c>
    </row>
    <row r="62" spans="2:11" x14ac:dyDescent="0.25">
      <c r="K62" t="s">
        <v>180</v>
      </c>
    </row>
    <row r="63" spans="2:11" x14ac:dyDescent="0.25">
      <c r="K63" t="s">
        <v>181</v>
      </c>
    </row>
    <row r="64" spans="2:11" x14ac:dyDescent="0.25">
      <c r="B64" t="s">
        <v>6</v>
      </c>
      <c r="C64">
        <v>19</v>
      </c>
      <c r="D64">
        <v>5</v>
      </c>
      <c r="E64">
        <v>9</v>
      </c>
      <c r="F64">
        <v>5</v>
      </c>
      <c r="G64">
        <v>32</v>
      </c>
      <c r="H64">
        <v>30</v>
      </c>
      <c r="I64">
        <v>2</v>
      </c>
      <c r="J64">
        <v>24</v>
      </c>
      <c r="K64" t="s">
        <v>182</v>
      </c>
    </row>
    <row r="65" spans="2:11" x14ac:dyDescent="0.25">
      <c r="K65" t="s">
        <v>148</v>
      </c>
    </row>
    <row r="66" spans="2:11" x14ac:dyDescent="0.25">
      <c r="K66" t="s">
        <v>183</v>
      </c>
    </row>
    <row r="67" spans="2:11" x14ac:dyDescent="0.25">
      <c r="K67" t="s">
        <v>164</v>
      </c>
    </row>
    <row r="68" spans="2:11" x14ac:dyDescent="0.25">
      <c r="K68" t="s">
        <v>132</v>
      </c>
    </row>
    <row r="69" spans="2:11" x14ac:dyDescent="0.25">
      <c r="B69" t="s">
        <v>64</v>
      </c>
      <c r="C69">
        <v>19</v>
      </c>
      <c r="D69">
        <v>6</v>
      </c>
      <c r="E69">
        <v>6</v>
      </c>
      <c r="F69">
        <v>7</v>
      </c>
      <c r="G69">
        <v>20</v>
      </c>
      <c r="H69">
        <v>19</v>
      </c>
      <c r="I69">
        <v>1</v>
      </c>
      <c r="J69">
        <v>24</v>
      </c>
      <c r="K69" t="s">
        <v>184</v>
      </c>
    </row>
    <row r="70" spans="2:11" x14ac:dyDescent="0.25">
      <c r="K70" t="s">
        <v>185</v>
      </c>
    </row>
    <row r="71" spans="2:11" x14ac:dyDescent="0.25">
      <c r="K71" t="s">
        <v>186</v>
      </c>
    </row>
    <row r="72" spans="2:11" x14ac:dyDescent="0.25">
      <c r="K72" t="s">
        <v>187</v>
      </c>
    </row>
    <row r="73" spans="2:11" x14ac:dyDescent="0.25">
      <c r="K73" t="s">
        <v>181</v>
      </c>
    </row>
    <row r="74" spans="2:11" x14ac:dyDescent="0.25">
      <c r="B74" t="s">
        <v>18</v>
      </c>
      <c r="C74">
        <v>19</v>
      </c>
      <c r="D74">
        <v>6</v>
      </c>
      <c r="E74">
        <v>5</v>
      </c>
      <c r="F74">
        <v>8</v>
      </c>
      <c r="G74">
        <v>35</v>
      </c>
      <c r="H74">
        <v>30</v>
      </c>
      <c r="I74">
        <v>5</v>
      </c>
      <c r="J74">
        <v>23</v>
      </c>
      <c r="K74" t="s">
        <v>188</v>
      </c>
    </row>
    <row r="75" spans="2:11" x14ac:dyDescent="0.25">
      <c r="K75" t="s">
        <v>189</v>
      </c>
    </row>
    <row r="76" spans="2:11" x14ac:dyDescent="0.25">
      <c r="K76" t="s">
        <v>190</v>
      </c>
    </row>
    <row r="77" spans="2:11" x14ac:dyDescent="0.25">
      <c r="K77" t="s">
        <v>191</v>
      </c>
    </row>
    <row r="78" spans="2:11" x14ac:dyDescent="0.25">
      <c r="K78" t="s">
        <v>192</v>
      </c>
    </row>
    <row r="79" spans="2:11" x14ac:dyDescent="0.25">
      <c r="B79" t="s">
        <v>193</v>
      </c>
      <c r="C79">
        <v>19</v>
      </c>
      <c r="D79">
        <v>6</v>
      </c>
      <c r="E79">
        <v>5</v>
      </c>
      <c r="F79">
        <v>8</v>
      </c>
      <c r="G79">
        <v>26</v>
      </c>
      <c r="H79">
        <v>30</v>
      </c>
      <c r="I79">
        <v>-4</v>
      </c>
      <c r="J79">
        <v>23</v>
      </c>
      <c r="K79" t="s">
        <v>194</v>
      </c>
    </row>
    <row r="80" spans="2:11" x14ac:dyDescent="0.25">
      <c r="K80" t="s">
        <v>195</v>
      </c>
    </row>
    <row r="81" spans="2:11" x14ac:dyDescent="0.25">
      <c r="K81" t="s">
        <v>196</v>
      </c>
    </row>
    <row r="82" spans="2:11" x14ac:dyDescent="0.25">
      <c r="K82" t="s">
        <v>197</v>
      </c>
    </row>
    <row r="83" spans="2:11" x14ac:dyDescent="0.25">
      <c r="K83" t="s">
        <v>198</v>
      </c>
    </row>
    <row r="84" spans="2:11" x14ac:dyDescent="0.25">
      <c r="B84" t="s">
        <v>59</v>
      </c>
      <c r="C84">
        <v>19</v>
      </c>
      <c r="D84">
        <v>6</v>
      </c>
      <c r="E84">
        <v>5</v>
      </c>
      <c r="F84">
        <v>8</v>
      </c>
      <c r="G84">
        <v>20</v>
      </c>
      <c r="H84">
        <v>26</v>
      </c>
      <c r="I84">
        <v>-6</v>
      </c>
      <c r="J84">
        <v>23</v>
      </c>
      <c r="K84" t="s">
        <v>199</v>
      </c>
    </row>
    <row r="85" spans="2:11" x14ac:dyDescent="0.25">
      <c r="K85" t="s">
        <v>147</v>
      </c>
    </row>
    <row r="86" spans="2:11" x14ac:dyDescent="0.25">
      <c r="K86" t="s">
        <v>200</v>
      </c>
    </row>
    <row r="87" spans="2:11" x14ac:dyDescent="0.25">
      <c r="K87" t="s">
        <v>201</v>
      </c>
    </row>
    <row r="88" spans="2:11" x14ac:dyDescent="0.25">
      <c r="K88" t="s">
        <v>165</v>
      </c>
    </row>
    <row r="89" spans="2:11" x14ac:dyDescent="0.25">
      <c r="B89" t="s">
        <v>94</v>
      </c>
      <c r="C89">
        <v>19</v>
      </c>
      <c r="D89">
        <v>6</v>
      </c>
      <c r="E89">
        <v>3</v>
      </c>
      <c r="F89">
        <v>10</v>
      </c>
      <c r="G89">
        <v>19</v>
      </c>
      <c r="H89">
        <v>23</v>
      </c>
      <c r="I89">
        <v>-4</v>
      </c>
      <c r="J89">
        <v>21</v>
      </c>
      <c r="K89" t="s">
        <v>202</v>
      </c>
    </row>
    <row r="90" spans="2:11" x14ac:dyDescent="0.25">
      <c r="K90" t="s">
        <v>203</v>
      </c>
    </row>
    <row r="91" spans="2:11" x14ac:dyDescent="0.25">
      <c r="K91" t="s">
        <v>204</v>
      </c>
    </row>
    <row r="92" spans="2:11" x14ac:dyDescent="0.25">
      <c r="K92" t="s">
        <v>205</v>
      </c>
    </row>
    <row r="93" spans="2:11" x14ac:dyDescent="0.25">
      <c r="K93" t="s">
        <v>206</v>
      </c>
    </row>
    <row r="94" spans="2:11" x14ac:dyDescent="0.25">
      <c r="B94" t="s">
        <v>54</v>
      </c>
      <c r="C94">
        <v>19</v>
      </c>
      <c r="D94">
        <v>5</v>
      </c>
      <c r="E94">
        <v>5</v>
      </c>
      <c r="F94">
        <v>9</v>
      </c>
      <c r="G94">
        <v>23</v>
      </c>
      <c r="H94">
        <v>34</v>
      </c>
      <c r="I94">
        <v>-11</v>
      </c>
      <c r="J94">
        <v>20</v>
      </c>
      <c r="K94" t="s">
        <v>207</v>
      </c>
    </row>
    <row r="95" spans="2:11" x14ac:dyDescent="0.25">
      <c r="K95" t="s">
        <v>208</v>
      </c>
    </row>
    <row r="96" spans="2:11" x14ac:dyDescent="0.25">
      <c r="K96" t="s">
        <v>209</v>
      </c>
    </row>
    <row r="97" spans="2:12" x14ac:dyDescent="0.25">
      <c r="K97" t="s">
        <v>201</v>
      </c>
    </row>
    <row r="98" spans="2:12" x14ac:dyDescent="0.25">
      <c r="K98" t="s">
        <v>210</v>
      </c>
    </row>
    <row r="99" spans="2:12" x14ac:dyDescent="0.25">
      <c r="B99" t="s">
        <v>211</v>
      </c>
      <c r="C99">
        <v>19</v>
      </c>
      <c r="D99">
        <v>2</v>
      </c>
      <c r="E99">
        <v>5</v>
      </c>
      <c r="F99">
        <v>12</v>
      </c>
      <c r="G99">
        <v>14</v>
      </c>
      <c r="H99">
        <v>35</v>
      </c>
      <c r="I99">
        <v>-21</v>
      </c>
      <c r="J99">
        <v>11</v>
      </c>
      <c r="K99" t="s">
        <v>212</v>
      </c>
    </row>
    <row r="100" spans="2:12" x14ac:dyDescent="0.25">
      <c r="L100" t="s">
        <v>213</v>
      </c>
    </row>
    <row r="101" spans="2:12" x14ac:dyDescent="0.25">
      <c r="L101" t="s">
        <v>214</v>
      </c>
    </row>
    <row r="102" spans="2:12" x14ac:dyDescent="0.25">
      <c r="L102" t="s">
        <v>172</v>
      </c>
    </row>
    <row r="103" spans="2:12" x14ac:dyDescent="0.25">
      <c r="L103" t="s">
        <v>215</v>
      </c>
    </row>
    <row r="105" spans="2:12" x14ac:dyDescent="0.25">
      <c r="D105">
        <f>SUM(D4:D99)</f>
        <v>157</v>
      </c>
      <c r="J105">
        <f>SUM(J4:J99)</f>
        <v>578</v>
      </c>
    </row>
    <row r="108" spans="2:12" x14ac:dyDescent="0.25">
      <c r="B108" t="s">
        <v>42</v>
      </c>
      <c r="C108">
        <v>19</v>
      </c>
      <c r="D108">
        <v>11</v>
      </c>
      <c r="E108">
        <v>6</v>
      </c>
      <c r="F108">
        <v>2</v>
      </c>
      <c r="G108">
        <v>33</v>
      </c>
      <c r="H108">
        <v>18</v>
      </c>
      <c r="I108">
        <v>15</v>
      </c>
      <c r="J108">
        <v>39</v>
      </c>
      <c r="K108" t="s">
        <v>128</v>
      </c>
    </row>
    <row r="109" spans="2:12" x14ac:dyDescent="0.25">
      <c r="K109" t="s">
        <v>129</v>
      </c>
    </row>
    <row r="110" spans="2:12" x14ac:dyDescent="0.25">
      <c r="K110" t="s">
        <v>130</v>
      </c>
    </row>
    <row r="111" spans="2:12" x14ac:dyDescent="0.25">
      <c r="K111" t="s">
        <v>131</v>
      </c>
    </row>
    <row r="112" spans="2:12" x14ac:dyDescent="0.25">
      <c r="K112" t="s">
        <v>132</v>
      </c>
    </row>
    <row r="113" spans="2:11" x14ac:dyDescent="0.25">
      <c r="B113" t="s">
        <v>0</v>
      </c>
      <c r="C113">
        <v>19</v>
      </c>
      <c r="D113">
        <v>9</v>
      </c>
      <c r="E113">
        <v>7</v>
      </c>
      <c r="F113">
        <v>3</v>
      </c>
      <c r="G113">
        <v>34</v>
      </c>
      <c r="H113">
        <v>20</v>
      </c>
      <c r="I113">
        <v>14</v>
      </c>
      <c r="J113">
        <v>34</v>
      </c>
      <c r="K113" t="s">
        <v>146</v>
      </c>
    </row>
    <row r="114" spans="2:11" x14ac:dyDescent="0.25">
      <c r="K114" t="s">
        <v>147</v>
      </c>
    </row>
    <row r="115" spans="2:11" x14ac:dyDescent="0.25">
      <c r="K115" t="s">
        <v>148</v>
      </c>
    </row>
    <row r="116" spans="2:11" x14ac:dyDescent="0.25">
      <c r="K116" t="s">
        <v>149</v>
      </c>
    </row>
    <row r="117" spans="2:11" x14ac:dyDescent="0.25">
      <c r="K117" t="s">
        <v>150</v>
      </c>
    </row>
    <row r="118" spans="2:11" x14ac:dyDescent="0.25">
      <c r="B118" t="s">
        <v>12</v>
      </c>
      <c r="C118">
        <v>19</v>
      </c>
      <c r="D118">
        <v>8</v>
      </c>
      <c r="E118">
        <v>7</v>
      </c>
      <c r="F118">
        <v>4</v>
      </c>
      <c r="G118">
        <v>34</v>
      </c>
      <c r="H118">
        <v>25</v>
      </c>
      <c r="I118">
        <v>9</v>
      </c>
      <c r="J118">
        <v>31</v>
      </c>
      <c r="K118" t="s">
        <v>137</v>
      </c>
    </row>
    <row r="119" spans="2:11" x14ac:dyDescent="0.25">
      <c r="K119" t="s">
        <v>138</v>
      </c>
    </row>
    <row r="120" spans="2:11" x14ac:dyDescent="0.25">
      <c r="K120" t="s">
        <v>139</v>
      </c>
    </row>
    <row r="121" spans="2:11" x14ac:dyDescent="0.25">
      <c r="K121" t="s">
        <v>140</v>
      </c>
    </row>
    <row r="122" spans="2:11" x14ac:dyDescent="0.25">
      <c r="K122" t="s">
        <v>141</v>
      </c>
    </row>
    <row r="123" spans="2:11" x14ac:dyDescent="0.25">
      <c r="B123" t="s">
        <v>86</v>
      </c>
      <c r="C123">
        <v>19</v>
      </c>
      <c r="D123">
        <v>7</v>
      </c>
      <c r="E123">
        <v>7</v>
      </c>
      <c r="F123">
        <v>5</v>
      </c>
      <c r="G123">
        <v>31</v>
      </c>
      <c r="H123">
        <v>25</v>
      </c>
      <c r="I123">
        <v>6</v>
      </c>
      <c r="J123">
        <v>28</v>
      </c>
      <c r="K123" t="s">
        <v>156</v>
      </c>
    </row>
    <row r="124" spans="2:11" x14ac:dyDescent="0.25">
      <c r="K124" t="s">
        <v>157</v>
      </c>
    </row>
    <row r="125" spans="2:11" x14ac:dyDescent="0.25">
      <c r="K125" t="s">
        <v>158</v>
      </c>
    </row>
    <row r="126" spans="2:11" x14ac:dyDescent="0.25">
      <c r="K126" t="s">
        <v>159</v>
      </c>
    </row>
    <row r="127" spans="2:11" x14ac:dyDescent="0.25">
      <c r="K127" t="s">
        <v>160</v>
      </c>
    </row>
    <row r="128" spans="2:11" x14ac:dyDescent="0.25">
      <c r="B128" t="s">
        <v>30</v>
      </c>
      <c r="C128">
        <v>19</v>
      </c>
      <c r="D128">
        <v>7</v>
      </c>
      <c r="E128">
        <v>7</v>
      </c>
      <c r="F128">
        <v>5</v>
      </c>
      <c r="G128">
        <v>24</v>
      </c>
      <c r="H128">
        <v>20</v>
      </c>
      <c r="I128">
        <v>4</v>
      </c>
      <c r="J128">
        <v>28</v>
      </c>
      <c r="K128" t="s">
        <v>142</v>
      </c>
    </row>
    <row r="129" spans="2:11" x14ac:dyDescent="0.25">
      <c r="K129" t="s">
        <v>143</v>
      </c>
    </row>
    <row r="130" spans="2:11" x14ac:dyDescent="0.25">
      <c r="K130" t="s">
        <v>144</v>
      </c>
    </row>
    <row r="131" spans="2:11" x14ac:dyDescent="0.25">
      <c r="K131" t="s">
        <v>140</v>
      </c>
    </row>
    <row r="132" spans="2:11" x14ac:dyDescent="0.25">
      <c r="K132" t="s">
        <v>145</v>
      </c>
    </row>
    <row r="133" spans="2:11" x14ac:dyDescent="0.25">
      <c r="B133" t="s">
        <v>24</v>
      </c>
      <c r="C133">
        <v>19</v>
      </c>
      <c r="D133">
        <v>8</v>
      </c>
      <c r="E133">
        <v>4</v>
      </c>
      <c r="F133">
        <v>7</v>
      </c>
      <c r="G133">
        <v>30</v>
      </c>
      <c r="H133">
        <v>28</v>
      </c>
      <c r="I133">
        <v>2</v>
      </c>
      <c r="J133">
        <v>28</v>
      </c>
      <c r="K133" t="s">
        <v>161</v>
      </c>
    </row>
    <row r="134" spans="2:11" x14ac:dyDescent="0.25">
      <c r="K134" t="s">
        <v>162</v>
      </c>
    </row>
    <row r="135" spans="2:11" x14ac:dyDescent="0.25">
      <c r="K135" t="s">
        <v>163</v>
      </c>
    </row>
    <row r="136" spans="2:11" x14ac:dyDescent="0.25">
      <c r="K136" t="s">
        <v>164</v>
      </c>
    </row>
    <row r="137" spans="2:11" x14ac:dyDescent="0.25">
      <c r="K137" t="s">
        <v>165</v>
      </c>
    </row>
    <row r="138" spans="2:11" x14ac:dyDescent="0.25">
      <c r="B138" t="s">
        <v>90</v>
      </c>
      <c r="C138">
        <v>19</v>
      </c>
      <c r="D138">
        <v>7</v>
      </c>
      <c r="E138">
        <v>6</v>
      </c>
      <c r="F138">
        <v>6</v>
      </c>
      <c r="G138">
        <v>20</v>
      </c>
      <c r="H138">
        <v>19</v>
      </c>
      <c r="I138">
        <v>1</v>
      </c>
      <c r="J138">
        <v>27</v>
      </c>
      <c r="K138" t="s">
        <v>151</v>
      </c>
    </row>
    <row r="139" spans="2:11" x14ac:dyDescent="0.25">
      <c r="K139" t="s">
        <v>152</v>
      </c>
    </row>
    <row r="140" spans="2:11" x14ac:dyDescent="0.25">
      <c r="K140" t="s">
        <v>153</v>
      </c>
    </row>
    <row r="141" spans="2:11" x14ac:dyDescent="0.25">
      <c r="K141" t="s">
        <v>154</v>
      </c>
    </row>
    <row r="142" spans="2:11" x14ac:dyDescent="0.25">
      <c r="K142" t="s">
        <v>155</v>
      </c>
    </row>
    <row r="143" spans="2:11" x14ac:dyDescent="0.25">
      <c r="B143" t="s">
        <v>6</v>
      </c>
      <c r="C143">
        <v>19</v>
      </c>
      <c r="D143">
        <v>7</v>
      </c>
      <c r="E143">
        <v>5</v>
      </c>
      <c r="F143">
        <v>7</v>
      </c>
      <c r="G143">
        <v>27</v>
      </c>
      <c r="H143">
        <v>23</v>
      </c>
      <c r="I143">
        <v>4</v>
      </c>
      <c r="J143">
        <v>26</v>
      </c>
      <c r="K143" t="s">
        <v>182</v>
      </c>
    </row>
    <row r="144" spans="2:11" x14ac:dyDescent="0.25">
      <c r="K144" t="s">
        <v>148</v>
      </c>
    </row>
    <row r="145" spans="2:11" x14ac:dyDescent="0.25">
      <c r="K145" t="s">
        <v>183</v>
      </c>
    </row>
    <row r="146" spans="2:11" x14ac:dyDescent="0.25">
      <c r="K146" t="s">
        <v>164</v>
      </c>
    </row>
    <row r="147" spans="2:11" x14ac:dyDescent="0.25">
      <c r="K147" t="s">
        <v>132</v>
      </c>
    </row>
    <row r="148" spans="2:11" x14ac:dyDescent="0.25">
      <c r="B148" t="s">
        <v>36</v>
      </c>
      <c r="C148">
        <v>19</v>
      </c>
      <c r="D148">
        <v>7</v>
      </c>
      <c r="E148">
        <v>4</v>
      </c>
      <c r="F148">
        <v>8</v>
      </c>
      <c r="G148">
        <v>22</v>
      </c>
      <c r="H148">
        <v>26</v>
      </c>
      <c r="I148">
        <v>-4</v>
      </c>
      <c r="J148">
        <v>25</v>
      </c>
      <c r="K148" t="s">
        <v>133</v>
      </c>
    </row>
    <row r="149" spans="2:11" x14ac:dyDescent="0.25">
      <c r="K149" t="s">
        <v>130</v>
      </c>
    </row>
    <row r="150" spans="2:11" x14ac:dyDescent="0.25">
      <c r="K150" t="s">
        <v>134</v>
      </c>
    </row>
    <row r="151" spans="2:11" x14ac:dyDescent="0.25">
      <c r="K151" t="s">
        <v>135</v>
      </c>
    </row>
    <row r="152" spans="2:11" x14ac:dyDescent="0.25">
      <c r="K152" t="s">
        <v>136</v>
      </c>
    </row>
    <row r="153" spans="2:11" x14ac:dyDescent="0.25">
      <c r="B153" t="s">
        <v>18</v>
      </c>
      <c r="C153">
        <v>19</v>
      </c>
      <c r="D153">
        <v>5</v>
      </c>
      <c r="E153">
        <v>9</v>
      </c>
      <c r="F153">
        <v>5</v>
      </c>
      <c r="G153">
        <v>24</v>
      </c>
      <c r="H153">
        <v>25</v>
      </c>
      <c r="I153">
        <v>-1</v>
      </c>
      <c r="J153">
        <v>24</v>
      </c>
      <c r="K153" t="s">
        <v>188</v>
      </c>
    </row>
    <row r="154" spans="2:11" x14ac:dyDescent="0.25">
      <c r="K154" t="s">
        <v>189</v>
      </c>
    </row>
    <row r="155" spans="2:11" x14ac:dyDescent="0.25">
      <c r="K155" t="s">
        <v>190</v>
      </c>
    </row>
    <row r="156" spans="2:11" x14ac:dyDescent="0.25">
      <c r="K156" t="s">
        <v>191</v>
      </c>
    </row>
    <row r="157" spans="2:11" x14ac:dyDescent="0.25">
      <c r="K157" t="s">
        <v>192</v>
      </c>
    </row>
    <row r="158" spans="2:11" x14ac:dyDescent="0.25">
      <c r="B158" t="s">
        <v>76</v>
      </c>
      <c r="C158">
        <v>19</v>
      </c>
      <c r="D158">
        <v>6</v>
      </c>
      <c r="E158">
        <v>5</v>
      </c>
      <c r="F158">
        <v>8</v>
      </c>
      <c r="G158">
        <v>19</v>
      </c>
      <c r="H158">
        <v>31</v>
      </c>
      <c r="I158">
        <v>-12</v>
      </c>
      <c r="J158">
        <v>23</v>
      </c>
      <c r="K158" t="s">
        <v>174</v>
      </c>
    </row>
    <row r="159" spans="2:11" x14ac:dyDescent="0.25">
      <c r="K159" t="s">
        <v>175</v>
      </c>
    </row>
    <row r="160" spans="2:11" x14ac:dyDescent="0.25">
      <c r="K160" t="s">
        <v>176</v>
      </c>
    </row>
    <row r="161" spans="2:11" x14ac:dyDescent="0.25">
      <c r="K161" t="s">
        <v>177</v>
      </c>
    </row>
    <row r="162" spans="2:11" x14ac:dyDescent="0.25">
      <c r="K162" t="s">
        <v>178</v>
      </c>
    </row>
    <row r="163" spans="2:11" x14ac:dyDescent="0.25">
      <c r="B163" t="s">
        <v>54</v>
      </c>
      <c r="C163">
        <v>19</v>
      </c>
      <c r="D163">
        <v>6</v>
      </c>
      <c r="E163">
        <v>4</v>
      </c>
      <c r="F163">
        <v>9</v>
      </c>
      <c r="G163">
        <v>22</v>
      </c>
      <c r="H163">
        <v>33</v>
      </c>
      <c r="I163">
        <v>-11</v>
      </c>
      <c r="J163">
        <v>22</v>
      </c>
      <c r="K163" t="s">
        <v>207</v>
      </c>
    </row>
    <row r="164" spans="2:11" x14ac:dyDescent="0.25">
      <c r="K164" t="s">
        <v>208</v>
      </c>
    </row>
    <row r="165" spans="2:11" x14ac:dyDescent="0.25">
      <c r="K165" t="s">
        <v>209</v>
      </c>
    </row>
    <row r="166" spans="2:11" x14ac:dyDescent="0.25">
      <c r="K166" t="s">
        <v>201</v>
      </c>
    </row>
    <row r="167" spans="2:11" x14ac:dyDescent="0.25">
      <c r="K167" t="s">
        <v>210</v>
      </c>
    </row>
    <row r="168" spans="2:11" x14ac:dyDescent="0.25">
      <c r="B168" t="s">
        <v>94</v>
      </c>
      <c r="C168">
        <v>19</v>
      </c>
      <c r="D168">
        <v>5</v>
      </c>
      <c r="E168">
        <v>6</v>
      </c>
      <c r="F168">
        <v>8</v>
      </c>
      <c r="G168">
        <v>20</v>
      </c>
      <c r="H168">
        <v>28</v>
      </c>
      <c r="I168">
        <v>-8</v>
      </c>
      <c r="J168">
        <v>21</v>
      </c>
      <c r="K168" t="s">
        <v>202</v>
      </c>
    </row>
    <row r="169" spans="2:11" x14ac:dyDescent="0.25">
      <c r="K169" t="s">
        <v>203</v>
      </c>
    </row>
    <row r="170" spans="2:11" x14ac:dyDescent="0.25">
      <c r="K170" t="s">
        <v>204</v>
      </c>
    </row>
    <row r="171" spans="2:11" x14ac:dyDescent="0.25">
      <c r="K171" t="s">
        <v>205</v>
      </c>
    </row>
    <row r="172" spans="2:11" x14ac:dyDescent="0.25">
      <c r="K172" t="s">
        <v>206</v>
      </c>
    </row>
    <row r="173" spans="2:11" x14ac:dyDescent="0.25">
      <c r="B173" t="s">
        <v>64</v>
      </c>
      <c r="C173">
        <v>19</v>
      </c>
      <c r="D173">
        <v>6</v>
      </c>
      <c r="E173">
        <v>3</v>
      </c>
      <c r="F173">
        <v>10</v>
      </c>
      <c r="G173">
        <v>20</v>
      </c>
      <c r="H173">
        <v>31</v>
      </c>
      <c r="I173">
        <v>-11</v>
      </c>
      <c r="J173">
        <v>21</v>
      </c>
      <c r="K173" t="s">
        <v>184</v>
      </c>
    </row>
    <row r="174" spans="2:11" x14ac:dyDescent="0.25">
      <c r="K174" t="s">
        <v>185</v>
      </c>
    </row>
    <row r="175" spans="2:11" x14ac:dyDescent="0.25">
      <c r="K175" t="s">
        <v>186</v>
      </c>
    </row>
    <row r="176" spans="2:11" x14ac:dyDescent="0.25">
      <c r="K176" t="s">
        <v>187</v>
      </c>
    </row>
    <row r="177" spans="2:11" x14ac:dyDescent="0.25">
      <c r="K177" t="s">
        <v>181</v>
      </c>
    </row>
    <row r="178" spans="2:11" x14ac:dyDescent="0.25">
      <c r="B178" t="s">
        <v>59</v>
      </c>
      <c r="C178">
        <v>19</v>
      </c>
      <c r="D178">
        <v>4</v>
      </c>
      <c r="E178">
        <v>8</v>
      </c>
      <c r="F178">
        <v>7</v>
      </c>
      <c r="G178">
        <v>14</v>
      </c>
      <c r="H178">
        <v>22</v>
      </c>
      <c r="I178">
        <v>-8</v>
      </c>
      <c r="J178">
        <v>20</v>
      </c>
      <c r="K178" t="s">
        <v>199</v>
      </c>
    </row>
    <row r="179" spans="2:11" x14ac:dyDescent="0.25">
      <c r="K179" t="s">
        <v>147</v>
      </c>
    </row>
    <row r="180" spans="2:11" x14ac:dyDescent="0.25">
      <c r="K180" t="s">
        <v>200</v>
      </c>
    </row>
    <row r="181" spans="2:11" x14ac:dyDescent="0.25">
      <c r="K181" t="s">
        <v>201</v>
      </c>
    </row>
    <row r="182" spans="2:11" x14ac:dyDescent="0.25">
      <c r="K182" t="s">
        <v>165</v>
      </c>
    </row>
    <row r="183" spans="2:11" x14ac:dyDescent="0.25">
      <c r="B183" t="s">
        <v>81</v>
      </c>
      <c r="C183">
        <v>19</v>
      </c>
      <c r="D183">
        <v>4</v>
      </c>
      <c r="E183">
        <v>5</v>
      </c>
      <c r="F183">
        <v>10</v>
      </c>
      <c r="G183">
        <v>22</v>
      </c>
      <c r="H183">
        <v>32</v>
      </c>
      <c r="I183">
        <v>-10</v>
      </c>
      <c r="J183">
        <v>17</v>
      </c>
      <c r="K183" t="s">
        <v>166</v>
      </c>
    </row>
    <row r="184" spans="2:11" x14ac:dyDescent="0.25">
      <c r="K184" t="s">
        <v>167</v>
      </c>
    </row>
    <row r="185" spans="2:11" x14ac:dyDescent="0.25">
      <c r="K185" t="s">
        <v>168</v>
      </c>
    </row>
    <row r="186" spans="2:11" x14ac:dyDescent="0.25">
      <c r="K186" t="s">
        <v>169</v>
      </c>
    </row>
    <row r="187" spans="2:11" x14ac:dyDescent="0.25">
      <c r="K187" t="s">
        <v>145</v>
      </c>
    </row>
    <row r="188" spans="2:11" x14ac:dyDescent="0.25">
      <c r="B188" t="s">
        <v>105</v>
      </c>
      <c r="C188">
        <v>19</v>
      </c>
      <c r="D188">
        <v>3</v>
      </c>
      <c r="E188">
        <v>6</v>
      </c>
      <c r="F188">
        <v>10</v>
      </c>
      <c r="G188">
        <v>25</v>
      </c>
      <c r="H188">
        <v>42</v>
      </c>
      <c r="I188">
        <v>-17</v>
      </c>
      <c r="J188">
        <v>15</v>
      </c>
      <c r="K188" t="s">
        <v>138</v>
      </c>
    </row>
    <row r="189" spans="2:11" x14ac:dyDescent="0.25">
      <c r="K189" t="s">
        <v>176</v>
      </c>
    </row>
    <row r="190" spans="2:11" x14ac:dyDescent="0.25">
      <c r="K190" t="s">
        <v>179</v>
      </c>
    </row>
    <row r="191" spans="2:11" x14ac:dyDescent="0.25">
      <c r="K191" t="s">
        <v>180</v>
      </c>
    </row>
    <row r="192" spans="2:11" x14ac:dyDescent="0.25">
      <c r="K192" t="s">
        <v>181</v>
      </c>
    </row>
    <row r="193" spans="2:12" x14ac:dyDescent="0.25">
      <c r="B193" t="s">
        <v>193</v>
      </c>
      <c r="C193">
        <v>19</v>
      </c>
      <c r="D193">
        <v>3</v>
      </c>
      <c r="E193">
        <v>2</v>
      </c>
      <c r="F193">
        <v>14</v>
      </c>
      <c r="G193">
        <v>13</v>
      </c>
      <c r="H193">
        <v>37</v>
      </c>
      <c r="I193">
        <v>-24</v>
      </c>
      <c r="J193">
        <v>11</v>
      </c>
      <c r="K193" t="s">
        <v>194</v>
      </c>
    </row>
    <row r="194" spans="2:12" x14ac:dyDescent="0.25">
      <c r="K194" t="s">
        <v>195</v>
      </c>
    </row>
    <row r="195" spans="2:12" x14ac:dyDescent="0.25">
      <c r="K195" t="s">
        <v>196</v>
      </c>
    </row>
    <row r="196" spans="2:12" x14ac:dyDescent="0.25">
      <c r="K196" t="s">
        <v>197</v>
      </c>
    </row>
    <row r="197" spans="2:12" x14ac:dyDescent="0.25">
      <c r="K197" t="s">
        <v>198</v>
      </c>
    </row>
    <row r="198" spans="2:12" x14ac:dyDescent="0.25">
      <c r="B198" t="s">
        <v>170</v>
      </c>
      <c r="C198">
        <v>19</v>
      </c>
      <c r="D198">
        <v>2</v>
      </c>
      <c r="E198">
        <v>3</v>
      </c>
      <c r="F198">
        <v>14</v>
      </c>
      <c r="G198">
        <v>12</v>
      </c>
      <c r="H198">
        <v>41</v>
      </c>
      <c r="I198">
        <v>-29</v>
      </c>
      <c r="J198">
        <v>9</v>
      </c>
      <c r="K198" t="s">
        <v>142</v>
      </c>
    </row>
    <row r="199" spans="2:12" x14ac:dyDescent="0.25">
      <c r="K199" t="s">
        <v>161</v>
      </c>
    </row>
    <row r="200" spans="2:12" x14ac:dyDescent="0.25">
      <c r="K200" t="s">
        <v>171</v>
      </c>
    </row>
    <row r="201" spans="2:12" x14ac:dyDescent="0.25">
      <c r="K201" t="s">
        <v>172</v>
      </c>
    </row>
    <row r="202" spans="2:12" x14ac:dyDescent="0.25">
      <c r="K202" t="s">
        <v>173</v>
      </c>
    </row>
    <row r="203" spans="2:12" x14ac:dyDescent="0.25">
      <c r="B203" t="s">
        <v>211</v>
      </c>
      <c r="C203">
        <v>19</v>
      </c>
      <c r="D203">
        <v>1</v>
      </c>
      <c r="E203">
        <v>3</v>
      </c>
      <c r="F203">
        <v>15</v>
      </c>
      <c r="G203">
        <v>13</v>
      </c>
      <c r="H203">
        <v>41</v>
      </c>
      <c r="I203">
        <v>-28</v>
      </c>
      <c r="J203">
        <v>6</v>
      </c>
      <c r="K203" t="s">
        <v>212</v>
      </c>
    </row>
    <row r="204" spans="2:12" x14ac:dyDescent="0.25">
      <c r="L204" t="s">
        <v>213</v>
      </c>
    </row>
    <row r="205" spans="2:12" x14ac:dyDescent="0.25">
      <c r="L205" t="s">
        <v>214</v>
      </c>
    </row>
    <row r="206" spans="2:12" x14ac:dyDescent="0.25">
      <c r="L206" t="s">
        <v>172</v>
      </c>
    </row>
    <row r="207" spans="2:12" x14ac:dyDescent="0.25">
      <c r="L207" t="s">
        <v>215</v>
      </c>
    </row>
    <row r="212" spans="1:10" x14ac:dyDescent="0.25">
      <c r="D212">
        <f>SUM(D108:D203)</f>
        <v>116</v>
      </c>
      <c r="J212">
        <f>SUM(J108:J203)</f>
        <v>455</v>
      </c>
    </row>
    <row r="213" spans="1:10" x14ac:dyDescent="0.25">
      <c r="C213" t="s">
        <v>122</v>
      </c>
    </row>
    <row r="214" spans="1:10" x14ac:dyDescent="0.25">
      <c r="A214" t="s">
        <v>119</v>
      </c>
      <c r="B214">
        <f>J105</f>
        <v>578</v>
      </c>
      <c r="C214">
        <f>B214/B216</f>
        <v>0.55953533397870281</v>
      </c>
      <c r="F214" t="s">
        <v>216</v>
      </c>
      <c r="G214">
        <f>SUM(G4:G99)</f>
        <v>567</v>
      </c>
      <c r="H214" s="1">
        <f>G214/G217</f>
        <v>1.1052631578947369</v>
      </c>
    </row>
    <row r="215" spans="1:10" x14ac:dyDescent="0.25">
      <c r="A215" t="s">
        <v>120</v>
      </c>
      <c r="B215">
        <f>J212</f>
        <v>455</v>
      </c>
      <c r="C215">
        <f>B215/B216</f>
        <v>0.44046466602129719</v>
      </c>
      <c r="F215" t="s">
        <v>218</v>
      </c>
      <c r="G215">
        <f>SUM(G108:G203)</f>
        <v>459</v>
      </c>
      <c r="H215" s="1">
        <f>G215/G217</f>
        <v>0.89473684210526316</v>
      </c>
    </row>
    <row r="216" spans="1:10" x14ac:dyDescent="0.25">
      <c r="A216" t="s">
        <v>121</v>
      </c>
      <c r="B216">
        <f>B215+B214</f>
        <v>1033</v>
      </c>
      <c r="C216">
        <v>1</v>
      </c>
      <c r="F216" t="s">
        <v>125</v>
      </c>
      <c r="G216">
        <f>G214+G215</f>
        <v>1026</v>
      </c>
    </row>
    <row r="217" spans="1:10" x14ac:dyDescent="0.25">
      <c r="F217" t="s">
        <v>219</v>
      </c>
      <c r="G217">
        <f>G216/2</f>
        <v>513</v>
      </c>
    </row>
    <row r="218" spans="1:10" x14ac:dyDescent="0.25">
      <c r="A218" t="s">
        <v>123</v>
      </c>
      <c r="B218">
        <f>D105</f>
        <v>157</v>
      </c>
      <c r="C218">
        <f>B218/B220</f>
        <v>0.57509157509157505</v>
      </c>
    </row>
    <row r="219" spans="1:10" x14ac:dyDescent="0.25">
      <c r="A219" t="s">
        <v>124</v>
      </c>
      <c r="B219">
        <f>D212</f>
        <v>116</v>
      </c>
      <c r="C219">
        <f>B219/B220</f>
        <v>0.4249084249084249</v>
      </c>
    </row>
    <row r="220" spans="1:10" x14ac:dyDescent="0.25">
      <c r="A220" t="s">
        <v>125</v>
      </c>
      <c r="B220">
        <f>B219+B218</f>
        <v>273</v>
      </c>
      <c r="C220">
        <v>1</v>
      </c>
    </row>
    <row r="222" spans="1:10" x14ac:dyDescent="0.25">
      <c r="A222" t="s">
        <v>126</v>
      </c>
      <c r="C222">
        <f>C214/C215</f>
        <v>1.2703296703296703</v>
      </c>
    </row>
    <row r="223" spans="1:10" x14ac:dyDescent="0.25">
      <c r="A223" t="s">
        <v>127</v>
      </c>
      <c r="C223">
        <f>C215/C214</f>
        <v>0.78719723183390999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3"/>
  <sheetViews>
    <sheetView topLeftCell="A196" workbookViewId="0">
      <selection activeCell="H214" sqref="H214:H215"/>
    </sheetView>
  </sheetViews>
  <sheetFormatPr defaultRowHeight="15" x14ac:dyDescent="0.25"/>
  <cols>
    <col min="1" max="1" width="13.140625" bestFit="1" customWidth="1"/>
    <col min="2" max="3" width="21.5703125" bestFit="1" customWidth="1"/>
    <col min="4" max="4" width="13.5703125" bestFit="1" customWidth="1"/>
    <col min="6" max="6" width="11.5703125" bestFit="1" customWidth="1"/>
  </cols>
  <sheetData>
    <row r="3" spans="2:11" x14ac:dyDescent="0.25">
      <c r="C3" t="s">
        <v>106</v>
      </c>
      <c r="D3" t="s">
        <v>107</v>
      </c>
      <c r="E3" t="s">
        <v>108</v>
      </c>
      <c r="F3" t="s">
        <v>109</v>
      </c>
      <c r="G3" t="s">
        <v>110</v>
      </c>
      <c r="H3" t="s">
        <v>111</v>
      </c>
      <c r="I3" t="s">
        <v>112</v>
      </c>
      <c r="J3" t="s">
        <v>113</v>
      </c>
    </row>
    <row r="4" spans="2:11" x14ac:dyDescent="0.25">
      <c r="B4" t="s">
        <v>6</v>
      </c>
      <c r="C4">
        <v>19</v>
      </c>
      <c r="D4">
        <v>15</v>
      </c>
      <c r="E4">
        <v>4</v>
      </c>
      <c r="F4">
        <v>0</v>
      </c>
      <c r="G4">
        <v>36</v>
      </c>
      <c r="H4">
        <v>9</v>
      </c>
      <c r="I4">
        <v>27</v>
      </c>
      <c r="J4">
        <v>49</v>
      </c>
      <c r="K4" t="s">
        <v>223</v>
      </c>
    </row>
    <row r="5" spans="2:11" x14ac:dyDescent="0.25">
      <c r="K5" t="s">
        <v>224</v>
      </c>
    </row>
    <row r="6" spans="2:11" x14ac:dyDescent="0.25">
      <c r="K6" t="s">
        <v>225</v>
      </c>
    </row>
    <row r="7" spans="2:11" x14ac:dyDescent="0.25">
      <c r="K7" t="s">
        <v>226</v>
      </c>
    </row>
    <row r="8" spans="2:11" x14ac:dyDescent="0.25">
      <c r="K8" t="s">
        <v>227</v>
      </c>
    </row>
    <row r="9" spans="2:11" x14ac:dyDescent="0.25">
      <c r="B9" t="s">
        <v>30</v>
      </c>
      <c r="C9">
        <v>19</v>
      </c>
      <c r="D9">
        <v>14</v>
      </c>
      <c r="E9">
        <v>3</v>
      </c>
      <c r="F9">
        <v>2</v>
      </c>
      <c r="G9">
        <v>44</v>
      </c>
      <c r="H9">
        <v>14</v>
      </c>
      <c r="I9">
        <v>30</v>
      </c>
      <c r="J9">
        <v>45</v>
      </c>
      <c r="K9" t="s">
        <v>228</v>
      </c>
    </row>
    <row r="10" spans="2:11" x14ac:dyDescent="0.25">
      <c r="K10" t="s">
        <v>229</v>
      </c>
    </row>
    <row r="11" spans="2:11" x14ac:dyDescent="0.25">
      <c r="K11" t="s">
        <v>230</v>
      </c>
    </row>
    <row r="12" spans="2:11" x14ac:dyDescent="0.25">
      <c r="K12" t="s">
        <v>231</v>
      </c>
    </row>
    <row r="13" spans="2:11" x14ac:dyDescent="0.25">
      <c r="K13" t="s">
        <v>232</v>
      </c>
    </row>
    <row r="14" spans="2:11" x14ac:dyDescent="0.25">
      <c r="B14" t="s">
        <v>36</v>
      </c>
      <c r="C14">
        <v>19</v>
      </c>
      <c r="D14">
        <v>14</v>
      </c>
      <c r="E14">
        <v>2</v>
      </c>
      <c r="F14">
        <v>3</v>
      </c>
      <c r="G14">
        <v>41</v>
      </c>
      <c r="H14">
        <v>15</v>
      </c>
      <c r="I14">
        <v>26</v>
      </c>
      <c r="J14">
        <v>44</v>
      </c>
      <c r="K14" t="s">
        <v>233</v>
      </c>
    </row>
    <row r="15" spans="2:11" x14ac:dyDescent="0.25">
      <c r="K15" t="s">
        <v>234</v>
      </c>
    </row>
    <row r="16" spans="2:11" x14ac:dyDescent="0.25">
      <c r="K16" t="s">
        <v>235</v>
      </c>
    </row>
    <row r="17" spans="2:11" x14ac:dyDescent="0.25">
      <c r="K17" t="s">
        <v>236</v>
      </c>
    </row>
    <row r="18" spans="2:11" x14ac:dyDescent="0.25">
      <c r="K18" t="s">
        <v>237</v>
      </c>
    </row>
    <row r="19" spans="2:11" x14ac:dyDescent="0.25">
      <c r="B19" t="s">
        <v>12</v>
      </c>
      <c r="C19">
        <v>19</v>
      </c>
      <c r="D19">
        <v>12</v>
      </c>
      <c r="E19">
        <v>5</v>
      </c>
      <c r="F19">
        <v>2</v>
      </c>
      <c r="G19">
        <v>41</v>
      </c>
      <c r="H19">
        <v>14</v>
      </c>
      <c r="I19">
        <v>27</v>
      </c>
      <c r="J19">
        <v>41</v>
      </c>
      <c r="K19" t="s">
        <v>238</v>
      </c>
    </row>
    <row r="20" spans="2:11" x14ac:dyDescent="0.25">
      <c r="K20" t="s">
        <v>239</v>
      </c>
    </row>
    <row r="21" spans="2:11" x14ac:dyDescent="0.25">
      <c r="K21" t="s">
        <v>236</v>
      </c>
    </row>
    <row r="22" spans="2:11" x14ac:dyDescent="0.25">
      <c r="K22" t="s">
        <v>240</v>
      </c>
    </row>
    <row r="23" spans="2:11" x14ac:dyDescent="0.25">
      <c r="K23" t="s">
        <v>241</v>
      </c>
    </row>
    <row r="24" spans="2:11" x14ac:dyDescent="0.25">
      <c r="B24" t="s">
        <v>90</v>
      </c>
      <c r="C24">
        <v>19</v>
      </c>
      <c r="D24">
        <v>11</v>
      </c>
      <c r="E24">
        <v>4</v>
      </c>
      <c r="F24">
        <v>4</v>
      </c>
      <c r="G24">
        <v>37</v>
      </c>
      <c r="H24">
        <v>13</v>
      </c>
      <c r="I24">
        <v>24</v>
      </c>
      <c r="J24">
        <v>37</v>
      </c>
      <c r="K24" t="s">
        <v>242</v>
      </c>
    </row>
    <row r="25" spans="2:11" x14ac:dyDescent="0.25">
      <c r="K25" t="s">
        <v>243</v>
      </c>
    </row>
    <row r="26" spans="2:11" x14ac:dyDescent="0.25">
      <c r="K26" t="s">
        <v>244</v>
      </c>
    </row>
    <row r="27" spans="2:11" x14ac:dyDescent="0.25">
      <c r="K27" t="s">
        <v>245</v>
      </c>
    </row>
    <row r="28" spans="2:11" x14ac:dyDescent="0.25">
      <c r="K28" t="s">
        <v>246</v>
      </c>
    </row>
    <row r="29" spans="2:11" x14ac:dyDescent="0.25">
      <c r="B29" t="s">
        <v>24</v>
      </c>
      <c r="C29">
        <v>19</v>
      </c>
      <c r="D29">
        <v>10</v>
      </c>
      <c r="E29">
        <v>5</v>
      </c>
      <c r="F29">
        <v>4</v>
      </c>
      <c r="G29">
        <v>30</v>
      </c>
      <c r="H29">
        <v>20</v>
      </c>
      <c r="I29">
        <v>10</v>
      </c>
      <c r="J29">
        <v>35</v>
      </c>
      <c r="K29" t="s">
        <v>247</v>
      </c>
    </row>
    <row r="30" spans="2:11" x14ac:dyDescent="0.25">
      <c r="K30" t="s">
        <v>248</v>
      </c>
    </row>
    <row r="31" spans="2:11" x14ac:dyDescent="0.25">
      <c r="K31" t="s">
        <v>225</v>
      </c>
    </row>
    <row r="32" spans="2:11" x14ac:dyDescent="0.25">
      <c r="K32" t="s">
        <v>249</v>
      </c>
    </row>
    <row r="33" spans="2:11" x14ac:dyDescent="0.25">
      <c r="K33" t="s">
        <v>250</v>
      </c>
    </row>
    <row r="34" spans="2:11" x14ac:dyDescent="0.25">
      <c r="B34" t="s">
        <v>76</v>
      </c>
      <c r="C34">
        <v>19</v>
      </c>
      <c r="D34">
        <v>10</v>
      </c>
      <c r="E34">
        <v>3</v>
      </c>
      <c r="F34">
        <v>6</v>
      </c>
      <c r="G34">
        <v>32</v>
      </c>
      <c r="H34">
        <v>22</v>
      </c>
      <c r="I34">
        <v>10</v>
      </c>
      <c r="J34">
        <v>33</v>
      </c>
      <c r="K34" t="s">
        <v>251</v>
      </c>
    </row>
    <row r="35" spans="2:11" x14ac:dyDescent="0.25">
      <c r="K35" t="s">
        <v>252</v>
      </c>
    </row>
    <row r="36" spans="2:11" x14ac:dyDescent="0.25">
      <c r="K36" t="s">
        <v>253</v>
      </c>
    </row>
    <row r="37" spans="2:11" x14ac:dyDescent="0.25">
      <c r="K37" t="s">
        <v>254</v>
      </c>
    </row>
    <row r="38" spans="2:11" x14ac:dyDescent="0.25">
      <c r="K38" t="s">
        <v>255</v>
      </c>
    </row>
    <row r="39" spans="2:11" x14ac:dyDescent="0.25">
      <c r="B39" t="s">
        <v>0</v>
      </c>
      <c r="C39">
        <v>19</v>
      </c>
      <c r="D39">
        <v>10</v>
      </c>
      <c r="E39">
        <v>3</v>
      </c>
      <c r="F39">
        <v>6</v>
      </c>
      <c r="G39">
        <v>31</v>
      </c>
      <c r="H39">
        <v>24</v>
      </c>
      <c r="I39">
        <v>7</v>
      </c>
      <c r="J39">
        <v>33</v>
      </c>
      <c r="K39" t="s">
        <v>242</v>
      </c>
    </row>
    <row r="40" spans="2:11" x14ac:dyDescent="0.25">
      <c r="K40" t="s">
        <v>256</v>
      </c>
    </row>
    <row r="41" spans="2:11" x14ac:dyDescent="0.25">
      <c r="K41" t="s">
        <v>257</v>
      </c>
    </row>
    <row r="42" spans="2:11" x14ac:dyDescent="0.25">
      <c r="K42" t="s">
        <v>258</v>
      </c>
    </row>
    <row r="43" spans="2:11" x14ac:dyDescent="0.25">
      <c r="K43" t="s">
        <v>259</v>
      </c>
    </row>
    <row r="44" spans="2:11" x14ac:dyDescent="0.25">
      <c r="B44" t="s">
        <v>81</v>
      </c>
      <c r="C44">
        <v>19</v>
      </c>
      <c r="D44">
        <v>9</v>
      </c>
      <c r="E44">
        <v>5</v>
      </c>
      <c r="F44">
        <v>5</v>
      </c>
      <c r="G44">
        <v>27</v>
      </c>
      <c r="H44">
        <v>22</v>
      </c>
      <c r="I44">
        <v>5</v>
      </c>
      <c r="J44">
        <v>32</v>
      </c>
      <c r="K44" t="s">
        <v>260</v>
      </c>
    </row>
    <row r="45" spans="2:11" x14ac:dyDescent="0.25">
      <c r="K45" t="s">
        <v>261</v>
      </c>
    </row>
    <row r="46" spans="2:11" x14ac:dyDescent="0.25">
      <c r="K46" t="s">
        <v>262</v>
      </c>
    </row>
    <row r="47" spans="2:11" x14ac:dyDescent="0.25">
      <c r="K47" t="s">
        <v>263</v>
      </c>
    </row>
    <row r="48" spans="2:11" x14ac:dyDescent="0.25">
      <c r="K48" t="s">
        <v>264</v>
      </c>
    </row>
    <row r="49" spans="2:11" x14ac:dyDescent="0.25">
      <c r="B49" t="s">
        <v>86</v>
      </c>
      <c r="C49">
        <v>19</v>
      </c>
      <c r="D49">
        <v>9</v>
      </c>
      <c r="E49">
        <v>4</v>
      </c>
      <c r="F49">
        <v>6</v>
      </c>
      <c r="G49">
        <v>25</v>
      </c>
      <c r="H49">
        <v>18</v>
      </c>
      <c r="I49">
        <v>7</v>
      </c>
      <c r="J49">
        <v>31</v>
      </c>
      <c r="K49" t="s">
        <v>265</v>
      </c>
    </row>
    <row r="50" spans="2:11" x14ac:dyDescent="0.25">
      <c r="K50" t="s">
        <v>266</v>
      </c>
    </row>
    <row r="51" spans="2:11" x14ac:dyDescent="0.25">
      <c r="K51" t="s">
        <v>267</v>
      </c>
    </row>
    <row r="52" spans="2:11" x14ac:dyDescent="0.25">
      <c r="K52" t="s">
        <v>268</v>
      </c>
    </row>
    <row r="53" spans="2:11" x14ac:dyDescent="0.25">
      <c r="K53" t="s">
        <v>269</v>
      </c>
    </row>
    <row r="54" spans="2:11" x14ac:dyDescent="0.25">
      <c r="B54" t="s">
        <v>18</v>
      </c>
      <c r="C54">
        <v>19</v>
      </c>
      <c r="D54">
        <v>7</v>
      </c>
      <c r="E54">
        <v>7</v>
      </c>
      <c r="F54">
        <v>5</v>
      </c>
      <c r="G54">
        <v>27</v>
      </c>
      <c r="H54">
        <v>21</v>
      </c>
      <c r="I54">
        <v>6</v>
      </c>
      <c r="J54">
        <v>28</v>
      </c>
      <c r="K54" t="s">
        <v>270</v>
      </c>
    </row>
    <row r="55" spans="2:11" x14ac:dyDescent="0.25">
      <c r="K55" t="s">
        <v>271</v>
      </c>
    </row>
    <row r="56" spans="2:11" x14ac:dyDescent="0.25">
      <c r="K56" t="s">
        <v>272</v>
      </c>
    </row>
    <row r="57" spans="2:11" x14ac:dyDescent="0.25">
      <c r="K57" t="s">
        <v>273</v>
      </c>
    </row>
    <row r="58" spans="2:11" x14ac:dyDescent="0.25">
      <c r="K58" t="s">
        <v>274</v>
      </c>
    </row>
    <row r="59" spans="2:11" x14ac:dyDescent="0.25">
      <c r="B59" t="s">
        <v>42</v>
      </c>
      <c r="C59">
        <v>19</v>
      </c>
      <c r="D59">
        <v>7</v>
      </c>
      <c r="E59">
        <v>5</v>
      </c>
      <c r="F59">
        <v>7</v>
      </c>
      <c r="G59">
        <v>28</v>
      </c>
      <c r="H59">
        <v>22</v>
      </c>
      <c r="I59">
        <v>6</v>
      </c>
      <c r="J59">
        <v>26</v>
      </c>
      <c r="K59" t="s">
        <v>275</v>
      </c>
    </row>
    <row r="60" spans="2:11" x14ac:dyDescent="0.25">
      <c r="K60" t="s">
        <v>276</v>
      </c>
    </row>
    <row r="61" spans="2:11" x14ac:dyDescent="0.25">
      <c r="K61" t="s">
        <v>277</v>
      </c>
    </row>
    <row r="62" spans="2:11" x14ac:dyDescent="0.25">
      <c r="K62" t="s">
        <v>278</v>
      </c>
    </row>
    <row r="63" spans="2:11" x14ac:dyDescent="0.25">
      <c r="K63" t="s">
        <v>279</v>
      </c>
    </row>
    <row r="64" spans="2:11" x14ac:dyDescent="0.25">
      <c r="B64" t="s">
        <v>170</v>
      </c>
      <c r="C64">
        <v>19</v>
      </c>
      <c r="D64">
        <v>7</v>
      </c>
      <c r="E64">
        <v>5</v>
      </c>
      <c r="F64">
        <v>7</v>
      </c>
      <c r="G64">
        <v>26</v>
      </c>
      <c r="H64">
        <v>27</v>
      </c>
      <c r="I64">
        <v>-1</v>
      </c>
      <c r="J64">
        <v>26</v>
      </c>
      <c r="K64" t="s">
        <v>280</v>
      </c>
    </row>
    <row r="65" spans="2:11" x14ac:dyDescent="0.25">
      <c r="K65" t="s">
        <v>281</v>
      </c>
    </row>
    <row r="66" spans="2:11" x14ac:dyDescent="0.25">
      <c r="K66" t="s">
        <v>282</v>
      </c>
    </row>
    <row r="67" spans="2:11" x14ac:dyDescent="0.25">
      <c r="K67" t="s">
        <v>283</v>
      </c>
    </row>
    <row r="68" spans="2:11" x14ac:dyDescent="0.25">
      <c r="K68" t="s">
        <v>284</v>
      </c>
    </row>
    <row r="69" spans="2:11" x14ac:dyDescent="0.25">
      <c r="B69" t="s">
        <v>59</v>
      </c>
      <c r="C69">
        <v>19</v>
      </c>
      <c r="D69">
        <v>7</v>
      </c>
      <c r="E69">
        <v>4</v>
      </c>
      <c r="F69">
        <v>8</v>
      </c>
      <c r="G69">
        <v>24</v>
      </c>
      <c r="H69">
        <v>26</v>
      </c>
      <c r="I69">
        <v>-2</v>
      </c>
      <c r="J69">
        <v>25</v>
      </c>
      <c r="K69" t="s">
        <v>285</v>
      </c>
    </row>
    <row r="70" spans="2:11" x14ac:dyDescent="0.25">
      <c r="K70" t="s">
        <v>286</v>
      </c>
    </row>
    <row r="71" spans="2:11" x14ac:dyDescent="0.25">
      <c r="K71" t="s">
        <v>282</v>
      </c>
    </row>
    <row r="72" spans="2:11" x14ac:dyDescent="0.25">
      <c r="K72" t="s">
        <v>287</v>
      </c>
    </row>
    <row r="73" spans="2:11" x14ac:dyDescent="0.25">
      <c r="K73" t="s">
        <v>288</v>
      </c>
    </row>
    <row r="74" spans="2:11" x14ac:dyDescent="0.25">
      <c r="B74" t="s">
        <v>289</v>
      </c>
      <c r="C74">
        <v>19</v>
      </c>
      <c r="D74">
        <v>6</v>
      </c>
      <c r="E74">
        <v>5</v>
      </c>
      <c r="F74">
        <v>8</v>
      </c>
      <c r="G74">
        <v>23</v>
      </c>
      <c r="H74">
        <v>24</v>
      </c>
      <c r="I74">
        <v>-1</v>
      </c>
      <c r="J74">
        <v>23</v>
      </c>
      <c r="K74" t="s">
        <v>265</v>
      </c>
    </row>
    <row r="75" spans="2:11" x14ac:dyDescent="0.25">
      <c r="K75" t="s">
        <v>290</v>
      </c>
    </row>
    <row r="76" spans="2:11" x14ac:dyDescent="0.25">
      <c r="K76" t="s">
        <v>291</v>
      </c>
    </row>
    <row r="77" spans="2:11" x14ac:dyDescent="0.25">
      <c r="K77" t="s">
        <v>292</v>
      </c>
    </row>
    <row r="78" spans="2:11" x14ac:dyDescent="0.25">
      <c r="K78" t="s">
        <v>293</v>
      </c>
    </row>
    <row r="79" spans="2:11" x14ac:dyDescent="0.25">
      <c r="B79" t="s">
        <v>94</v>
      </c>
      <c r="C79">
        <v>19</v>
      </c>
      <c r="D79">
        <v>6</v>
      </c>
      <c r="E79">
        <v>3</v>
      </c>
      <c r="F79">
        <v>10</v>
      </c>
      <c r="G79">
        <v>21</v>
      </c>
      <c r="H79">
        <v>27</v>
      </c>
      <c r="I79">
        <v>-6</v>
      </c>
      <c r="J79">
        <v>21</v>
      </c>
      <c r="K79" t="s">
        <v>294</v>
      </c>
    </row>
    <row r="80" spans="2:11" x14ac:dyDescent="0.25">
      <c r="K80" t="s">
        <v>295</v>
      </c>
    </row>
    <row r="81" spans="2:11" x14ac:dyDescent="0.25">
      <c r="K81" t="s">
        <v>296</v>
      </c>
    </row>
    <row r="82" spans="2:11" x14ac:dyDescent="0.25">
      <c r="K82" t="s">
        <v>297</v>
      </c>
    </row>
    <row r="83" spans="2:11" x14ac:dyDescent="0.25">
      <c r="K83" t="s">
        <v>298</v>
      </c>
    </row>
    <row r="84" spans="2:11" x14ac:dyDescent="0.25">
      <c r="B84" t="s">
        <v>211</v>
      </c>
      <c r="C84">
        <v>19</v>
      </c>
      <c r="D84">
        <v>5</v>
      </c>
      <c r="E84">
        <v>6</v>
      </c>
      <c r="F84">
        <v>8</v>
      </c>
      <c r="G84">
        <v>18</v>
      </c>
      <c r="H84">
        <v>25</v>
      </c>
      <c r="I84">
        <v>-7</v>
      </c>
      <c r="J84">
        <v>21</v>
      </c>
      <c r="K84" t="s">
        <v>299</v>
      </c>
    </row>
    <row r="85" spans="2:11" x14ac:dyDescent="0.25">
      <c r="K85" t="s">
        <v>300</v>
      </c>
    </row>
    <row r="86" spans="2:11" x14ac:dyDescent="0.25">
      <c r="K86" t="s">
        <v>301</v>
      </c>
    </row>
    <row r="87" spans="2:11" x14ac:dyDescent="0.25">
      <c r="K87" t="s">
        <v>302</v>
      </c>
    </row>
    <row r="88" spans="2:11" x14ac:dyDescent="0.25">
      <c r="K88" t="s">
        <v>303</v>
      </c>
    </row>
    <row r="89" spans="2:11" x14ac:dyDescent="0.25">
      <c r="B89" t="s">
        <v>70</v>
      </c>
      <c r="C89">
        <v>19</v>
      </c>
      <c r="D89">
        <v>5</v>
      </c>
      <c r="E89">
        <v>5</v>
      </c>
      <c r="F89">
        <v>9</v>
      </c>
      <c r="G89">
        <v>19</v>
      </c>
      <c r="H89">
        <v>24</v>
      </c>
      <c r="I89">
        <v>-5</v>
      </c>
      <c r="J89">
        <v>20</v>
      </c>
      <c r="K89" t="s">
        <v>304</v>
      </c>
    </row>
    <row r="90" spans="2:11" x14ac:dyDescent="0.25">
      <c r="K90" t="s">
        <v>305</v>
      </c>
    </row>
    <row r="91" spans="2:11" x14ac:dyDescent="0.25">
      <c r="K91" t="s">
        <v>306</v>
      </c>
    </row>
    <row r="92" spans="2:11" x14ac:dyDescent="0.25">
      <c r="K92" t="s">
        <v>307</v>
      </c>
    </row>
    <row r="93" spans="2:11" x14ac:dyDescent="0.25">
      <c r="K93" t="s">
        <v>237</v>
      </c>
    </row>
    <row r="94" spans="2:11" x14ac:dyDescent="0.25">
      <c r="B94" t="s">
        <v>105</v>
      </c>
      <c r="C94">
        <v>19</v>
      </c>
      <c r="D94">
        <v>4</v>
      </c>
      <c r="E94">
        <v>8</v>
      </c>
      <c r="F94">
        <v>7</v>
      </c>
      <c r="G94">
        <v>16</v>
      </c>
      <c r="H94">
        <v>27</v>
      </c>
      <c r="I94">
        <v>-11</v>
      </c>
      <c r="J94">
        <v>20</v>
      </c>
      <c r="K94" t="s">
        <v>308</v>
      </c>
    </row>
    <row r="95" spans="2:11" x14ac:dyDescent="0.25">
      <c r="K95" t="s">
        <v>309</v>
      </c>
    </row>
    <row r="96" spans="2:11" x14ac:dyDescent="0.25">
      <c r="K96" t="s">
        <v>278</v>
      </c>
    </row>
    <row r="97" spans="2:11" x14ac:dyDescent="0.25">
      <c r="K97" t="s">
        <v>240</v>
      </c>
    </row>
    <row r="98" spans="2:11" x14ac:dyDescent="0.25">
      <c r="K98" t="s">
        <v>310</v>
      </c>
    </row>
    <row r="99" spans="2:11" x14ac:dyDescent="0.25">
      <c r="B99" t="s">
        <v>48</v>
      </c>
      <c r="C99">
        <v>19</v>
      </c>
      <c r="D99">
        <v>4</v>
      </c>
      <c r="E99">
        <v>7</v>
      </c>
      <c r="F99">
        <v>8</v>
      </c>
      <c r="G99">
        <v>14</v>
      </c>
      <c r="H99">
        <v>21</v>
      </c>
      <c r="I99">
        <v>-7</v>
      </c>
      <c r="J99">
        <v>19</v>
      </c>
      <c r="K99" t="s">
        <v>311</v>
      </c>
    </row>
    <row r="100" spans="2:11" x14ac:dyDescent="0.25">
      <c r="K100" t="s">
        <v>312</v>
      </c>
    </row>
    <row r="101" spans="2:11" x14ac:dyDescent="0.25">
      <c r="K101" t="s">
        <v>313</v>
      </c>
    </row>
    <row r="102" spans="2:11" x14ac:dyDescent="0.25">
      <c r="K102" t="s">
        <v>254</v>
      </c>
    </row>
    <row r="103" spans="2:11" x14ac:dyDescent="0.25">
      <c r="K103" t="s">
        <v>314</v>
      </c>
    </row>
    <row r="109" spans="2:11" x14ac:dyDescent="0.25">
      <c r="B109" t="s">
        <v>6</v>
      </c>
      <c r="C109">
        <v>19</v>
      </c>
      <c r="D109">
        <v>11</v>
      </c>
      <c r="E109">
        <v>5</v>
      </c>
      <c r="F109">
        <v>3</v>
      </c>
      <c r="G109">
        <v>37</v>
      </c>
      <c r="H109">
        <v>23</v>
      </c>
      <c r="I109">
        <v>14</v>
      </c>
      <c r="J109">
        <v>38</v>
      </c>
      <c r="K109" t="s">
        <v>223</v>
      </c>
    </row>
    <row r="110" spans="2:11" x14ac:dyDescent="0.25">
      <c r="K110" t="s">
        <v>224</v>
      </c>
    </row>
    <row r="111" spans="2:11" x14ac:dyDescent="0.25">
      <c r="K111" t="s">
        <v>225</v>
      </c>
    </row>
    <row r="112" spans="2:11" x14ac:dyDescent="0.25">
      <c r="K112" t="s">
        <v>226</v>
      </c>
    </row>
    <row r="113" spans="2:11" x14ac:dyDescent="0.25">
      <c r="K113" t="s">
        <v>227</v>
      </c>
    </row>
    <row r="114" spans="2:11" x14ac:dyDescent="0.25">
      <c r="B114" t="s">
        <v>30</v>
      </c>
      <c r="C114">
        <v>19</v>
      </c>
      <c r="D114">
        <v>10</v>
      </c>
      <c r="E114">
        <v>4</v>
      </c>
      <c r="F114">
        <v>5</v>
      </c>
      <c r="G114">
        <v>39</v>
      </c>
      <c r="H114">
        <v>24</v>
      </c>
      <c r="I114">
        <v>15</v>
      </c>
      <c r="J114">
        <v>34</v>
      </c>
      <c r="K114" t="s">
        <v>228</v>
      </c>
    </row>
    <row r="115" spans="2:11" x14ac:dyDescent="0.25">
      <c r="K115" t="s">
        <v>229</v>
      </c>
    </row>
    <row r="116" spans="2:11" x14ac:dyDescent="0.25">
      <c r="K116" t="s">
        <v>230</v>
      </c>
    </row>
    <row r="117" spans="2:11" x14ac:dyDescent="0.25">
      <c r="K117" t="s">
        <v>231</v>
      </c>
    </row>
    <row r="118" spans="2:11" x14ac:dyDescent="0.25">
      <c r="K118" t="s">
        <v>232</v>
      </c>
    </row>
    <row r="119" spans="2:11" x14ac:dyDescent="0.25">
      <c r="B119" t="s">
        <v>12</v>
      </c>
      <c r="C119">
        <v>19</v>
      </c>
      <c r="D119">
        <v>10</v>
      </c>
      <c r="E119">
        <v>4</v>
      </c>
      <c r="F119">
        <v>5</v>
      </c>
      <c r="G119">
        <v>30</v>
      </c>
      <c r="H119">
        <v>22</v>
      </c>
      <c r="I119">
        <v>8</v>
      </c>
      <c r="J119">
        <v>34</v>
      </c>
      <c r="K119" t="s">
        <v>238</v>
      </c>
    </row>
    <row r="120" spans="2:11" x14ac:dyDescent="0.25">
      <c r="K120" t="s">
        <v>239</v>
      </c>
    </row>
    <row r="121" spans="2:11" x14ac:dyDescent="0.25">
      <c r="K121" t="s">
        <v>236</v>
      </c>
    </row>
    <row r="122" spans="2:11" x14ac:dyDescent="0.25">
      <c r="K122" t="s">
        <v>240</v>
      </c>
    </row>
    <row r="123" spans="2:11" x14ac:dyDescent="0.25">
      <c r="K123" t="s">
        <v>241</v>
      </c>
    </row>
    <row r="124" spans="2:11" x14ac:dyDescent="0.25">
      <c r="B124" t="s">
        <v>0</v>
      </c>
      <c r="C124">
        <v>19</v>
      </c>
      <c r="D124">
        <v>9</v>
      </c>
      <c r="E124">
        <v>4</v>
      </c>
      <c r="F124">
        <v>6</v>
      </c>
      <c r="G124">
        <v>27</v>
      </c>
      <c r="H124">
        <v>29</v>
      </c>
      <c r="I124">
        <v>-2</v>
      </c>
      <c r="J124">
        <v>31</v>
      </c>
      <c r="K124" t="s">
        <v>242</v>
      </c>
    </row>
    <row r="125" spans="2:11" x14ac:dyDescent="0.25">
      <c r="K125" t="s">
        <v>256</v>
      </c>
    </row>
    <row r="126" spans="2:11" x14ac:dyDescent="0.25">
      <c r="K126" t="s">
        <v>257</v>
      </c>
    </row>
    <row r="127" spans="2:11" x14ac:dyDescent="0.25">
      <c r="K127" t="s">
        <v>258</v>
      </c>
    </row>
    <row r="128" spans="2:11" x14ac:dyDescent="0.25">
      <c r="K128" t="s">
        <v>259</v>
      </c>
    </row>
    <row r="129" spans="2:11" x14ac:dyDescent="0.25">
      <c r="B129" t="s">
        <v>94</v>
      </c>
      <c r="C129">
        <v>19</v>
      </c>
      <c r="D129">
        <v>7</v>
      </c>
      <c r="E129">
        <v>6</v>
      </c>
      <c r="F129">
        <v>6</v>
      </c>
      <c r="G129">
        <v>26</v>
      </c>
      <c r="H129">
        <v>24</v>
      </c>
      <c r="I129">
        <v>2</v>
      </c>
      <c r="J129">
        <v>27</v>
      </c>
      <c r="K129" t="s">
        <v>294</v>
      </c>
    </row>
    <row r="130" spans="2:11" x14ac:dyDescent="0.25">
      <c r="K130" t="s">
        <v>295</v>
      </c>
    </row>
    <row r="131" spans="2:11" x14ac:dyDescent="0.25">
      <c r="K131" t="s">
        <v>296</v>
      </c>
    </row>
    <row r="132" spans="2:11" x14ac:dyDescent="0.25">
      <c r="K132" t="s">
        <v>297</v>
      </c>
    </row>
    <row r="133" spans="2:11" x14ac:dyDescent="0.25">
      <c r="K133" t="s">
        <v>298</v>
      </c>
    </row>
    <row r="134" spans="2:11" x14ac:dyDescent="0.25">
      <c r="B134" t="s">
        <v>24</v>
      </c>
      <c r="C134">
        <v>19</v>
      </c>
      <c r="D134">
        <v>8</v>
      </c>
      <c r="E134">
        <v>3</v>
      </c>
      <c r="F134">
        <v>8</v>
      </c>
      <c r="G134">
        <v>22</v>
      </c>
      <c r="H134">
        <v>28</v>
      </c>
      <c r="I134">
        <v>-6</v>
      </c>
      <c r="J134">
        <v>27</v>
      </c>
      <c r="K134" t="s">
        <v>247</v>
      </c>
    </row>
    <row r="135" spans="2:11" x14ac:dyDescent="0.25">
      <c r="K135" t="s">
        <v>248</v>
      </c>
    </row>
    <row r="136" spans="2:11" x14ac:dyDescent="0.25">
      <c r="K136" t="s">
        <v>225</v>
      </c>
    </row>
    <row r="137" spans="2:11" x14ac:dyDescent="0.25">
      <c r="K137" t="s">
        <v>249</v>
      </c>
    </row>
    <row r="138" spans="2:11" x14ac:dyDescent="0.25">
      <c r="K138" t="s">
        <v>250</v>
      </c>
    </row>
    <row r="139" spans="2:11" x14ac:dyDescent="0.25">
      <c r="B139" t="s">
        <v>36</v>
      </c>
      <c r="C139">
        <v>19</v>
      </c>
      <c r="D139">
        <v>6</v>
      </c>
      <c r="E139">
        <v>8</v>
      </c>
      <c r="F139">
        <v>5</v>
      </c>
      <c r="G139">
        <v>21</v>
      </c>
      <c r="H139">
        <v>22</v>
      </c>
      <c r="I139">
        <v>-1</v>
      </c>
      <c r="J139">
        <v>26</v>
      </c>
      <c r="K139" t="s">
        <v>233</v>
      </c>
    </row>
    <row r="140" spans="2:11" x14ac:dyDescent="0.25">
      <c r="K140" t="s">
        <v>234</v>
      </c>
    </row>
    <row r="141" spans="2:11" x14ac:dyDescent="0.25">
      <c r="K141" t="s">
        <v>235</v>
      </c>
    </row>
    <row r="142" spans="2:11" x14ac:dyDescent="0.25">
      <c r="K142" t="s">
        <v>236</v>
      </c>
    </row>
    <row r="143" spans="2:11" x14ac:dyDescent="0.25">
      <c r="K143" t="s">
        <v>237</v>
      </c>
    </row>
    <row r="144" spans="2:11" x14ac:dyDescent="0.25">
      <c r="B144" t="s">
        <v>81</v>
      </c>
      <c r="C144">
        <v>19</v>
      </c>
      <c r="D144">
        <v>7</v>
      </c>
      <c r="E144">
        <v>3</v>
      </c>
      <c r="F144">
        <v>9</v>
      </c>
      <c r="G144">
        <v>19</v>
      </c>
      <c r="H144">
        <v>27</v>
      </c>
      <c r="I144">
        <v>-8</v>
      </c>
      <c r="J144">
        <v>24</v>
      </c>
      <c r="K144" t="s">
        <v>260</v>
      </c>
    </row>
    <row r="145" spans="2:11" x14ac:dyDescent="0.25">
      <c r="K145" t="s">
        <v>261</v>
      </c>
    </row>
    <row r="146" spans="2:11" x14ac:dyDescent="0.25">
      <c r="K146" t="s">
        <v>262</v>
      </c>
    </row>
    <row r="147" spans="2:11" x14ac:dyDescent="0.25">
      <c r="K147" t="s">
        <v>263</v>
      </c>
    </row>
    <row r="148" spans="2:11" x14ac:dyDescent="0.25">
      <c r="K148" t="s">
        <v>264</v>
      </c>
    </row>
    <row r="149" spans="2:11" x14ac:dyDescent="0.25">
      <c r="B149" t="s">
        <v>90</v>
      </c>
      <c r="C149">
        <v>19</v>
      </c>
      <c r="D149">
        <v>7</v>
      </c>
      <c r="E149">
        <v>2</v>
      </c>
      <c r="F149">
        <v>10</v>
      </c>
      <c r="G149">
        <v>17</v>
      </c>
      <c r="H149">
        <v>20</v>
      </c>
      <c r="I149">
        <v>-3</v>
      </c>
      <c r="J149">
        <v>23</v>
      </c>
      <c r="K149" t="s">
        <v>242</v>
      </c>
    </row>
    <row r="150" spans="2:11" x14ac:dyDescent="0.25">
      <c r="K150" t="s">
        <v>243</v>
      </c>
    </row>
    <row r="151" spans="2:11" x14ac:dyDescent="0.25">
      <c r="K151" t="s">
        <v>244</v>
      </c>
    </row>
    <row r="152" spans="2:11" x14ac:dyDescent="0.25">
      <c r="K152" t="s">
        <v>245</v>
      </c>
    </row>
    <row r="153" spans="2:11" x14ac:dyDescent="0.25">
      <c r="K153" t="s">
        <v>246</v>
      </c>
    </row>
    <row r="154" spans="2:11" x14ac:dyDescent="0.25">
      <c r="B154" t="s">
        <v>76</v>
      </c>
      <c r="C154">
        <v>19</v>
      </c>
      <c r="D154">
        <v>5</v>
      </c>
      <c r="E154">
        <v>6</v>
      </c>
      <c r="F154">
        <v>8</v>
      </c>
      <c r="G154">
        <v>16</v>
      </c>
      <c r="H154">
        <v>23</v>
      </c>
      <c r="I154">
        <v>-7</v>
      </c>
      <c r="J154">
        <v>21</v>
      </c>
      <c r="K154" t="s">
        <v>251</v>
      </c>
    </row>
    <row r="155" spans="2:11" x14ac:dyDescent="0.25">
      <c r="K155" t="s">
        <v>252</v>
      </c>
    </row>
    <row r="156" spans="2:11" x14ac:dyDescent="0.25">
      <c r="K156" t="s">
        <v>253</v>
      </c>
    </row>
    <row r="157" spans="2:11" x14ac:dyDescent="0.25">
      <c r="K157" t="s">
        <v>254</v>
      </c>
    </row>
    <row r="158" spans="2:11" x14ac:dyDescent="0.25">
      <c r="K158" t="s">
        <v>255</v>
      </c>
    </row>
    <row r="159" spans="2:11" x14ac:dyDescent="0.25">
      <c r="B159" t="s">
        <v>18</v>
      </c>
      <c r="C159">
        <v>19</v>
      </c>
      <c r="D159">
        <v>5</v>
      </c>
      <c r="E159">
        <v>4</v>
      </c>
      <c r="F159">
        <v>10</v>
      </c>
      <c r="G159">
        <v>21</v>
      </c>
      <c r="H159">
        <v>29</v>
      </c>
      <c r="I159">
        <v>-8</v>
      </c>
      <c r="J159">
        <v>19</v>
      </c>
      <c r="K159" t="s">
        <v>270</v>
      </c>
    </row>
    <row r="160" spans="2:11" x14ac:dyDescent="0.25">
      <c r="K160" t="s">
        <v>271</v>
      </c>
    </row>
    <row r="161" spans="2:11" x14ac:dyDescent="0.25">
      <c r="K161" t="s">
        <v>272</v>
      </c>
    </row>
    <row r="162" spans="2:11" x14ac:dyDescent="0.25">
      <c r="K162" t="s">
        <v>273</v>
      </c>
    </row>
    <row r="163" spans="2:11" x14ac:dyDescent="0.25">
      <c r="K163" t="s">
        <v>274</v>
      </c>
    </row>
    <row r="164" spans="2:11" x14ac:dyDescent="0.25">
      <c r="B164" t="s">
        <v>59</v>
      </c>
      <c r="C164">
        <v>19</v>
      </c>
      <c r="D164">
        <v>4</v>
      </c>
      <c r="E164">
        <v>7</v>
      </c>
      <c r="F164">
        <v>8</v>
      </c>
      <c r="G164">
        <v>14</v>
      </c>
      <c r="H164">
        <v>25</v>
      </c>
      <c r="I164">
        <v>-11</v>
      </c>
      <c r="J164">
        <v>19</v>
      </c>
      <c r="K164" t="s">
        <v>285</v>
      </c>
    </row>
    <row r="165" spans="2:11" x14ac:dyDescent="0.25">
      <c r="K165" t="s">
        <v>286</v>
      </c>
    </row>
    <row r="166" spans="2:11" x14ac:dyDescent="0.25">
      <c r="K166" t="s">
        <v>282</v>
      </c>
    </row>
    <row r="167" spans="2:11" x14ac:dyDescent="0.25">
      <c r="K167" t="s">
        <v>287</v>
      </c>
    </row>
    <row r="168" spans="2:11" x14ac:dyDescent="0.25">
      <c r="K168" t="s">
        <v>288</v>
      </c>
    </row>
    <row r="169" spans="2:11" x14ac:dyDescent="0.25">
      <c r="B169" t="s">
        <v>105</v>
      </c>
      <c r="C169">
        <v>19</v>
      </c>
      <c r="D169">
        <v>3</v>
      </c>
      <c r="E169">
        <v>9</v>
      </c>
      <c r="F169">
        <v>7</v>
      </c>
      <c r="G169">
        <v>15</v>
      </c>
      <c r="H169">
        <v>26</v>
      </c>
      <c r="I169">
        <v>-11</v>
      </c>
      <c r="J169">
        <v>18</v>
      </c>
      <c r="K169" t="s">
        <v>308</v>
      </c>
    </row>
    <row r="170" spans="2:11" x14ac:dyDescent="0.25">
      <c r="K170" t="s">
        <v>309</v>
      </c>
    </row>
    <row r="171" spans="2:11" x14ac:dyDescent="0.25">
      <c r="K171" t="s">
        <v>278</v>
      </c>
    </row>
    <row r="172" spans="2:11" x14ac:dyDescent="0.25">
      <c r="K172" t="s">
        <v>240</v>
      </c>
    </row>
    <row r="173" spans="2:11" x14ac:dyDescent="0.25">
      <c r="K173" t="s">
        <v>310</v>
      </c>
    </row>
    <row r="174" spans="2:11" x14ac:dyDescent="0.25">
      <c r="B174" t="s">
        <v>211</v>
      </c>
      <c r="C174">
        <v>19</v>
      </c>
      <c r="D174">
        <v>5</v>
      </c>
      <c r="E174">
        <v>2</v>
      </c>
      <c r="F174">
        <v>12</v>
      </c>
      <c r="G174">
        <v>13</v>
      </c>
      <c r="H174">
        <v>32</v>
      </c>
      <c r="I174">
        <v>-19</v>
      </c>
      <c r="J174">
        <v>17</v>
      </c>
      <c r="K174" t="s">
        <v>299</v>
      </c>
    </row>
    <row r="175" spans="2:11" x14ac:dyDescent="0.25">
      <c r="K175" t="s">
        <v>300</v>
      </c>
    </row>
    <row r="176" spans="2:11" x14ac:dyDescent="0.25">
      <c r="K176" t="s">
        <v>301</v>
      </c>
    </row>
    <row r="177" spans="2:11" x14ac:dyDescent="0.25">
      <c r="K177" t="s">
        <v>302</v>
      </c>
    </row>
    <row r="178" spans="2:11" x14ac:dyDescent="0.25">
      <c r="K178" t="s">
        <v>303</v>
      </c>
    </row>
    <row r="179" spans="2:11" x14ac:dyDescent="0.25">
      <c r="B179" t="s">
        <v>86</v>
      </c>
      <c r="C179">
        <v>19</v>
      </c>
      <c r="D179">
        <v>3</v>
      </c>
      <c r="E179">
        <v>7</v>
      </c>
      <c r="F179">
        <v>9</v>
      </c>
      <c r="G179">
        <v>19</v>
      </c>
      <c r="H179">
        <v>29</v>
      </c>
      <c r="I179">
        <v>-10</v>
      </c>
      <c r="J179">
        <v>16</v>
      </c>
      <c r="K179" t="s">
        <v>265</v>
      </c>
    </row>
    <row r="180" spans="2:11" x14ac:dyDescent="0.25">
      <c r="K180" t="s">
        <v>266</v>
      </c>
    </row>
    <row r="181" spans="2:11" x14ac:dyDescent="0.25">
      <c r="K181" t="s">
        <v>267</v>
      </c>
    </row>
    <row r="182" spans="2:11" x14ac:dyDescent="0.25">
      <c r="K182" t="s">
        <v>268</v>
      </c>
    </row>
    <row r="183" spans="2:11" x14ac:dyDescent="0.25">
      <c r="K183" t="s">
        <v>269</v>
      </c>
    </row>
    <row r="184" spans="2:11" x14ac:dyDescent="0.25">
      <c r="B184" t="s">
        <v>70</v>
      </c>
      <c r="C184">
        <v>19</v>
      </c>
      <c r="D184">
        <v>3</v>
      </c>
      <c r="E184">
        <v>6</v>
      </c>
      <c r="F184">
        <v>10</v>
      </c>
      <c r="G184">
        <v>14</v>
      </c>
      <c r="H184">
        <v>27</v>
      </c>
      <c r="I184">
        <v>-13</v>
      </c>
      <c r="J184">
        <v>15</v>
      </c>
      <c r="K184" t="s">
        <v>304</v>
      </c>
    </row>
    <row r="185" spans="2:11" x14ac:dyDescent="0.25">
      <c r="K185" t="s">
        <v>305</v>
      </c>
    </row>
    <row r="186" spans="2:11" x14ac:dyDescent="0.25">
      <c r="K186" t="s">
        <v>306</v>
      </c>
    </row>
    <row r="187" spans="2:11" x14ac:dyDescent="0.25">
      <c r="K187" t="s">
        <v>307</v>
      </c>
    </row>
    <row r="188" spans="2:11" x14ac:dyDescent="0.25">
      <c r="K188" t="s">
        <v>237</v>
      </c>
    </row>
    <row r="189" spans="2:11" x14ac:dyDescent="0.25">
      <c r="B189" t="s">
        <v>42</v>
      </c>
      <c r="C189">
        <v>19</v>
      </c>
      <c r="D189">
        <v>4</v>
      </c>
      <c r="E189">
        <v>3</v>
      </c>
      <c r="F189">
        <v>12</v>
      </c>
      <c r="G189">
        <v>18</v>
      </c>
      <c r="H189">
        <v>33</v>
      </c>
      <c r="I189">
        <v>-15</v>
      </c>
      <c r="J189">
        <v>15</v>
      </c>
      <c r="K189" t="s">
        <v>275</v>
      </c>
    </row>
    <row r="190" spans="2:11" x14ac:dyDescent="0.25">
      <c r="K190" t="s">
        <v>276</v>
      </c>
    </row>
    <row r="191" spans="2:11" x14ac:dyDescent="0.25">
      <c r="K191" t="s">
        <v>277</v>
      </c>
    </row>
    <row r="192" spans="2:11" x14ac:dyDescent="0.25">
      <c r="K192" t="s">
        <v>278</v>
      </c>
    </row>
    <row r="193" spans="2:11" x14ac:dyDescent="0.25">
      <c r="K193" t="s">
        <v>279</v>
      </c>
    </row>
    <row r="194" spans="2:11" x14ac:dyDescent="0.25">
      <c r="B194" t="s">
        <v>48</v>
      </c>
      <c r="C194">
        <v>19</v>
      </c>
      <c r="D194">
        <v>3</v>
      </c>
      <c r="E194">
        <v>5</v>
      </c>
      <c r="F194">
        <v>11</v>
      </c>
      <c r="G194">
        <v>14</v>
      </c>
      <c r="H194">
        <v>32</v>
      </c>
      <c r="I194">
        <v>-18</v>
      </c>
      <c r="J194">
        <v>14</v>
      </c>
      <c r="K194" t="s">
        <v>311</v>
      </c>
    </row>
    <row r="195" spans="2:11" x14ac:dyDescent="0.25">
      <c r="K195" t="s">
        <v>312</v>
      </c>
    </row>
    <row r="196" spans="2:11" x14ac:dyDescent="0.25">
      <c r="K196" t="s">
        <v>313</v>
      </c>
    </row>
    <row r="197" spans="2:11" x14ac:dyDescent="0.25">
      <c r="K197" t="s">
        <v>254</v>
      </c>
    </row>
    <row r="198" spans="2:11" x14ac:dyDescent="0.25">
      <c r="K198" t="s">
        <v>314</v>
      </c>
    </row>
    <row r="199" spans="2:11" x14ac:dyDescent="0.25">
      <c r="B199" t="s">
        <v>170</v>
      </c>
      <c r="C199">
        <v>19</v>
      </c>
      <c r="D199">
        <v>3</v>
      </c>
      <c r="E199">
        <v>4</v>
      </c>
      <c r="F199">
        <v>12</v>
      </c>
      <c r="G199">
        <v>14</v>
      </c>
      <c r="H199">
        <v>36</v>
      </c>
      <c r="I199">
        <v>-22</v>
      </c>
      <c r="J199">
        <v>13</v>
      </c>
      <c r="K199" t="s">
        <v>280</v>
      </c>
    </row>
    <row r="200" spans="2:11" x14ac:dyDescent="0.25">
      <c r="K200" t="s">
        <v>281</v>
      </c>
    </row>
    <row r="201" spans="2:11" x14ac:dyDescent="0.25">
      <c r="K201" t="s">
        <v>282</v>
      </c>
    </row>
    <row r="202" spans="2:11" x14ac:dyDescent="0.25">
      <c r="K202" t="s">
        <v>283</v>
      </c>
    </row>
    <row r="203" spans="2:11" x14ac:dyDescent="0.25">
      <c r="K203" t="s">
        <v>284</v>
      </c>
    </row>
    <row r="204" spans="2:11" x14ac:dyDescent="0.25">
      <c r="B204" t="s">
        <v>289</v>
      </c>
      <c r="C204">
        <v>19</v>
      </c>
      <c r="D204">
        <v>2</v>
      </c>
      <c r="E204">
        <v>1</v>
      </c>
      <c r="F204">
        <v>16</v>
      </c>
      <c r="G204">
        <v>19</v>
      </c>
      <c r="H204">
        <v>49</v>
      </c>
      <c r="I204">
        <v>-30</v>
      </c>
      <c r="J204">
        <v>7</v>
      </c>
      <c r="K204" t="s">
        <v>265</v>
      </c>
    </row>
    <row r="205" spans="2:11" x14ac:dyDescent="0.25">
      <c r="K205" t="s">
        <v>290</v>
      </c>
    </row>
    <row r="206" spans="2:11" x14ac:dyDescent="0.25">
      <c r="K206" t="s">
        <v>291</v>
      </c>
    </row>
    <row r="207" spans="2:11" x14ac:dyDescent="0.25">
      <c r="K207" t="s">
        <v>292</v>
      </c>
    </row>
    <row r="208" spans="2:11" x14ac:dyDescent="0.25">
      <c r="K208" t="s">
        <v>293</v>
      </c>
    </row>
    <row r="214" spans="1:8" x14ac:dyDescent="0.25">
      <c r="A214" t="s">
        <v>119</v>
      </c>
      <c r="B214">
        <f>SUM(J4:J99)</f>
        <v>609</v>
      </c>
      <c r="F214" t="s">
        <v>216</v>
      </c>
      <c r="G214">
        <f>SUM(G4:G99)</f>
        <v>560</v>
      </c>
      <c r="H214" s="1">
        <f>G214/G217</f>
        <v>1.1487179487179486</v>
      </c>
    </row>
    <row r="215" spans="1:8" x14ac:dyDescent="0.25">
      <c r="A215" t="s">
        <v>120</v>
      </c>
      <c r="B215">
        <f>SUM(J109:J204)</f>
        <v>438</v>
      </c>
      <c r="F215" t="s">
        <v>218</v>
      </c>
      <c r="G215">
        <f>SUM(G109:G204)</f>
        <v>415</v>
      </c>
      <c r="H215" s="1">
        <f>G215/G217</f>
        <v>0.85128205128205126</v>
      </c>
    </row>
    <row r="216" spans="1:8" x14ac:dyDescent="0.25">
      <c r="A216" t="s">
        <v>121</v>
      </c>
      <c r="B216">
        <f>B214+B215</f>
        <v>1047</v>
      </c>
      <c r="F216" t="s">
        <v>125</v>
      </c>
      <c r="G216">
        <f>G214+G215</f>
        <v>975</v>
      </c>
    </row>
    <row r="217" spans="1:8" x14ac:dyDescent="0.25">
      <c r="F217" t="s">
        <v>219</v>
      </c>
      <c r="G217">
        <f>G216/2</f>
        <v>487.5</v>
      </c>
    </row>
    <row r="218" spans="1:8" x14ac:dyDescent="0.25">
      <c r="A218" t="s">
        <v>123</v>
      </c>
      <c r="B218">
        <f>SUM(D4:D99)</f>
        <v>172</v>
      </c>
    </row>
    <row r="219" spans="1:8" x14ac:dyDescent="0.25">
      <c r="A219" t="s">
        <v>124</v>
      </c>
      <c r="B219">
        <f>SUM(D109:D204)</f>
        <v>115</v>
      </c>
    </row>
    <row r="220" spans="1:8" x14ac:dyDescent="0.25">
      <c r="A220" t="s">
        <v>125</v>
      </c>
      <c r="B220">
        <f>B218+B219</f>
        <v>287</v>
      </c>
    </row>
    <row r="222" spans="1:8" x14ac:dyDescent="0.25">
      <c r="A222" t="s">
        <v>126</v>
      </c>
    </row>
    <row r="223" spans="1:8" x14ac:dyDescent="0.25">
      <c r="A223" t="s">
        <v>127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2"/>
  <sheetViews>
    <sheetView topLeftCell="A181" workbookViewId="0">
      <selection activeCell="H213" sqref="H213:H214"/>
    </sheetView>
  </sheetViews>
  <sheetFormatPr defaultRowHeight="15" x14ac:dyDescent="0.25"/>
  <cols>
    <col min="1" max="1" width="13.140625" bestFit="1" customWidth="1"/>
    <col min="2" max="2" width="21.7109375" bestFit="1" customWidth="1"/>
    <col min="3" max="3" width="21.5703125" bestFit="1" customWidth="1"/>
    <col min="6" max="6" width="11.5703125" bestFit="1" customWidth="1"/>
    <col min="7" max="7" width="9" customWidth="1"/>
    <col min="9" max="9" width="10.42578125" bestFit="1" customWidth="1"/>
  </cols>
  <sheetData>
    <row r="3" spans="2:11" x14ac:dyDescent="0.25">
      <c r="C3" t="s">
        <v>106</v>
      </c>
      <c r="D3" t="s">
        <v>107</v>
      </c>
      <c r="E3" t="s">
        <v>108</v>
      </c>
      <c r="F3" t="s">
        <v>109</v>
      </c>
      <c r="G3" t="s">
        <v>110</v>
      </c>
      <c r="H3" t="s">
        <v>111</v>
      </c>
      <c r="I3" t="s">
        <v>112</v>
      </c>
      <c r="J3" t="s">
        <v>113</v>
      </c>
    </row>
    <row r="4" spans="2:11" x14ac:dyDescent="0.25">
      <c r="B4" t="s">
        <v>30</v>
      </c>
      <c r="C4">
        <v>19</v>
      </c>
      <c r="D4">
        <v>17</v>
      </c>
      <c r="E4">
        <v>1</v>
      </c>
      <c r="F4">
        <v>1</v>
      </c>
      <c r="G4">
        <v>63</v>
      </c>
      <c r="H4">
        <v>13</v>
      </c>
      <c r="I4">
        <v>50</v>
      </c>
      <c r="J4">
        <v>52</v>
      </c>
      <c r="K4" t="s">
        <v>315</v>
      </c>
    </row>
    <row r="5" spans="2:11" x14ac:dyDescent="0.25">
      <c r="K5" t="s">
        <v>316</v>
      </c>
    </row>
    <row r="6" spans="2:11" x14ac:dyDescent="0.25">
      <c r="K6" t="s">
        <v>317</v>
      </c>
    </row>
    <row r="7" spans="2:11" x14ac:dyDescent="0.25">
      <c r="K7" t="s">
        <v>318</v>
      </c>
    </row>
    <row r="8" spans="2:11" x14ac:dyDescent="0.25">
      <c r="K8" t="s">
        <v>319</v>
      </c>
    </row>
    <row r="9" spans="2:11" x14ac:dyDescent="0.25">
      <c r="B9" t="s">
        <v>24</v>
      </c>
      <c r="C9">
        <v>19</v>
      </c>
      <c r="D9">
        <v>16</v>
      </c>
      <c r="E9">
        <v>1</v>
      </c>
      <c r="F9">
        <v>2</v>
      </c>
      <c r="G9">
        <v>53</v>
      </c>
      <c r="H9">
        <v>18</v>
      </c>
      <c r="I9">
        <v>35</v>
      </c>
      <c r="J9">
        <v>49</v>
      </c>
      <c r="K9" t="s">
        <v>320</v>
      </c>
    </row>
    <row r="10" spans="2:11" x14ac:dyDescent="0.25">
      <c r="K10" t="s">
        <v>321</v>
      </c>
    </row>
    <row r="11" spans="2:11" x14ac:dyDescent="0.25">
      <c r="K11" t="s">
        <v>322</v>
      </c>
    </row>
    <row r="12" spans="2:11" x14ac:dyDescent="0.25">
      <c r="K12" t="s">
        <v>323</v>
      </c>
    </row>
    <row r="13" spans="2:11" x14ac:dyDescent="0.25">
      <c r="K13" t="s">
        <v>324</v>
      </c>
    </row>
    <row r="14" spans="2:11" x14ac:dyDescent="0.25">
      <c r="B14" t="s">
        <v>6</v>
      </c>
      <c r="C14">
        <v>19</v>
      </c>
      <c r="D14">
        <v>15</v>
      </c>
      <c r="E14">
        <v>3</v>
      </c>
      <c r="F14">
        <v>1</v>
      </c>
      <c r="G14">
        <v>43</v>
      </c>
      <c r="H14">
        <v>11</v>
      </c>
      <c r="I14">
        <v>32</v>
      </c>
      <c r="J14">
        <v>48</v>
      </c>
      <c r="K14" t="s">
        <v>325</v>
      </c>
    </row>
    <row r="15" spans="2:11" x14ac:dyDescent="0.25">
      <c r="K15" t="s">
        <v>326</v>
      </c>
    </row>
    <row r="16" spans="2:11" x14ac:dyDescent="0.25">
      <c r="K16" t="s">
        <v>327</v>
      </c>
    </row>
    <row r="17" spans="2:11" x14ac:dyDescent="0.25">
      <c r="K17" t="s">
        <v>328</v>
      </c>
    </row>
    <row r="18" spans="2:11" x14ac:dyDescent="0.25">
      <c r="K18" t="s">
        <v>329</v>
      </c>
    </row>
    <row r="19" spans="2:11" x14ac:dyDescent="0.25">
      <c r="B19" t="s">
        <v>12</v>
      </c>
      <c r="C19">
        <v>19</v>
      </c>
      <c r="D19">
        <v>13</v>
      </c>
      <c r="E19">
        <v>5</v>
      </c>
      <c r="F19">
        <v>1</v>
      </c>
      <c r="G19">
        <v>36</v>
      </c>
      <c r="H19">
        <v>11</v>
      </c>
      <c r="I19">
        <v>25</v>
      </c>
      <c r="J19">
        <v>44</v>
      </c>
      <c r="K19" t="s">
        <v>330</v>
      </c>
    </row>
    <row r="20" spans="2:11" x14ac:dyDescent="0.25">
      <c r="K20" t="s">
        <v>331</v>
      </c>
    </row>
    <row r="21" spans="2:11" x14ac:dyDescent="0.25">
      <c r="K21" t="s">
        <v>332</v>
      </c>
    </row>
    <row r="22" spans="2:11" x14ac:dyDescent="0.25">
      <c r="K22" t="s">
        <v>333</v>
      </c>
    </row>
    <row r="23" spans="2:11" x14ac:dyDescent="0.25">
      <c r="K23" t="s">
        <v>334</v>
      </c>
    </row>
    <row r="24" spans="2:11" x14ac:dyDescent="0.25">
      <c r="B24" t="s">
        <v>18</v>
      </c>
      <c r="C24">
        <v>19</v>
      </c>
      <c r="D24">
        <v>13</v>
      </c>
      <c r="E24">
        <v>3</v>
      </c>
      <c r="F24">
        <v>3</v>
      </c>
      <c r="G24">
        <v>38</v>
      </c>
      <c r="H24">
        <v>19</v>
      </c>
      <c r="I24">
        <v>19</v>
      </c>
      <c r="J24">
        <v>42</v>
      </c>
      <c r="K24" t="s">
        <v>335</v>
      </c>
    </row>
    <row r="25" spans="2:11" x14ac:dyDescent="0.25">
      <c r="K25" t="s">
        <v>336</v>
      </c>
    </row>
    <row r="26" spans="2:11" x14ac:dyDescent="0.25">
      <c r="K26" t="s">
        <v>337</v>
      </c>
    </row>
    <row r="27" spans="2:11" x14ac:dyDescent="0.25">
      <c r="K27" t="s">
        <v>338</v>
      </c>
    </row>
    <row r="28" spans="2:11" x14ac:dyDescent="0.25">
      <c r="K28" t="s">
        <v>339</v>
      </c>
    </row>
    <row r="29" spans="2:11" x14ac:dyDescent="0.25">
      <c r="B29" t="s">
        <v>76</v>
      </c>
      <c r="C29">
        <v>19</v>
      </c>
      <c r="D29">
        <v>10</v>
      </c>
      <c r="E29">
        <v>6</v>
      </c>
      <c r="F29">
        <v>3</v>
      </c>
      <c r="G29">
        <v>27</v>
      </c>
      <c r="H29">
        <v>17</v>
      </c>
      <c r="I29">
        <v>10</v>
      </c>
      <c r="J29">
        <v>36</v>
      </c>
      <c r="K29" t="s">
        <v>354</v>
      </c>
    </row>
    <row r="30" spans="2:11" x14ac:dyDescent="0.25">
      <c r="K30" t="s">
        <v>355</v>
      </c>
    </row>
    <row r="31" spans="2:11" x14ac:dyDescent="0.25">
      <c r="K31" t="s">
        <v>356</v>
      </c>
    </row>
    <row r="32" spans="2:11" x14ac:dyDescent="0.25">
      <c r="K32" t="s">
        <v>357</v>
      </c>
    </row>
    <row r="33" spans="2:11" x14ac:dyDescent="0.25">
      <c r="K33" t="s">
        <v>358</v>
      </c>
    </row>
    <row r="34" spans="2:11" x14ac:dyDescent="0.25">
      <c r="B34" t="s">
        <v>0</v>
      </c>
      <c r="C34">
        <v>19</v>
      </c>
      <c r="D34">
        <v>11</v>
      </c>
      <c r="E34">
        <v>3</v>
      </c>
      <c r="F34">
        <v>5</v>
      </c>
      <c r="G34">
        <v>30</v>
      </c>
      <c r="H34">
        <v>23</v>
      </c>
      <c r="I34">
        <v>7</v>
      </c>
      <c r="J34">
        <v>36</v>
      </c>
      <c r="K34" t="s">
        <v>340</v>
      </c>
    </row>
    <row r="35" spans="2:11" x14ac:dyDescent="0.25">
      <c r="K35" t="s">
        <v>341</v>
      </c>
    </row>
    <row r="36" spans="2:11" x14ac:dyDescent="0.25">
      <c r="K36" t="s">
        <v>342</v>
      </c>
    </row>
    <row r="37" spans="2:11" x14ac:dyDescent="0.25">
      <c r="K37" t="s">
        <v>343</v>
      </c>
    </row>
    <row r="38" spans="2:11" x14ac:dyDescent="0.25">
      <c r="K38" t="s">
        <v>344</v>
      </c>
    </row>
    <row r="39" spans="2:11" x14ac:dyDescent="0.25">
      <c r="B39" t="s">
        <v>90</v>
      </c>
      <c r="C39">
        <v>19</v>
      </c>
      <c r="D39">
        <v>8</v>
      </c>
      <c r="E39">
        <v>6</v>
      </c>
      <c r="F39">
        <v>5</v>
      </c>
      <c r="G39">
        <v>32</v>
      </c>
      <c r="H39">
        <v>23</v>
      </c>
      <c r="I39">
        <v>9</v>
      </c>
      <c r="J39">
        <v>30</v>
      </c>
      <c r="K39" t="s">
        <v>350</v>
      </c>
    </row>
    <row r="40" spans="2:11" x14ac:dyDescent="0.25">
      <c r="K40" t="s">
        <v>351</v>
      </c>
    </row>
    <row r="41" spans="2:11" x14ac:dyDescent="0.25">
      <c r="K41" t="s">
        <v>352</v>
      </c>
    </row>
    <row r="42" spans="2:11" x14ac:dyDescent="0.25">
      <c r="K42" t="s">
        <v>353</v>
      </c>
    </row>
    <row r="43" spans="2:11" x14ac:dyDescent="0.25">
      <c r="K43" t="s">
        <v>349</v>
      </c>
    </row>
    <row r="44" spans="2:11" x14ac:dyDescent="0.25">
      <c r="B44" t="s">
        <v>36</v>
      </c>
      <c r="C44">
        <v>19</v>
      </c>
      <c r="D44">
        <v>9</v>
      </c>
      <c r="E44">
        <v>3</v>
      </c>
      <c r="F44">
        <v>7</v>
      </c>
      <c r="G44">
        <v>29</v>
      </c>
      <c r="H44">
        <v>21</v>
      </c>
      <c r="I44">
        <v>8</v>
      </c>
      <c r="J44">
        <v>30</v>
      </c>
      <c r="K44" t="s">
        <v>345</v>
      </c>
    </row>
    <row r="45" spans="2:11" x14ac:dyDescent="0.25">
      <c r="K45" t="s">
        <v>346</v>
      </c>
    </row>
    <row r="46" spans="2:11" x14ac:dyDescent="0.25">
      <c r="K46" t="s">
        <v>347</v>
      </c>
    </row>
    <row r="47" spans="2:11" x14ac:dyDescent="0.25">
      <c r="K47" t="s">
        <v>348</v>
      </c>
    </row>
    <row r="48" spans="2:11" x14ac:dyDescent="0.25">
      <c r="K48" t="s">
        <v>349</v>
      </c>
    </row>
    <row r="49" spans="2:11" x14ac:dyDescent="0.25">
      <c r="B49" t="s">
        <v>170</v>
      </c>
      <c r="C49">
        <v>19</v>
      </c>
      <c r="D49">
        <v>8</v>
      </c>
      <c r="E49">
        <v>3</v>
      </c>
      <c r="F49">
        <v>8</v>
      </c>
      <c r="G49">
        <v>23</v>
      </c>
      <c r="H49">
        <v>28</v>
      </c>
      <c r="I49">
        <v>-5</v>
      </c>
      <c r="J49">
        <v>27</v>
      </c>
      <c r="K49" t="s">
        <v>359</v>
      </c>
    </row>
    <row r="50" spans="2:11" x14ac:dyDescent="0.25">
      <c r="K50" t="s">
        <v>360</v>
      </c>
    </row>
    <row r="51" spans="2:11" x14ac:dyDescent="0.25">
      <c r="K51" t="s">
        <v>361</v>
      </c>
    </row>
    <row r="52" spans="2:11" x14ac:dyDescent="0.25">
      <c r="K52" t="s">
        <v>362</v>
      </c>
    </row>
    <row r="53" spans="2:11" x14ac:dyDescent="0.25">
      <c r="K53" t="s">
        <v>363</v>
      </c>
    </row>
    <row r="54" spans="2:11" x14ac:dyDescent="0.25">
      <c r="B54" t="s">
        <v>94</v>
      </c>
      <c r="C54">
        <v>19</v>
      </c>
      <c r="D54">
        <v>8</v>
      </c>
      <c r="E54">
        <v>3</v>
      </c>
      <c r="F54">
        <v>8</v>
      </c>
      <c r="G54">
        <v>18</v>
      </c>
      <c r="H54">
        <v>23</v>
      </c>
      <c r="I54">
        <v>-5</v>
      </c>
      <c r="J54">
        <v>27</v>
      </c>
      <c r="K54" t="s">
        <v>364</v>
      </c>
    </row>
    <row r="55" spans="2:11" x14ac:dyDescent="0.25">
      <c r="K55" t="s">
        <v>365</v>
      </c>
    </row>
    <row r="56" spans="2:11" x14ac:dyDescent="0.25">
      <c r="K56" t="s">
        <v>366</v>
      </c>
    </row>
    <row r="57" spans="2:11" x14ac:dyDescent="0.25">
      <c r="K57" t="s">
        <v>323</v>
      </c>
    </row>
    <row r="58" spans="2:11" x14ac:dyDescent="0.25">
      <c r="K58" t="s">
        <v>367</v>
      </c>
    </row>
    <row r="59" spans="2:11" x14ac:dyDescent="0.25">
      <c r="B59" t="s">
        <v>70</v>
      </c>
      <c r="C59">
        <v>19</v>
      </c>
      <c r="D59">
        <v>7</v>
      </c>
      <c r="E59">
        <v>4</v>
      </c>
      <c r="F59">
        <v>8</v>
      </c>
      <c r="G59">
        <v>20</v>
      </c>
      <c r="H59">
        <v>21</v>
      </c>
      <c r="I59">
        <v>-1</v>
      </c>
      <c r="J59">
        <v>25</v>
      </c>
      <c r="K59" t="s">
        <v>387</v>
      </c>
    </row>
    <row r="60" spans="2:11" x14ac:dyDescent="0.25">
      <c r="K60" t="s">
        <v>388</v>
      </c>
    </row>
    <row r="61" spans="2:11" x14ac:dyDescent="0.25">
      <c r="K61" t="s">
        <v>389</v>
      </c>
    </row>
    <row r="62" spans="2:11" x14ac:dyDescent="0.25">
      <c r="K62" t="s">
        <v>390</v>
      </c>
    </row>
    <row r="63" spans="2:11" x14ac:dyDescent="0.25">
      <c r="K63" t="s">
        <v>391</v>
      </c>
    </row>
    <row r="64" spans="2:11" x14ac:dyDescent="0.25">
      <c r="B64" t="s">
        <v>86</v>
      </c>
      <c r="C64">
        <v>19</v>
      </c>
      <c r="D64">
        <v>7</v>
      </c>
      <c r="E64">
        <v>3</v>
      </c>
      <c r="F64">
        <v>9</v>
      </c>
      <c r="G64">
        <v>25</v>
      </c>
      <c r="H64">
        <v>26</v>
      </c>
      <c r="I64">
        <v>-1</v>
      </c>
      <c r="J64">
        <v>24</v>
      </c>
      <c r="K64" t="s">
        <v>373</v>
      </c>
    </row>
    <row r="65" spans="2:11" x14ac:dyDescent="0.25">
      <c r="K65" t="s">
        <v>374</v>
      </c>
    </row>
    <row r="66" spans="2:11" x14ac:dyDescent="0.25">
      <c r="K66" t="s">
        <v>375</v>
      </c>
    </row>
    <row r="67" spans="2:11" x14ac:dyDescent="0.25">
      <c r="K67" t="s">
        <v>376</v>
      </c>
    </row>
    <row r="68" spans="2:11" x14ac:dyDescent="0.25">
      <c r="K68" t="s">
        <v>377</v>
      </c>
    </row>
    <row r="69" spans="2:11" x14ac:dyDescent="0.25">
      <c r="B69" t="s">
        <v>193</v>
      </c>
      <c r="C69">
        <v>19</v>
      </c>
      <c r="D69">
        <v>6</v>
      </c>
      <c r="E69">
        <v>6</v>
      </c>
      <c r="F69">
        <v>7</v>
      </c>
      <c r="G69">
        <v>17</v>
      </c>
      <c r="H69">
        <v>18</v>
      </c>
      <c r="I69">
        <v>-1</v>
      </c>
      <c r="J69">
        <v>24</v>
      </c>
      <c r="K69" t="s">
        <v>397</v>
      </c>
    </row>
    <row r="70" spans="2:11" x14ac:dyDescent="0.25">
      <c r="K70" t="s">
        <v>398</v>
      </c>
    </row>
    <row r="71" spans="2:11" x14ac:dyDescent="0.25">
      <c r="K71" t="s">
        <v>399</v>
      </c>
    </row>
    <row r="72" spans="2:11" x14ac:dyDescent="0.25">
      <c r="K72" t="s">
        <v>328</v>
      </c>
    </row>
    <row r="73" spans="2:11" x14ac:dyDescent="0.25">
      <c r="K73" t="s">
        <v>400</v>
      </c>
    </row>
    <row r="74" spans="2:11" x14ac:dyDescent="0.25">
      <c r="B74" t="s">
        <v>81</v>
      </c>
      <c r="C74">
        <v>19</v>
      </c>
      <c r="D74">
        <v>6</v>
      </c>
      <c r="E74">
        <v>5</v>
      </c>
      <c r="F74">
        <v>8</v>
      </c>
      <c r="G74">
        <v>33</v>
      </c>
      <c r="H74">
        <v>26</v>
      </c>
      <c r="I74">
        <v>7</v>
      </c>
      <c r="J74">
        <v>23</v>
      </c>
      <c r="K74" t="s">
        <v>368</v>
      </c>
    </row>
    <row r="75" spans="2:11" x14ac:dyDescent="0.25">
      <c r="K75" t="s">
        <v>369</v>
      </c>
    </row>
    <row r="76" spans="2:11" x14ac:dyDescent="0.25">
      <c r="K76" t="s">
        <v>370</v>
      </c>
    </row>
    <row r="77" spans="2:11" x14ac:dyDescent="0.25">
      <c r="K77" t="s">
        <v>371</v>
      </c>
    </row>
    <row r="78" spans="2:11" x14ac:dyDescent="0.25">
      <c r="K78" t="s">
        <v>372</v>
      </c>
    </row>
    <row r="79" spans="2:11" x14ac:dyDescent="0.25">
      <c r="B79" t="s">
        <v>59</v>
      </c>
      <c r="C79">
        <v>19</v>
      </c>
      <c r="D79">
        <v>4</v>
      </c>
      <c r="E79">
        <v>9</v>
      </c>
      <c r="F79">
        <v>6</v>
      </c>
      <c r="G79">
        <v>24</v>
      </c>
      <c r="H79">
        <v>27</v>
      </c>
      <c r="I79">
        <v>-3</v>
      </c>
      <c r="J79">
        <v>21</v>
      </c>
      <c r="K79" t="s">
        <v>392</v>
      </c>
    </row>
    <row r="80" spans="2:11" x14ac:dyDescent="0.25">
      <c r="K80" t="s">
        <v>393</v>
      </c>
    </row>
    <row r="81" spans="2:11" x14ac:dyDescent="0.25">
      <c r="K81" t="s">
        <v>394</v>
      </c>
    </row>
    <row r="82" spans="2:11" x14ac:dyDescent="0.25">
      <c r="K82" t="s">
        <v>395</v>
      </c>
    </row>
    <row r="83" spans="2:11" x14ac:dyDescent="0.25">
      <c r="K83" t="s">
        <v>396</v>
      </c>
    </row>
    <row r="84" spans="2:11" x14ac:dyDescent="0.25">
      <c r="B84" t="s">
        <v>211</v>
      </c>
      <c r="C84">
        <v>19</v>
      </c>
      <c r="D84">
        <v>6</v>
      </c>
      <c r="E84">
        <v>3</v>
      </c>
      <c r="F84">
        <v>10</v>
      </c>
      <c r="G84">
        <v>22</v>
      </c>
      <c r="H84">
        <v>29</v>
      </c>
      <c r="I84">
        <v>-7</v>
      </c>
      <c r="J84">
        <v>21</v>
      </c>
      <c r="K84" t="s">
        <v>351</v>
      </c>
    </row>
    <row r="85" spans="2:11" x14ac:dyDescent="0.25">
      <c r="K85" t="s">
        <v>383</v>
      </c>
    </row>
    <row r="86" spans="2:11" x14ac:dyDescent="0.25">
      <c r="K86" t="s">
        <v>384</v>
      </c>
    </row>
    <row r="87" spans="2:11" x14ac:dyDescent="0.25">
      <c r="K87" t="s">
        <v>385</v>
      </c>
    </row>
    <row r="88" spans="2:11" x14ac:dyDescent="0.25">
      <c r="K88" t="s">
        <v>386</v>
      </c>
    </row>
    <row r="89" spans="2:11" x14ac:dyDescent="0.25">
      <c r="B89" t="s">
        <v>405</v>
      </c>
      <c r="C89">
        <v>19</v>
      </c>
      <c r="D89">
        <v>5</v>
      </c>
      <c r="E89">
        <v>5</v>
      </c>
      <c r="F89">
        <v>9</v>
      </c>
      <c r="G89">
        <v>20</v>
      </c>
      <c r="H89">
        <v>35</v>
      </c>
      <c r="I89">
        <v>-15</v>
      </c>
      <c r="J89">
        <v>20</v>
      </c>
      <c r="K89" t="s">
        <v>406</v>
      </c>
    </row>
    <row r="90" spans="2:11" x14ac:dyDescent="0.25">
      <c r="K90" t="s">
        <v>355</v>
      </c>
    </row>
    <row r="91" spans="2:11" x14ac:dyDescent="0.25">
      <c r="K91" t="s">
        <v>407</v>
      </c>
    </row>
    <row r="92" spans="2:11" x14ac:dyDescent="0.25">
      <c r="K92" t="s">
        <v>408</v>
      </c>
    </row>
    <row r="93" spans="2:11" x14ac:dyDescent="0.25">
      <c r="K93" t="s">
        <v>409</v>
      </c>
    </row>
    <row r="94" spans="2:11" x14ac:dyDescent="0.25">
      <c r="B94" t="s">
        <v>105</v>
      </c>
      <c r="C94">
        <v>19</v>
      </c>
      <c r="D94">
        <v>5</v>
      </c>
      <c r="E94">
        <v>3</v>
      </c>
      <c r="F94">
        <v>11</v>
      </c>
      <c r="G94">
        <v>21</v>
      </c>
      <c r="H94">
        <v>27</v>
      </c>
      <c r="I94">
        <v>-6</v>
      </c>
      <c r="J94">
        <v>18</v>
      </c>
      <c r="K94" t="s">
        <v>378</v>
      </c>
    </row>
    <row r="95" spans="2:11" x14ac:dyDescent="0.25">
      <c r="K95" t="s">
        <v>379</v>
      </c>
    </row>
    <row r="96" spans="2:11" x14ac:dyDescent="0.25">
      <c r="K96" t="s">
        <v>380</v>
      </c>
    </row>
    <row r="97" spans="2:11" x14ac:dyDescent="0.25">
      <c r="K97" t="s">
        <v>381</v>
      </c>
    </row>
    <row r="98" spans="2:11" x14ac:dyDescent="0.25">
      <c r="K98" t="s">
        <v>382</v>
      </c>
    </row>
    <row r="99" spans="2:11" x14ac:dyDescent="0.25">
      <c r="B99" t="s">
        <v>401</v>
      </c>
      <c r="C99">
        <v>19</v>
      </c>
      <c r="D99">
        <v>5</v>
      </c>
      <c r="E99">
        <v>3</v>
      </c>
      <c r="F99">
        <v>11</v>
      </c>
      <c r="G99">
        <v>24</v>
      </c>
      <c r="H99">
        <v>38</v>
      </c>
      <c r="I99">
        <v>-14</v>
      </c>
      <c r="J99">
        <v>18</v>
      </c>
      <c r="K99" t="s">
        <v>402</v>
      </c>
    </row>
    <row r="100" spans="2:11" x14ac:dyDescent="0.25">
      <c r="K100" t="s">
        <v>403</v>
      </c>
    </row>
    <row r="101" spans="2:11" x14ac:dyDescent="0.25">
      <c r="K101" t="s">
        <v>388</v>
      </c>
    </row>
    <row r="102" spans="2:11" x14ac:dyDescent="0.25">
      <c r="K102" t="s">
        <v>404</v>
      </c>
    </row>
    <row r="103" spans="2:11" x14ac:dyDescent="0.25">
      <c r="K103" t="s">
        <v>108</v>
      </c>
    </row>
    <row r="109" spans="2:11" x14ac:dyDescent="0.25">
      <c r="B109" t="s">
        <v>24</v>
      </c>
      <c r="C109">
        <v>19</v>
      </c>
      <c r="D109">
        <v>10</v>
      </c>
      <c r="E109">
        <v>5</v>
      </c>
      <c r="F109">
        <v>4</v>
      </c>
      <c r="G109">
        <v>48</v>
      </c>
      <c r="H109">
        <v>32</v>
      </c>
      <c r="I109">
        <v>16</v>
      </c>
      <c r="J109">
        <v>35</v>
      </c>
      <c r="K109" t="s">
        <v>320</v>
      </c>
    </row>
    <row r="110" spans="2:11" x14ac:dyDescent="0.25">
      <c r="K110" t="s">
        <v>321</v>
      </c>
    </row>
    <row r="111" spans="2:11" x14ac:dyDescent="0.25">
      <c r="K111" t="s">
        <v>322</v>
      </c>
    </row>
    <row r="112" spans="2:11" x14ac:dyDescent="0.25">
      <c r="K112" t="s">
        <v>323</v>
      </c>
    </row>
    <row r="113" spans="2:11" x14ac:dyDescent="0.25">
      <c r="K113" t="s">
        <v>324</v>
      </c>
    </row>
    <row r="114" spans="2:11" x14ac:dyDescent="0.25">
      <c r="B114" t="s">
        <v>12</v>
      </c>
      <c r="C114">
        <v>19</v>
      </c>
      <c r="D114">
        <v>11</v>
      </c>
      <c r="E114">
        <v>2</v>
      </c>
      <c r="F114">
        <v>6</v>
      </c>
      <c r="G114">
        <v>32</v>
      </c>
      <c r="H114">
        <v>30</v>
      </c>
      <c r="I114">
        <v>2</v>
      </c>
      <c r="J114">
        <v>35</v>
      </c>
      <c r="K114" t="s">
        <v>330</v>
      </c>
    </row>
    <row r="115" spans="2:11" x14ac:dyDescent="0.25">
      <c r="K115" t="s">
        <v>331</v>
      </c>
    </row>
    <row r="116" spans="2:11" x14ac:dyDescent="0.25">
      <c r="K116" t="s">
        <v>332</v>
      </c>
    </row>
    <row r="117" spans="2:11" x14ac:dyDescent="0.25">
      <c r="K117" t="s">
        <v>333</v>
      </c>
    </row>
    <row r="118" spans="2:11" x14ac:dyDescent="0.25">
      <c r="K118" t="s">
        <v>334</v>
      </c>
    </row>
    <row r="119" spans="2:11" x14ac:dyDescent="0.25">
      <c r="B119" t="s">
        <v>30</v>
      </c>
      <c r="C119">
        <v>19</v>
      </c>
      <c r="D119">
        <v>10</v>
      </c>
      <c r="E119">
        <v>4</v>
      </c>
      <c r="F119">
        <v>5</v>
      </c>
      <c r="G119">
        <v>39</v>
      </c>
      <c r="H119">
        <v>24</v>
      </c>
      <c r="I119">
        <v>15</v>
      </c>
      <c r="J119">
        <v>34</v>
      </c>
      <c r="K119" t="s">
        <v>315</v>
      </c>
    </row>
    <row r="120" spans="2:11" x14ac:dyDescent="0.25">
      <c r="K120" t="s">
        <v>316</v>
      </c>
    </row>
    <row r="121" spans="2:11" x14ac:dyDescent="0.25">
      <c r="K121" t="s">
        <v>317</v>
      </c>
    </row>
    <row r="122" spans="2:11" x14ac:dyDescent="0.25">
      <c r="K122" t="s">
        <v>318</v>
      </c>
    </row>
    <row r="123" spans="2:11" x14ac:dyDescent="0.25">
      <c r="K123" t="s">
        <v>319</v>
      </c>
    </row>
    <row r="124" spans="2:11" x14ac:dyDescent="0.25">
      <c r="B124" t="s">
        <v>36</v>
      </c>
      <c r="C124">
        <v>19</v>
      </c>
      <c r="D124">
        <v>10</v>
      </c>
      <c r="E124">
        <v>4</v>
      </c>
      <c r="F124">
        <v>5</v>
      </c>
      <c r="G124">
        <v>35</v>
      </c>
      <c r="H124">
        <v>22</v>
      </c>
      <c r="I124">
        <v>13</v>
      </c>
      <c r="J124">
        <v>34</v>
      </c>
      <c r="K124" t="s">
        <v>345</v>
      </c>
    </row>
    <row r="125" spans="2:11" x14ac:dyDescent="0.25">
      <c r="K125" t="s">
        <v>346</v>
      </c>
    </row>
    <row r="126" spans="2:11" x14ac:dyDescent="0.25">
      <c r="K126" t="s">
        <v>347</v>
      </c>
    </row>
    <row r="127" spans="2:11" x14ac:dyDescent="0.25">
      <c r="K127" t="s">
        <v>348</v>
      </c>
    </row>
    <row r="128" spans="2:11" x14ac:dyDescent="0.25">
      <c r="K128" t="s">
        <v>349</v>
      </c>
    </row>
    <row r="129" spans="2:11" x14ac:dyDescent="0.25">
      <c r="B129" t="s">
        <v>6</v>
      </c>
      <c r="C129">
        <v>19</v>
      </c>
      <c r="D129">
        <v>10</v>
      </c>
      <c r="E129">
        <v>4</v>
      </c>
      <c r="F129">
        <v>5</v>
      </c>
      <c r="G129">
        <v>28</v>
      </c>
      <c r="H129">
        <v>16</v>
      </c>
      <c r="I129">
        <v>12</v>
      </c>
      <c r="J129">
        <v>34</v>
      </c>
      <c r="K129" t="s">
        <v>325</v>
      </c>
    </row>
    <row r="130" spans="2:11" x14ac:dyDescent="0.25">
      <c r="K130" t="s">
        <v>326</v>
      </c>
    </row>
    <row r="131" spans="2:11" x14ac:dyDescent="0.25">
      <c r="K131" t="s">
        <v>327</v>
      </c>
    </row>
    <row r="132" spans="2:11" x14ac:dyDescent="0.25">
      <c r="K132" t="s">
        <v>328</v>
      </c>
    </row>
    <row r="133" spans="2:11" x14ac:dyDescent="0.25">
      <c r="K133" t="s">
        <v>329</v>
      </c>
    </row>
    <row r="134" spans="2:11" x14ac:dyDescent="0.25">
      <c r="B134" t="s">
        <v>0</v>
      </c>
      <c r="C134">
        <v>19</v>
      </c>
      <c r="D134">
        <v>10</v>
      </c>
      <c r="E134">
        <v>3</v>
      </c>
      <c r="F134">
        <v>6</v>
      </c>
      <c r="G134">
        <v>25</v>
      </c>
      <c r="H134">
        <v>28</v>
      </c>
      <c r="I134">
        <v>-3</v>
      </c>
      <c r="J134">
        <v>33</v>
      </c>
      <c r="K134" t="s">
        <v>340</v>
      </c>
    </row>
    <row r="135" spans="2:11" x14ac:dyDescent="0.25">
      <c r="K135" t="s">
        <v>341</v>
      </c>
    </row>
    <row r="136" spans="2:11" x14ac:dyDescent="0.25">
      <c r="K136" t="s">
        <v>342</v>
      </c>
    </row>
    <row r="137" spans="2:11" x14ac:dyDescent="0.25">
      <c r="K137" t="s">
        <v>343</v>
      </c>
    </row>
    <row r="138" spans="2:11" x14ac:dyDescent="0.25">
      <c r="K138" t="s">
        <v>344</v>
      </c>
    </row>
    <row r="139" spans="2:11" x14ac:dyDescent="0.25">
      <c r="B139" t="s">
        <v>18</v>
      </c>
      <c r="C139">
        <v>19</v>
      </c>
      <c r="D139">
        <v>8</v>
      </c>
      <c r="E139">
        <v>6</v>
      </c>
      <c r="F139">
        <v>5</v>
      </c>
      <c r="G139">
        <v>23</v>
      </c>
      <c r="H139">
        <v>20</v>
      </c>
      <c r="I139">
        <v>3</v>
      </c>
      <c r="J139">
        <v>30</v>
      </c>
      <c r="K139" t="s">
        <v>335</v>
      </c>
    </row>
    <row r="140" spans="2:11" x14ac:dyDescent="0.25">
      <c r="K140" t="s">
        <v>336</v>
      </c>
    </row>
    <row r="141" spans="2:11" x14ac:dyDescent="0.25">
      <c r="K141" t="s">
        <v>337</v>
      </c>
    </row>
    <row r="142" spans="2:11" x14ac:dyDescent="0.25">
      <c r="K142" t="s">
        <v>338</v>
      </c>
    </row>
    <row r="143" spans="2:11" x14ac:dyDescent="0.25">
      <c r="K143" t="s">
        <v>339</v>
      </c>
    </row>
    <row r="144" spans="2:11" x14ac:dyDescent="0.25">
      <c r="B144" t="s">
        <v>90</v>
      </c>
      <c r="C144">
        <v>19</v>
      </c>
      <c r="D144">
        <v>7</v>
      </c>
      <c r="E144">
        <v>5</v>
      </c>
      <c r="F144">
        <v>7</v>
      </c>
      <c r="G144">
        <v>22</v>
      </c>
      <c r="H144">
        <v>23</v>
      </c>
      <c r="I144">
        <v>-1</v>
      </c>
      <c r="J144">
        <v>26</v>
      </c>
      <c r="K144" t="s">
        <v>350</v>
      </c>
    </row>
    <row r="145" spans="2:11" x14ac:dyDescent="0.25">
      <c r="K145" t="s">
        <v>351</v>
      </c>
    </row>
    <row r="146" spans="2:11" x14ac:dyDescent="0.25">
      <c r="K146" t="s">
        <v>352</v>
      </c>
    </row>
    <row r="147" spans="2:11" x14ac:dyDescent="0.25">
      <c r="K147" t="s">
        <v>353</v>
      </c>
    </row>
    <row r="148" spans="2:11" x14ac:dyDescent="0.25">
      <c r="K148" t="s">
        <v>349</v>
      </c>
    </row>
    <row r="149" spans="2:11" x14ac:dyDescent="0.25">
      <c r="B149" t="s">
        <v>170</v>
      </c>
      <c r="C149">
        <v>19</v>
      </c>
      <c r="D149">
        <v>7</v>
      </c>
      <c r="E149">
        <v>1</v>
      </c>
      <c r="F149">
        <v>11</v>
      </c>
      <c r="G149">
        <v>20</v>
      </c>
      <c r="H149">
        <v>31</v>
      </c>
      <c r="I149">
        <v>-11</v>
      </c>
      <c r="J149">
        <v>22</v>
      </c>
      <c r="K149" t="s">
        <v>359</v>
      </c>
    </row>
    <row r="150" spans="2:11" x14ac:dyDescent="0.25">
      <c r="K150" t="s">
        <v>360</v>
      </c>
    </row>
    <row r="151" spans="2:11" x14ac:dyDescent="0.25">
      <c r="K151" t="s">
        <v>361</v>
      </c>
    </row>
    <row r="152" spans="2:11" x14ac:dyDescent="0.25">
      <c r="K152" t="s">
        <v>362</v>
      </c>
    </row>
    <row r="153" spans="2:11" x14ac:dyDescent="0.25">
      <c r="K153" t="s">
        <v>363</v>
      </c>
    </row>
    <row r="154" spans="2:11" x14ac:dyDescent="0.25">
      <c r="B154" t="s">
        <v>105</v>
      </c>
      <c r="C154">
        <v>19</v>
      </c>
      <c r="D154">
        <v>5</v>
      </c>
      <c r="E154">
        <v>5</v>
      </c>
      <c r="F154">
        <v>9</v>
      </c>
      <c r="G154">
        <v>20</v>
      </c>
      <c r="H154">
        <v>33</v>
      </c>
      <c r="I154">
        <v>-13</v>
      </c>
      <c r="J154">
        <v>20</v>
      </c>
      <c r="K154" t="s">
        <v>378</v>
      </c>
    </row>
    <row r="155" spans="2:11" x14ac:dyDescent="0.25">
      <c r="K155" t="s">
        <v>379</v>
      </c>
    </row>
    <row r="156" spans="2:11" x14ac:dyDescent="0.25">
      <c r="K156" t="s">
        <v>380</v>
      </c>
    </row>
    <row r="157" spans="2:11" x14ac:dyDescent="0.25">
      <c r="K157" t="s">
        <v>381</v>
      </c>
    </row>
    <row r="158" spans="2:11" x14ac:dyDescent="0.25">
      <c r="K158" t="s">
        <v>382</v>
      </c>
    </row>
    <row r="159" spans="2:11" x14ac:dyDescent="0.25">
      <c r="B159" t="s">
        <v>81</v>
      </c>
      <c r="C159">
        <v>19</v>
      </c>
      <c r="D159">
        <v>5</v>
      </c>
      <c r="E159">
        <v>4</v>
      </c>
      <c r="F159">
        <v>10</v>
      </c>
      <c r="G159">
        <v>21</v>
      </c>
      <c r="H159">
        <v>28</v>
      </c>
      <c r="I159">
        <v>-7</v>
      </c>
      <c r="J159">
        <v>19</v>
      </c>
      <c r="K159" t="s">
        <v>368</v>
      </c>
    </row>
    <row r="160" spans="2:11" x14ac:dyDescent="0.25">
      <c r="K160" t="s">
        <v>369</v>
      </c>
    </row>
    <row r="161" spans="2:11" x14ac:dyDescent="0.25">
      <c r="K161" t="s">
        <v>370</v>
      </c>
    </row>
    <row r="162" spans="2:11" x14ac:dyDescent="0.25">
      <c r="K162" t="s">
        <v>371</v>
      </c>
    </row>
    <row r="163" spans="2:11" x14ac:dyDescent="0.25">
      <c r="K163" t="s">
        <v>372</v>
      </c>
    </row>
    <row r="164" spans="2:11" x14ac:dyDescent="0.25">
      <c r="B164" t="s">
        <v>94</v>
      </c>
      <c r="C164">
        <v>19</v>
      </c>
      <c r="D164">
        <v>5</v>
      </c>
      <c r="E164">
        <v>3</v>
      </c>
      <c r="F164">
        <v>11</v>
      </c>
      <c r="G164">
        <v>15</v>
      </c>
      <c r="H164">
        <v>25</v>
      </c>
      <c r="I164">
        <v>-10</v>
      </c>
      <c r="J164">
        <v>18</v>
      </c>
      <c r="K164" t="s">
        <v>364</v>
      </c>
    </row>
    <row r="165" spans="2:11" x14ac:dyDescent="0.25">
      <c r="K165" t="s">
        <v>365</v>
      </c>
    </row>
    <row r="166" spans="2:11" x14ac:dyDescent="0.25">
      <c r="K166" t="s">
        <v>366</v>
      </c>
    </row>
    <row r="167" spans="2:11" x14ac:dyDescent="0.25">
      <c r="K167" t="s">
        <v>323</v>
      </c>
    </row>
    <row r="168" spans="2:11" x14ac:dyDescent="0.25">
      <c r="K168" t="s">
        <v>367</v>
      </c>
    </row>
    <row r="169" spans="2:11" x14ac:dyDescent="0.25">
      <c r="B169" t="s">
        <v>211</v>
      </c>
      <c r="C169">
        <v>19</v>
      </c>
      <c r="D169">
        <v>4</v>
      </c>
      <c r="E169">
        <v>5</v>
      </c>
      <c r="F169">
        <v>10</v>
      </c>
      <c r="G169">
        <v>17</v>
      </c>
      <c r="H169">
        <v>32</v>
      </c>
      <c r="I169">
        <v>-15</v>
      </c>
      <c r="J169">
        <v>17</v>
      </c>
      <c r="K169" t="s">
        <v>351</v>
      </c>
    </row>
    <row r="170" spans="2:11" x14ac:dyDescent="0.25">
      <c r="K170" t="s">
        <v>383</v>
      </c>
    </row>
    <row r="171" spans="2:11" x14ac:dyDescent="0.25">
      <c r="K171" t="s">
        <v>384</v>
      </c>
    </row>
    <row r="172" spans="2:11" x14ac:dyDescent="0.25">
      <c r="K172" t="s">
        <v>385</v>
      </c>
    </row>
    <row r="173" spans="2:11" x14ac:dyDescent="0.25">
      <c r="K173" t="s">
        <v>386</v>
      </c>
    </row>
    <row r="174" spans="2:11" x14ac:dyDescent="0.25">
      <c r="B174" t="s">
        <v>86</v>
      </c>
      <c r="C174">
        <v>19</v>
      </c>
      <c r="D174">
        <v>4</v>
      </c>
      <c r="E174">
        <v>4</v>
      </c>
      <c r="F174">
        <v>11</v>
      </c>
      <c r="G174">
        <v>15</v>
      </c>
      <c r="H174">
        <v>25</v>
      </c>
      <c r="I174">
        <v>-10</v>
      </c>
      <c r="J174">
        <v>16</v>
      </c>
      <c r="K174" t="s">
        <v>373</v>
      </c>
    </row>
    <row r="175" spans="2:11" x14ac:dyDescent="0.25">
      <c r="K175" t="s">
        <v>374</v>
      </c>
    </row>
    <row r="176" spans="2:11" x14ac:dyDescent="0.25">
      <c r="K176" t="s">
        <v>375</v>
      </c>
    </row>
    <row r="177" spans="2:11" x14ac:dyDescent="0.25">
      <c r="K177" t="s">
        <v>376</v>
      </c>
    </row>
    <row r="178" spans="2:11" x14ac:dyDescent="0.25">
      <c r="K178" t="s">
        <v>377</v>
      </c>
    </row>
    <row r="179" spans="2:11" x14ac:dyDescent="0.25">
      <c r="B179" t="s">
        <v>59</v>
      </c>
      <c r="C179">
        <v>19</v>
      </c>
      <c r="D179">
        <v>3</v>
      </c>
      <c r="E179">
        <v>6</v>
      </c>
      <c r="F179">
        <v>10</v>
      </c>
      <c r="G179">
        <v>19</v>
      </c>
      <c r="H179">
        <v>32</v>
      </c>
      <c r="I179">
        <v>-13</v>
      </c>
      <c r="J179">
        <v>15</v>
      </c>
      <c r="K179" t="s">
        <v>392</v>
      </c>
    </row>
    <row r="180" spans="2:11" x14ac:dyDescent="0.25">
      <c r="K180" t="s">
        <v>393</v>
      </c>
    </row>
    <row r="181" spans="2:11" x14ac:dyDescent="0.25">
      <c r="K181" t="s">
        <v>394</v>
      </c>
    </row>
    <row r="182" spans="2:11" x14ac:dyDescent="0.25">
      <c r="K182" t="s">
        <v>395</v>
      </c>
    </row>
    <row r="183" spans="2:11" x14ac:dyDescent="0.25">
      <c r="K183" t="s">
        <v>396</v>
      </c>
    </row>
    <row r="184" spans="2:11" x14ac:dyDescent="0.25">
      <c r="B184" t="s">
        <v>76</v>
      </c>
      <c r="C184">
        <v>19</v>
      </c>
      <c r="D184">
        <v>3</v>
      </c>
      <c r="E184">
        <v>5</v>
      </c>
      <c r="F184">
        <v>11</v>
      </c>
      <c r="G184">
        <v>18</v>
      </c>
      <c r="H184">
        <v>35</v>
      </c>
      <c r="I184">
        <v>-17</v>
      </c>
      <c r="J184">
        <v>14</v>
      </c>
      <c r="K184" t="s">
        <v>354</v>
      </c>
    </row>
    <row r="185" spans="2:11" x14ac:dyDescent="0.25">
      <c r="K185" t="s">
        <v>355</v>
      </c>
    </row>
    <row r="186" spans="2:11" x14ac:dyDescent="0.25">
      <c r="K186" t="s">
        <v>356</v>
      </c>
    </row>
    <row r="187" spans="2:11" x14ac:dyDescent="0.25">
      <c r="K187" t="s">
        <v>357</v>
      </c>
    </row>
    <row r="188" spans="2:11" x14ac:dyDescent="0.25">
      <c r="K188" t="s">
        <v>358</v>
      </c>
    </row>
    <row r="189" spans="2:11" x14ac:dyDescent="0.25">
      <c r="B189" t="s">
        <v>401</v>
      </c>
      <c r="C189">
        <v>19</v>
      </c>
      <c r="D189">
        <v>4</v>
      </c>
      <c r="E189">
        <v>2</v>
      </c>
      <c r="F189">
        <v>13</v>
      </c>
      <c r="G189">
        <v>16</v>
      </c>
      <c r="H189">
        <v>47</v>
      </c>
      <c r="I189">
        <v>-31</v>
      </c>
      <c r="J189">
        <v>14</v>
      </c>
      <c r="K189" t="s">
        <v>402</v>
      </c>
    </row>
    <row r="190" spans="2:11" x14ac:dyDescent="0.25">
      <c r="K190" t="s">
        <v>403</v>
      </c>
    </row>
    <row r="191" spans="2:11" x14ac:dyDescent="0.25">
      <c r="K191" t="s">
        <v>388</v>
      </c>
    </row>
    <row r="192" spans="2:11" x14ac:dyDescent="0.25">
      <c r="K192" t="s">
        <v>404</v>
      </c>
    </row>
    <row r="193" spans="2:11" x14ac:dyDescent="0.25">
      <c r="K193" t="s">
        <v>367</v>
      </c>
    </row>
    <row r="194" spans="2:11" x14ac:dyDescent="0.25">
      <c r="B194" t="s">
        <v>70</v>
      </c>
      <c r="C194">
        <v>19</v>
      </c>
      <c r="D194">
        <v>3</v>
      </c>
      <c r="E194">
        <v>3</v>
      </c>
      <c r="F194">
        <v>13</v>
      </c>
      <c r="G194">
        <v>18</v>
      </c>
      <c r="H194">
        <v>32</v>
      </c>
      <c r="I194">
        <v>-14</v>
      </c>
      <c r="J194">
        <v>12</v>
      </c>
      <c r="K194" t="s">
        <v>387</v>
      </c>
    </row>
    <row r="195" spans="2:11" x14ac:dyDescent="0.25">
      <c r="K195" t="s">
        <v>388</v>
      </c>
    </row>
    <row r="196" spans="2:11" x14ac:dyDescent="0.25">
      <c r="K196" t="s">
        <v>389</v>
      </c>
    </row>
    <row r="197" spans="2:11" x14ac:dyDescent="0.25">
      <c r="K197" t="s">
        <v>390</v>
      </c>
    </row>
    <row r="198" spans="2:11" x14ac:dyDescent="0.25">
      <c r="K198" t="s">
        <v>391</v>
      </c>
    </row>
    <row r="199" spans="2:11" x14ac:dyDescent="0.25">
      <c r="B199" t="s">
        <v>405</v>
      </c>
      <c r="C199">
        <v>19</v>
      </c>
      <c r="D199">
        <v>2</v>
      </c>
      <c r="E199">
        <v>4</v>
      </c>
      <c r="F199">
        <v>13</v>
      </c>
      <c r="G199">
        <v>12</v>
      </c>
      <c r="H199">
        <v>39</v>
      </c>
      <c r="I199">
        <v>-27</v>
      </c>
      <c r="J199">
        <v>10</v>
      </c>
      <c r="K199" t="s">
        <v>406</v>
      </c>
    </row>
    <row r="200" spans="2:11" x14ac:dyDescent="0.25">
      <c r="K200" t="s">
        <v>355</v>
      </c>
    </row>
    <row r="201" spans="2:11" x14ac:dyDescent="0.25">
      <c r="K201" t="s">
        <v>407</v>
      </c>
    </row>
    <row r="202" spans="2:11" x14ac:dyDescent="0.25">
      <c r="K202" t="s">
        <v>408</v>
      </c>
    </row>
    <row r="203" spans="2:11" x14ac:dyDescent="0.25">
      <c r="K203" t="s">
        <v>409</v>
      </c>
    </row>
    <row r="204" spans="2:11" x14ac:dyDescent="0.25">
      <c r="B204" t="s">
        <v>193</v>
      </c>
      <c r="C204">
        <v>19</v>
      </c>
      <c r="D204">
        <v>2</v>
      </c>
      <c r="E204">
        <v>3</v>
      </c>
      <c r="F204">
        <v>14</v>
      </c>
      <c r="G204">
        <v>11</v>
      </c>
      <c r="H204">
        <v>44</v>
      </c>
      <c r="I204">
        <v>-33</v>
      </c>
      <c r="J204">
        <v>9</v>
      </c>
      <c r="K204" t="s">
        <v>397</v>
      </c>
    </row>
    <row r="205" spans="2:11" x14ac:dyDescent="0.25">
      <c r="K205" t="s">
        <v>398</v>
      </c>
    </row>
    <row r="206" spans="2:11" x14ac:dyDescent="0.25">
      <c r="K206" t="s">
        <v>399</v>
      </c>
    </row>
    <row r="207" spans="2:11" x14ac:dyDescent="0.25">
      <c r="K207" t="s">
        <v>328</v>
      </c>
    </row>
    <row r="208" spans="2:11" x14ac:dyDescent="0.25">
      <c r="K208" t="s">
        <v>400</v>
      </c>
    </row>
    <row r="213" spans="1:8" x14ac:dyDescent="0.25">
      <c r="A213" t="s">
        <v>119</v>
      </c>
      <c r="F213" t="s">
        <v>216</v>
      </c>
      <c r="G213">
        <f>SUM(G4:G99)</f>
        <v>598</v>
      </c>
      <c r="H213" s="1">
        <f>G213/G216</f>
        <v>1.1368821292775666</v>
      </c>
    </row>
    <row r="214" spans="1:8" x14ac:dyDescent="0.25">
      <c r="A214" t="s">
        <v>120</v>
      </c>
      <c r="F214" t="s">
        <v>218</v>
      </c>
      <c r="G214">
        <f>SUM(G109:G204)</f>
        <v>454</v>
      </c>
      <c r="H214" s="1">
        <f>G214/G216</f>
        <v>0.86311787072243351</v>
      </c>
    </row>
    <row r="215" spans="1:8" x14ac:dyDescent="0.25">
      <c r="A215" t="s">
        <v>121</v>
      </c>
      <c r="F215" t="s">
        <v>125</v>
      </c>
      <c r="G215">
        <f>G213+G214</f>
        <v>1052</v>
      </c>
    </row>
    <row r="216" spans="1:8" x14ac:dyDescent="0.25">
      <c r="F216" t="s">
        <v>219</v>
      </c>
      <c r="G216">
        <f>G215/2</f>
        <v>526</v>
      </c>
    </row>
    <row r="217" spans="1:8" x14ac:dyDescent="0.25">
      <c r="A217" t="s">
        <v>123</v>
      </c>
    </row>
    <row r="218" spans="1:8" x14ac:dyDescent="0.25">
      <c r="A218" t="s">
        <v>124</v>
      </c>
    </row>
    <row r="219" spans="1:8" x14ac:dyDescent="0.25">
      <c r="A219" t="s">
        <v>125</v>
      </c>
    </row>
    <row r="221" spans="1:8" x14ac:dyDescent="0.25">
      <c r="A221" t="s">
        <v>126</v>
      </c>
    </row>
    <row r="222" spans="1:8" x14ac:dyDescent="0.25">
      <c r="A222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3"/>
  <sheetViews>
    <sheetView topLeftCell="A176" workbookViewId="0">
      <selection activeCell="H214" sqref="H214:H215"/>
    </sheetView>
  </sheetViews>
  <sheetFormatPr defaultRowHeight="15" x14ac:dyDescent="0.25"/>
  <cols>
    <col min="2" max="2" width="21.5703125" bestFit="1" customWidth="1"/>
    <col min="3" max="3" width="13.5703125" bestFit="1" customWidth="1"/>
    <col min="6" max="6" width="11.5703125" bestFit="1" customWidth="1"/>
    <col min="9" max="9" width="10.42578125" bestFit="1" customWidth="1"/>
  </cols>
  <sheetData>
    <row r="3" spans="2:11" x14ac:dyDescent="0.25">
      <c r="C3" t="s">
        <v>106</v>
      </c>
      <c r="D3" t="s">
        <v>107</v>
      </c>
      <c r="E3" t="s">
        <v>108</v>
      </c>
      <c r="F3" t="s">
        <v>109</v>
      </c>
      <c r="G3" t="s">
        <v>110</v>
      </c>
      <c r="H3" t="s">
        <v>111</v>
      </c>
      <c r="I3" t="s">
        <v>112</v>
      </c>
      <c r="J3" t="s">
        <v>113</v>
      </c>
    </row>
    <row r="4" spans="2:11" x14ac:dyDescent="0.25">
      <c r="B4" t="s">
        <v>36</v>
      </c>
      <c r="C4">
        <v>19</v>
      </c>
      <c r="D4">
        <v>16</v>
      </c>
      <c r="E4">
        <v>0</v>
      </c>
      <c r="F4">
        <v>3</v>
      </c>
      <c r="G4">
        <v>45</v>
      </c>
      <c r="H4">
        <v>19</v>
      </c>
      <c r="I4">
        <v>26</v>
      </c>
      <c r="J4">
        <v>48</v>
      </c>
      <c r="K4" t="s">
        <v>410</v>
      </c>
    </row>
    <row r="5" spans="2:11" x14ac:dyDescent="0.25">
      <c r="K5" t="s">
        <v>411</v>
      </c>
    </row>
    <row r="6" spans="2:11" x14ac:dyDescent="0.25">
      <c r="K6" t="s">
        <v>412</v>
      </c>
    </row>
    <row r="7" spans="2:11" x14ac:dyDescent="0.25">
      <c r="K7" t="s">
        <v>413</v>
      </c>
    </row>
    <row r="8" spans="2:11" x14ac:dyDescent="0.25">
      <c r="K8" t="s">
        <v>414</v>
      </c>
    </row>
    <row r="9" spans="2:11" x14ac:dyDescent="0.25">
      <c r="B9" t="s">
        <v>30</v>
      </c>
      <c r="C9">
        <v>19</v>
      </c>
      <c r="D9">
        <v>14</v>
      </c>
      <c r="E9">
        <v>3</v>
      </c>
      <c r="F9">
        <v>2</v>
      </c>
      <c r="G9">
        <v>41</v>
      </c>
      <c r="H9">
        <v>15</v>
      </c>
      <c r="I9">
        <v>26</v>
      </c>
      <c r="J9">
        <v>45</v>
      </c>
      <c r="K9" t="s">
        <v>415</v>
      </c>
    </row>
    <row r="10" spans="2:11" x14ac:dyDescent="0.25">
      <c r="K10" t="s">
        <v>416</v>
      </c>
    </row>
    <row r="11" spans="2:11" x14ac:dyDescent="0.25">
      <c r="K11" t="s">
        <v>417</v>
      </c>
    </row>
    <row r="12" spans="2:11" x14ac:dyDescent="0.25">
      <c r="K12" t="s">
        <v>418</v>
      </c>
    </row>
    <row r="13" spans="2:11" x14ac:dyDescent="0.25">
      <c r="K13" t="s">
        <v>419</v>
      </c>
    </row>
    <row r="14" spans="2:11" x14ac:dyDescent="0.25">
      <c r="B14" t="s">
        <v>18</v>
      </c>
      <c r="C14">
        <v>19</v>
      </c>
      <c r="D14">
        <v>12</v>
      </c>
      <c r="E14">
        <v>6</v>
      </c>
      <c r="F14">
        <v>1</v>
      </c>
      <c r="G14">
        <v>33</v>
      </c>
      <c r="H14">
        <v>17</v>
      </c>
      <c r="I14">
        <v>16</v>
      </c>
      <c r="J14">
        <v>42</v>
      </c>
      <c r="K14" t="s">
        <v>420</v>
      </c>
    </row>
    <row r="15" spans="2:11" x14ac:dyDescent="0.25">
      <c r="K15" t="s">
        <v>421</v>
      </c>
    </row>
    <row r="16" spans="2:11" x14ac:dyDescent="0.25">
      <c r="K16" t="s">
        <v>422</v>
      </c>
    </row>
    <row r="17" spans="2:11" x14ac:dyDescent="0.25">
      <c r="K17" t="s">
        <v>423</v>
      </c>
    </row>
    <row r="18" spans="2:11" x14ac:dyDescent="0.25">
      <c r="K18" t="s">
        <v>424</v>
      </c>
    </row>
    <row r="19" spans="2:11" x14ac:dyDescent="0.25">
      <c r="B19" t="s">
        <v>6</v>
      </c>
      <c r="C19">
        <v>19</v>
      </c>
      <c r="D19">
        <v>12</v>
      </c>
      <c r="E19">
        <v>5</v>
      </c>
      <c r="F19">
        <v>2</v>
      </c>
      <c r="G19">
        <v>41</v>
      </c>
      <c r="H19">
        <v>16</v>
      </c>
      <c r="I19">
        <v>25</v>
      </c>
      <c r="J19">
        <v>41</v>
      </c>
      <c r="K19" t="s">
        <v>425</v>
      </c>
    </row>
    <row r="20" spans="2:11" x14ac:dyDescent="0.25">
      <c r="K20" t="s">
        <v>426</v>
      </c>
    </row>
    <row r="21" spans="2:11" x14ac:dyDescent="0.25">
      <c r="K21" t="s">
        <v>427</v>
      </c>
    </row>
    <row r="22" spans="2:11" x14ac:dyDescent="0.25">
      <c r="K22" t="s">
        <v>428</v>
      </c>
    </row>
    <row r="23" spans="2:11" x14ac:dyDescent="0.25">
      <c r="K23" t="s">
        <v>429</v>
      </c>
    </row>
    <row r="24" spans="2:11" x14ac:dyDescent="0.25">
      <c r="B24" t="s">
        <v>12</v>
      </c>
      <c r="C24">
        <v>19</v>
      </c>
      <c r="D24">
        <v>11</v>
      </c>
      <c r="E24">
        <v>5</v>
      </c>
      <c r="F24">
        <v>3</v>
      </c>
      <c r="G24">
        <v>47</v>
      </c>
      <c r="H24">
        <v>23</v>
      </c>
      <c r="I24">
        <v>24</v>
      </c>
      <c r="J24">
        <v>38</v>
      </c>
      <c r="K24" t="s">
        <v>430</v>
      </c>
    </row>
    <row r="25" spans="2:11" x14ac:dyDescent="0.25">
      <c r="K25" t="s">
        <v>411</v>
      </c>
    </row>
    <row r="26" spans="2:11" x14ac:dyDescent="0.25">
      <c r="K26" t="s">
        <v>431</v>
      </c>
    </row>
    <row r="27" spans="2:11" x14ac:dyDescent="0.25">
      <c r="K27" t="s">
        <v>432</v>
      </c>
    </row>
    <row r="28" spans="2:11" x14ac:dyDescent="0.25">
      <c r="K28" t="s">
        <v>433</v>
      </c>
    </row>
    <row r="29" spans="2:11" x14ac:dyDescent="0.25">
      <c r="B29" t="s">
        <v>0</v>
      </c>
      <c r="C29">
        <v>19</v>
      </c>
      <c r="D29">
        <v>11</v>
      </c>
      <c r="E29">
        <v>5</v>
      </c>
      <c r="F29">
        <v>3</v>
      </c>
      <c r="G29">
        <v>29</v>
      </c>
      <c r="H29">
        <v>18</v>
      </c>
      <c r="I29">
        <v>11</v>
      </c>
      <c r="J29">
        <v>38</v>
      </c>
      <c r="K29" t="s">
        <v>434</v>
      </c>
    </row>
    <row r="30" spans="2:11" x14ac:dyDescent="0.25">
      <c r="K30" t="s">
        <v>435</v>
      </c>
    </row>
    <row r="31" spans="2:11" x14ac:dyDescent="0.25">
      <c r="K31" t="s">
        <v>427</v>
      </c>
    </row>
    <row r="32" spans="2:11" x14ac:dyDescent="0.25">
      <c r="K32" t="s">
        <v>436</v>
      </c>
    </row>
    <row r="33" spans="2:11" x14ac:dyDescent="0.25">
      <c r="K33" t="s">
        <v>437</v>
      </c>
    </row>
    <row r="34" spans="2:11" x14ac:dyDescent="0.25">
      <c r="B34" t="s">
        <v>24</v>
      </c>
      <c r="C34">
        <v>19</v>
      </c>
      <c r="D34">
        <v>9</v>
      </c>
      <c r="E34">
        <v>6</v>
      </c>
      <c r="F34">
        <v>4</v>
      </c>
      <c r="G34">
        <v>33</v>
      </c>
      <c r="H34">
        <v>16</v>
      </c>
      <c r="I34">
        <v>17</v>
      </c>
      <c r="J34">
        <v>33</v>
      </c>
      <c r="K34" t="s">
        <v>438</v>
      </c>
    </row>
    <row r="35" spans="2:11" x14ac:dyDescent="0.25">
      <c r="K35" t="s">
        <v>439</v>
      </c>
    </row>
    <row r="36" spans="2:11" x14ac:dyDescent="0.25">
      <c r="K36" t="s">
        <v>422</v>
      </c>
    </row>
    <row r="37" spans="2:11" x14ac:dyDescent="0.25">
      <c r="K37" t="s">
        <v>440</v>
      </c>
    </row>
    <row r="38" spans="2:11" x14ac:dyDescent="0.25">
      <c r="K38" t="s">
        <v>441</v>
      </c>
    </row>
    <row r="39" spans="2:11" x14ac:dyDescent="0.25">
      <c r="B39" t="s">
        <v>86</v>
      </c>
      <c r="C39">
        <v>19</v>
      </c>
      <c r="D39">
        <v>9</v>
      </c>
      <c r="E39">
        <v>6</v>
      </c>
      <c r="F39">
        <v>4</v>
      </c>
      <c r="G39">
        <v>34</v>
      </c>
      <c r="H39">
        <v>22</v>
      </c>
      <c r="I39">
        <v>12</v>
      </c>
      <c r="J39">
        <v>33</v>
      </c>
      <c r="K39" t="s">
        <v>442</v>
      </c>
    </row>
    <row r="40" spans="2:11" x14ac:dyDescent="0.25">
      <c r="K40" t="s">
        <v>443</v>
      </c>
    </row>
    <row r="41" spans="2:11" x14ac:dyDescent="0.25">
      <c r="K41" t="s">
        <v>444</v>
      </c>
    </row>
    <row r="42" spans="2:11" x14ac:dyDescent="0.25">
      <c r="K42" t="s">
        <v>445</v>
      </c>
    </row>
    <row r="43" spans="2:11" x14ac:dyDescent="0.25">
      <c r="K43" t="s">
        <v>446</v>
      </c>
    </row>
    <row r="44" spans="2:11" x14ac:dyDescent="0.25">
      <c r="B44" t="s">
        <v>59</v>
      </c>
      <c r="C44">
        <v>19</v>
      </c>
      <c r="D44">
        <v>9</v>
      </c>
      <c r="E44">
        <v>4</v>
      </c>
      <c r="F44">
        <v>6</v>
      </c>
      <c r="G44">
        <v>32</v>
      </c>
      <c r="H44">
        <v>25</v>
      </c>
      <c r="I44">
        <v>7</v>
      </c>
      <c r="J44">
        <v>31</v>
      </c>
      <c r="K44" t="s">
        <v>447</v>
      </c>
    </row>
    <row r="45" spans="2:11" x14ac:dyDescent="0.25">
      <c r="K45" t="s">
        <v>448</v>
      </c>
    </row>
    <row r="46" spans="2:11" x14ac:dyDescent="0.25">
      <c r="K46" t="s">
        <v>449</v>
      </c>
    </row>
    <row r="47" spans="2:11" x14ac:dyDescent="0.25">
      <c r="K47" t="s">
        <v>450</v>
      </c>
    </row>
    <row r="48" spans="2:11" x14ac:dyDescent="0.25">
      <c r="K48" t="s">
        <v>414</v>
      </c>
    </row>
    <row r="49" spans="2:11" x14ac:dyDescent="0.25">
      <c r="B49" t="s">
        <v>193</v>
      </c>
      <c r="C49">
        <v>19</v>
      </c>
      <c r="D49">
        <v>8</v>
      </c>
      <c r="E49">
        <v>7</v>
      </c>
      <c r="F49">
        <v>4</v>
      </c>
      <c r="G49">
        <v>25</v>
      </c>
      <c r="H49">
        <v>20</v>
      </c>
      <c r="I49">
        <v>5</v>
      </c>
      <c r="J49">
        <v>31</v>
      </c>
      <c r="K49" t="s">
        <v>451</v>
      </c>
    </row>
    <row r="50" spans="2:11" x14ac:dyDescent="0.25">
      <c r="K50" t="s">
        <v>452</v>
      </c>
    </row>
    <row r="51" spans="2:11" x14ac:dyDescent="0.25">
      <c r="K51" t="s">
        <v>453</v>
      </c>
    </row>
    <row r="52" spans="2:11" x14ac:dyDescent="0.25">
      <c r="K52" t="s">
        <v>454</v>
      </c>
    </row>
    <row r="53" spans="2:11" x14ac:dyDescent="0.25">
      <c r="K53" t="s">
        <v>455</v>
      </c>
    </row>
    <row r="54" spans="2:11" x14ac:dyDescent="0.25">
      <c r="B54" t="s">
        <v>76</v>
      </c>
      <c r="C54">
        <v>19</v>
      </c>
      <c r="D54">
        <v>7</v>
      </c>
      <c r="E54">
        <v>7</v>
      </c>
      <c r="F54">
        <v>5</v>
      </c>
      <c r="G54">
        <v>21</v>
      </c>
      <c r="H54">
        <v>22</v>
      </c>
      <c r="I54">
        <v>-1</v>
      </c>
      <c r="J54">
        <v>28</v>
      </c>
      <c r="K54" t="s">
        <v>456</v>
      </c>
    </row>
    <row r="55" spans="2:11" x14ac:dyDescent="0.25">
      <c r="K55" t="s">
        <v>457</v>
      </c>
    </row>
    <row r="56" spans="2:11" x14ac:dyDescent="0.25">
      <c r="K56" t="s">
        <v>458</v>
      </c>
    </row>
    <row r="57" spans="2:11" x14ac:dyDescent="0.25">
      <c r="K57" t="s">
        <v>459</v>
      </c>
    </row>
    <row r="58" spans="2:11" x14ac:dyDescent="0.25">
      <c r="K58" t="s">
        <v>460</v>
      </c>
    </row>
    <row r="59" spans="2:11" x14ac:dyDescent="0.25">
      <c r="B59" t="s">
        <v>170</v>
      </c>
      <c r="C59">
        <v>19</v>
      </c>
      <c r="D59">
        <v>9</v>
      </c>
      <c r="E59">
        <v>1</v>
      </c>
      <c r="F59">
        <v>9</v>
      </c>
      <c r="G59">
        <v>24</v>
      </c>
      <c r="H59">
        <v>31</v>
      </c>
      <c r="I59">
        <v>-7</v>
      </c>
      <c r="J59">
        <v>28</v>
      </c>
      <c r="K59" t="s">
        <v>461</v>
      </c>
    </row>
    <row r="60" spans="2:11" x14ac:dyDescent="0.25">
      <c r="K60" t="s">
        <v>462</v>
      </c>
    </row>
    <row r="61" spans="2:11" x14ac:dyDescent="0.25">
      <c r="K61" t="s">
        <v>444</v>
      </c>
    </row>
    <row r="62" spans="2:11" x14ac:dyDescent="0.25">
      <c r="K62" t="s">
        <v>463</v>
      </c>
    </row>
    <row r="63" spans="2:11" x14ac:dyDescent="0.25">
      <c r="K63" t="s">
        <v>464</v>
      </c>
    </row>
    <row r="64" spans="2:11" x14ac:dyDescent="0.25">
      <c r="B64" t="s">
        <v>81</v>
      </c>
      <c r="C64">
        <v>19</v>
      </c>
      <c r="D64">
        <v>6</v>
      </c>
      <c r="E64">
        <v>8</v>
      </c>
      <c r="F64">
        <v>5</v>
      </c>
      <c r="G64">
        <v>28</v>
      </c>
      <c r="H64">
        <v>26</v>
      </c>
      <c r="I64">
        <v>2</v>
      </c>
      <c r="J64">
        <v>26</v>
      </c>
      <c r="K64" t="s">
        <v>465</v>
      </c>
    </row>
    <row r="65" spans="2:11" x14ac:dyDescent="0.25">
      <c r="K65" t="s">
        <v>416</v>
      </c>
    </row>
    <row r="66" spans="2:11" x14ac:dyDescent="0.25">
      <c r="K66" t="s">
        <v>466</v>
      </c>
    </row>
    <row r="67" spans="2:11" x14ac:dyDescent="0.25">
      <c r="K67" t="s">
        <v>467</v>
      </c>
    </row>
    <row r="68" spans="2:11" x14ac:dyDescent="0.25">
      <c r="K68" t="s">
        <v>468</v>
      </c>
    </row>
    <row r="69" spans="2:11" x14ac:dyDescent="0.25">
      <c r="B69" t="s">
        <v>90</v>
      </c>
      <c r="C69">
        <v>19</v>
      </c>
      <c r="D69">
        <v>6</v>
      </c>
      <c r="E69">
        <v>7</v>
      </c>
      <c r="F69">
        <v>6</v>
      </c>
      <c r="G69">
        <v>26</v>
      </c>
      <c r="H69">
        <v>24</v>
      </c>
      <c r="I69">
        <v>2</v>
      </c>
      <c r="J69">
        <v>25</v>
      </c>
      <c r="K69" t="s">
        <v>469</v>
      </c>
    </row>
    <row r="70" spans="2:11" x14ac:dyDescent="0.25">
      <c r="K70" t="s">
        <v>470</v>
      </c>
    </row>
    <row r="71" spans="2:11" x14ac:dyDescent="0.25">
      <c r="K71" t="s">
        <v>471</v>
      </c>
    </row>
    <row r="72" spans="2:11" x14ac:dyDescent="0.25">
      <c r="K72" t="s">
        <v>472</v>
      </c>
    </row>
    <row r="73" spans="2:11" x14ac:dyDescent="0.25">
      <c r="K73" t="s">
        <v>460</v>
      </c>
    </row>
    <row r="74" spans="2:11" x14ac:dyDescent="0.25">
      <c r="B74" t="s">
        <v>401</v>
      </c>
      <c r="C74">
        <v>19</v>
      </c>
      <c r="D74">
        <v>7</v>
      </c>
      <c r="E74">
        <v>3</v>
      </c>
      <c r="F74">
        <v>9</v>
      </c>
      <c r="G74">
        <v>28</v>
      </c>
      <c r="H74">
        <v>30</v>
      </c>
      <c r="I74">
        <v>-2</v>
      </c>
      <c r="J74">
        <v>24</v>
      </c>
      <c r="K74" t="s">
        <v>473</v>
      </c>
    </row>
    <row r="75" spans="2:11" x14ac:dyDescent="0.25">
      <c r="K75" t="s">
        <v>474</v>
      </c>
    </row>
    <row r="76" spans="2:11" x14ac:dyDescent="0.25">
      <c r="K76" t="s">
        <v>475</v>
      </c>
    </row>
    <row r="77" spans="2:11" x14ac:dyDescent="0.25">
      <c r="K77" t="s">
        <v>476</v>
      </c>
    </row>
    <row r="78" spans="2:11" x14ac:dyDescent="0.25">
      <c r="K78" t="s">
        <v>477</v>
      </c>
    </row>
    <row r="79" spans="2:11" x14ac:dyDescent="0.25">
      <c r="B79" t="s">
        <v>105</v>
      </c>
      <c r="C79">
        <v>19</v>
      </c>
      <c r="D79">
        <v>5</v>
      </c>
      <c r="E79">
        <v>8</v>
      </c>
      <c r="F79">
        <v>6</v>
      </c>
      <c r="G79">
        <v>20</v>
      </c>
      <c r="H79">
        <v>19</v>
      </c>
      <c r="I79">
        <v>1</v>
      </c>
      <c r="J79">
        <v>23</v>
      </c>
      <c r="K79" t="s">
        <v>478</v>
      </c>
    </row>
    <row r="80" spans="2:11" x14ac:dyDescent="0.25">
      <c r="K80" t="s">
        <v>479</v>
      </c>
    </row>
    <row r="81" spans="2:11" x14ac:dyDescent="0.25">
      <c r="K81" t="s">
        <v>458</v>
      </c>
    </row>
    <row r="82" spans="2:11" x14ac:dyDescent="0.25">
      <c r="K82" t="s">
        <v>472</v>
      </c>
    </row>
    <row r="83" spans="2:11" x14ac:dyDescent="0.25">
      <c r="K83" t="s">
        <v>480</v>
      </c>
    </row>
    <row r="84" spans="2:11" x14ac:dyDescent="0.25">
      <c r="B84" t="s">
        <v>211</v>
      </c>
      <c r="C84">
        <v>19</v>
      </c>
      <c r="D84">
        <v>5</v>
      </c>
      <c r="E84">
        <v>5</v>
      </c>
      <c r="F84">
        <v>9</v>
      </c>
      <c r="G84">
        <v>23</v>
      </c>
      <c r="H84">
        <v>28</v>
      </c>
      <c r="I84">
        <v>-5</v>
      </c>
      <c r="J84">
        <v>20</v>
      </c>
      <c r="K84" t="s">
        <v>481</v>
      </c>
    </row>
    <row r="85" spans="2:11" x14ac:dyDescent="0.25">
      <c r="K85" t="s">
        <v>482</v>
      </c>
    </row>
    <row r="86" spans="2:11" x14ac:dyDescent="0.25">
      <c r="K86" t="s">
        <v>483</v>
      </c>
    </row>
    <row r="87" spans="2:11" x14ac:dyDescent="0.25">
      <c r="K87" t="s">
        <v>484</v>
      </c>
    </row>
    <row r="88" spans="2:11" x14ac:dyDescent="0.25">
      <c r="K88" t="s">
        <v>485</v>
      </c>
    </row>
    <row r="89" spans="2:11" x14ac:dyDescent="0.25">
      <c r="B89" t="s">
        <v>486</v>
      </c>
      <c r="C89">
        <v>19</v>
      </c>
      <c r="D89">
        <v>4</v>
      </c>
      <c r="E89">
        <v>8</v>
      </c>
      <c r="F89">
        <v>7</v>
      </c>
      <c r="G89">
        <v>23</v>
      </c>
      <c r="H89">
        <v>33</v>
      </c>
      <c r="I89">
        <v>-10</v>
      </c>
      <c r="J89">
        <v>20</v>
      </c>
      <c r="K89" t="s">
        <v>487</v>
      </c>
    </row>
    <row r="90" spans="2:11" x14ac:dyDescent="0.25">
      <c r="K90" t="s">
        <v>488</v>
      </c>
    </row>
    <row r="91" spans="2:11" x14ac:dyDescent="0.25">
      <c r="K91" t="s">
        <v>489</v>
      </c>
    </row>
    <row r="92" spans="2:11" x14ac:dyDescent="0.25">
      <c r="K92" t="s">
        <v>490</v>
      </c>
    </row>
    <row r="93" spans="2:11" x14ac:dyDescent="0.25">
      <c r="K93" t="s">
        <v>491</v>
      </c>
    </row>
    <row r="94" spans="2:11" x14ac:dyDescent="0.25">
      <c r="B94" t="s">
        <v>492</v>
      </c>
      <c r="C94">
        <v>19</v>
      </c>
      <c r="D94">
        <v>4</v>
      </c>
      <c r="E94">
        <v>6</v>
      </c>
      <c r="F94">
        <v>9</v>
      </c>
      <c r="G94">
        <v>26</v>
      </c>
      <c r="H94">
        <v>39</v>
      </c>
      <c r="I94">
        <v>-13</v>
      </c>
      <c r="J94">
        <v>18</v>
      </c>
      <c r="K94" t="s">
        <v>434</v>
      </c>
    </row>
    <row r="95" spans="2:11" x14ac:dyDescent="0.25">
      <c r="K95" t="s">
        <v>493</v>
      </c>
    </row>
    <row r="96" spans="2:11" x14ac:dyDescent="0.25">
      <c r="K96" t="s">
        <v>494</v>
      </c>
    </row>
    <row r="97" spans="2:11" x14ac:dyDescent="0.25">
      <c r="K97" t="s">
        <v>495</v>
      </c>
    </row>
    <row r="98" spans="2:11" x14ac:dyDescent="0.25">
      <c r="K98" t="s">
        <v>485</v>
      </c>
    </row>
    <row r="99" spans="2:11" x14ac:dyDescent="0.25">
      <c r="B99" t="s">
        <v>289</v>
      </c>
      <c r="C99">
        <v>19</v>
      </c>
      <c r="D99">
        <v>2</v>
      </c>
      <c r="E99">
        <v>8</v>
      </c>
      <c r="F99">
        <v>9</v>
      </c>
      <c r="G99">
        <v>13</v>
      </c>
      <c r="H99">
        <v>28</v>
      </c>
      <c r="I99">
        <v>-15</v>
      </c>
      <c r="J99">
        <v>14</v>
      </c>
      <c r="K99" t="s">
        <v>496</v>
      </c>
    </row>
    <row r="100" spans="2:11" x14ac:dyDescent="0.25">
      <c r="K100" t="s">
        <v>488</v>
      </c>
    </row>
    <row r="101" spans="2:11" x14ac:dyDescent="0.25">
      <c r="K101" t="s">
        <v>497</v>
      </c>
    </row>
    <row r="102" spans="2:11" x14ac:dyDescent="0.25">
      <c r="K102" t="s">
        <v>498</v>
      </c>
    </row>
    <row r="103" spans="2:11" x14ac:dyDescent="0.25">
      <c r="K103" t="s">
        <v>499</v>
      </c>
    </row>
    <row r="109" spans="2:11" x14ac:dyDescent="0.25">
      <c r="B109" t="s">
        <v>36</v>
      </c>
      <c r="C109">
        <v>19</v>
      </c>
      <c r="D109">
        <v>12</v>
      </c>
      <c r="E109">
        <v>5</v>
      </c>
      <c r="F109">
        <v>2</v>
      </c>
      <c r="G109">
        <v>41</v>
      </c>
      <c r="H109">
        <v>24</v>
      </c>
      <c r="I109">
        <v>17</v>
      </c>
      <c r="J109">
        <v>41</v>
      </c>
      <c r="K109" t="s">
        <v>410</v>
      </c>
    </row>
    <row r="110" spans="2:11" x14ac:dyDescent="0.25">
      <c r="K110" t="s">
        <v>411</v>
      </c>
    </row>
    <row r="111" spans="2:11" x14ac:dyDescent="0.25">
      <c r="K111" t="s">
        <v>412</v>
      </c>
    </row>
    <row r="112" spans="2:11" x14ac:dyDescent="0.25">
      <c r="K112" t="s">
        <v>413</v>
      </c>
    </row>
    <row r="113" spans="2:11" x14ac:dyDescent="0.25">
      <c r="K113" t="s">
        <v>414</v>
      </c>
    </row>
    <row r="114" spans="2:11" x14ac:dyDescent="0.25">
      <c r="B114" t="s">
        <v>12</v>
      </c>
      <c r="C114">
        <v>19</v>
      </c>
      <c r="D114">
        <v>10</v>
      </c>
      <c r="E114">
        <v>5</v>
      </c>
      <c r="F114">
        <v>4</v>
      </c>
      <c r="G114">
        <v>25</v>
      </c>
      <c r="H114">
        <v>14</v>
      </c>
      <c r="I114">
        <v>11</v>
      </c>
      <c r="J114">
        <v>35</v>
      </c>
      <c r="K114" t="s">
        <v>430</v>
      </c>
    </row>
    <row r="115" spans="2:11" x14ac:dyDescent="0.25">
      <c r="K115" t="s">
        <v>411</v>
      </c>
    </row>
    <row r="116" spans="2:11" x14ac:dyDescent="0.25">
      <c r="K116" t="s">
        <v>431</v>
      </c>
    </row>
    <row r="117" spans="2:11" x14ac:dyDescent="0.25">
      <c r="K117" t="s">
        <v>432</v>
      </c>
    </row>
    <row r="118" spans="2:11" x14ac:dyDescent="0.25">
      <c r="K118" t="s">
        <v>433</v>
      </c>
    </row>
    <row r="119" spans="2:11" x14ac:dyDescent="0.25">
      <c r="B119" t="s">
        <v>6</v>
      </c>
      <c r="C119">
        <v>19</v>
      </c>
      <c r="D119">
        <v>10</v>
      </c>
      <c r="E119">
        <v>4</v>
      </c>
      <c r="F119">
        <v>5</v>
      </c>
      <c r="G119">
        <v>34</v>
      </c>
      <c r="H119">
        <v>23</v>
      </c>
      <c r="I119">
        <v>11</v>
      </c>
      <c r="J119">
        <v>34</v>
      </c>
      <c r="K119" t="s">
        <v>425</v>
      </c>
    </row>
    <row r="120" spans="2:11" x14ac:dyDescent="0.25">
      <c r="K120" t="s">
        <v>426</v>
      </c>
    </row>
    <row r="121" spans="2:11" x14ac:dyDescent="0.25">
      <c r="K121" t="s">
        <v>427</v>
      </c>
    </row>
    <row r="122" spans="2:11" x14ac:dyDescent="0.25">
      <c r="K122" t="s">
        <v>428</v>
      </c>
    </row>
    <row r="123" spans="2:11" x14ac:dyDescent="0.25">
      <c r="K123" t="s">
        <v>429</v>
      </c>
    </row>
    <row r="124" spans="2:11" x14ac:dyDescent="0.25">
      <c r="B124" t="s">
        <v>0</v>
      </c>
      <c r="C124">
        <v>19</v>
      </c>
      <c r="D124">
        <v>10</v>
      </c>
      <c r="E124">
        <v>4</v>
      </c>
      <c r="F124">
        <v>5</v>
      </c>
      <c r="G124">
        <v>37</v>
      </c>
      <c r="H124">
        <v>28</v>
      </c>
      <c r="I124">
        <v>9</v>
      </c>
      <c r="J124">
        <v>34</v>
      </c>
      <c r="K124" t="s">
        <v>434</v>
      </c>
    </row>
    <row r="125" spans="2:11" x14ac:dyDescent="0.25">
      <c r="K125" t="s">
        <v>435</v>
      </c>
    </row>
    <row r="126" spans="2:11" x14ac:dyDescent="0.25">
      <c r="K126" t="s">
        <v>427</v>
      </c>
    </row>
    <row r="127" spans="2:11" x14ac:dyDescent="0.25">
      <c r="K127" t="s">
        <v>436</v>
      </c>
    </row>
    <row r="128" spans="2:11" x14ac:dyDescent="0.25">
      <c r="K128" t="s">
        <v>437</v>
      </c>
    </row>
    <row r="129" spans="2:11" x14ac:dyDescent="0.25">
      <c r="B129" t="s">
        <v>30</v>
      </c>
      <c r="C129">
        <v>19</v>
      </c>
      <c r="D129">
        <v>9</v>
      </c>
      <c r="E129">
        <v>6</v>
      </c>
      <c r="F129">
        <v>4</v>
      </c>
      <c r="G129">
        <v>25</v>
      </c>
      <c r="H129">
        <v>19</v>
      </c>
      <c r="I129">
        <v>6</v>
      </c>
      <c r="J129">
        <v>33</v>
      </c>
      <c r="K129" t="s">
        <v>415</v>
      </c>
    </row>
    <row r="130" spans="2:11" x14ac:dyDescent="0.25">
      <c r="K130" t="s">
        <v>416</v>
      </c>
    </row>
    <row r="131" spans="2:11" x14ac:dyDescent="0.25">
      <c r="K131" t="s">
        <v>417</v>
      </c>
    </row>
    <row r="132" spans="2:11" x14ac:dyDescent="0.25">
      <c r="K132" t="s">
        <v>418</v>
      </c>
    </row>
    <row r="133" spans="2:11" x14ac:dyDescent="0.25">
      <c r="K133" t="s">
        <v>419</v>
      </c>
    </row>
    <row r="134" spans="2:11" x14ac:dyDescent="0.25">
      <c r="B134" t="s">
        <v>24</v>
      </c>
      <c r="C134">
        <v>19</v>
      </c>
      <c r="D134">
        <v>7</v>
      </c>
      <c r="E134">
        <v>7</v>
      </c>
      <c r="F134">
        <v>5</v>
      </c>
      <c r="G134">
        <v>38</v>
      </c>
      <c r="H134">
        <v>27</v>
      </c>
      <c r="I134">
        <v>11</v>
      </c>
      <c r="J134">
        <v>28</v>
      </c>
      <c r="K134" t="s">
        <v>438</v>
      </c>
    </row>
    <row r="135" spans="2:11" x14ac:dyDescent="0.25">
      <c r="K135" t="s">
        <v>439</v>
      </c>
    </row>
    <row r="136" spans="2:11" x14ac:dyDescent="0.25">
      <c r="K136" t="s">
        <v>422</v>
      </c>
    </row>
    <row r="137" spans="2:11" x14ac:dyDescent="0.25">
      <c r="K137" t="s">
        <v>440</v>
      </c>
    </row>
    <row r="138" spans="2:11" x14ac:dyDescent="0.25">
      <c r="K138" t="s">
        <v>441</v>
      </c>
    </row>
    <row r="139" spans="2:11" x14ac:dyDescent="0.25">
      <c r="B139" t="s">
        <v>18</v>
      </c>
      <c r="C139">
        <v>19</v>
      </c>
      <c r="D139">
        <v>4</v>
      </c>
      <c r="E139">
        <v>9</v>
      </c>
      <c r="F139">
        <v>6</v>
      </c>
      <c r="G139">
        <v>22</v>
      </c>
      <c r="H139">
        <v>23</v>
      </c>
      <c r="I139">
        <v>-1</v>
      </c>
      <c r="J139">
        <v>21</v>
      </c>
      <c r="K139" t="s">
        <v>420</v>
      </c>
    </row>
    <row r="140" spans="2:11" x14ac:dyDescent="0.25">
      <c r="K140" t="s">
        <v>421</v>
      </c>
    </row>
    <row r="141" spans="2:11" x14ac:dyDescent="0.25">
      <c r="K141" t="s">
        <v>422</v>
      </c>
    </row>
    <row r="142" spans="2:11" x14ac:dyDescent="0.25">
      <c r="K142" t="s">
        <v>423</v>
      </c>
    </row>
    <row r="143" spans="2:11" x14ac:dyDescent="0.25">
      <c r="K143" t="s">
        <v>424</v>
      </c>
    </row>
    <row r="144" spans="2:11" x14ac:dyDescent="0.25">
      <c r="B144" t="s">
        <v>211</v>
      </c>
      <c r="C144">
        <v>19</v>
      </c>
      <c r="D144">
        <v>5</v>
      </c>
      <c r="E144">
        <v>6</v>
      </c>
      <c r="F144">
        <v>8</v>
      </c>
      <c r="G144">
        <v>24</v>
      </c>
      <c r="H144">
        <v>41</v>
      </c>
      <c r="I144">
        <v>-17</v>
      </c>
      <c r="J144">
        <v>21</v>
      </c>
      <c r="K144" t="s">
        <v>481</v>
      </c>
    </row>
    <row r="145" spans="2:11" x14ac:dyDescent="0.25">
      <c r="K145" t="s">
        <v>482</v>
      </c>
    </row>
    <row r="146" spans="2:11" x14ac:dyDescent="0.25">
      <c r="K146" t="s">
        <v>483</v>
      </c>
    </row>
    <row r="147" spans="2:11" x14ac:dyDescent="0.25">
      <c r="K147" t="s">
        <v>484</v>
      </c>
    </row>
    <row r="148" spans="2:11" x14ac:dyDescent="0.25">
      <c r="K148" t="s">
        <v>485</v>
      </c>
    </row>
    <row r="149" spans="2:11" x14ac:dyDescent="0.25">
      <c r="B149" t="s">
        <v>81</v>
      </c>
      <c r="C149">
        <v>19</v>
      </c>
      <c r="D149">
        <v>5</v>
      </c>
      <c r="E149">
        <v>5</v>
      </c>
      <c r="F149">
        <v>9</v>
      </c>
      <c r="G149">
        <v>19</v>
      </c>
      <c r="H149">
        <v>25</v>
      </c>
      <c r="I149">
        <v>-6</v>
      </c>
      <c r="J149">
        <v>20</v>
      </c>
      <c r="K149" t="s">
        <v>465</v>
      </c>
    </row>
    <row r="150" spans="2:11" x14ac:dyDescent="0.25">
      <c r="K150" t="s">
        <v>416</v>
      </c>
    </row>
    <row r="151" spans="2:11" x14ac:dyDescent="0.25">
      <c r="K151" t="s">
        <v>466</v>
      </c>
    </row>
    <row r="152" spans="2:11" x14ac:dyDescent="0.25">
      <c r="K152" t="s">
        <v>467</v>
      </c>
    </row>
    <row r="153" spans="2:11" x14ac:dyDescent="0.25">
      <c r="K153" t="s">
        <v>468</v>
      </c>
    </row>
    <row r="154" spans="2:11" x14ac:dyDescent="0.25">
      <c r="B154" t="s">
        <v>401</v>
      </c>
      <c r="C154">
        <v>19</v>
      </c>
      <c r="D154">
        <v>4</v>
      </c>
      <c r="E154">
        <v>7</v>
      </c>
      <c r="F154">
        <v>8</v>
      </c>
      <c r="G154">
        <v>22</v>
      </c>
      <c r="H154">
        <v>30</v>
      </c>
      <c r="I154">
        <v>-8</v>
      </c>
      <c r="J154">
        <v>19</v>
      </c>
      <c r="K154" t="s">
        <v>473</v>
      </c>
    </row>
    <row r="155" spans="2:11" x14ac:dyDescent="0.25">
      <c r="K155" t="s">
        <v>474</v>
      </c>
    </row>
    <row r="156" spans="2:11" x14ac:dyDescent="0.25">
      <c r="K156" t="s">
        <v>475</v>
      </c>
    </row>
    <row r="157" spans="2:11" x14ac:dyDescent="0.25">
      <c r="K157" t="s">
        <v>476</v>
      </c>
    </row>
    <row r="158" spans="2:11" x14ac:dyDescent="0.25">
      <c r="K158" t="s">
        <v>477</v>
      </c>
    </row>
    <row r="159" spans="2:11" x14ac:dyDescent="0.25">
      <c r="B159" t="s">
        <v>59</v>
      </c>
      <c r="C159">
        <v>19</v>
      </c>
      <c r="D159">
        <v>5</v>
      </c>
      <c r="E159">
        <v>3</v>
      </c>
      <c r="F159">
        <v>11</v>
      </c>
      <c r="G159">
        <v>21</v>
      </c>
      <c r="H159">
        <v>32</v>
      </c>
      <c r="I159">
        <v>-11</v>
      </c>
      <c r="J159">
        <v>18</v>
      </c>
      <c r="K159" t="s">
        <v>447</v>
      </c>
    </row>
    <row r="160" spans="2:11" x14ac:dyDescent="0.25">
      <c r="K160" t="s">
        <v>448</v>
      </c>
    </row>
    <row r="161" spans="2:11" x14ac:dyDescent="0.25">
      <c r="K161" t="s">
        <v>449</v>
      </c>
    </row>
    <row r="162" spans="2:11" x14ac:dyDescent="0.25">
      <c r="K162" t="s">
        <v>450</v>
      </c>
    </row>
    <row r="163" spans="2:11" x14ac:dyDescent="0.25">
      <c r="K163" t="s">
        <v>414</v>
      </c>
    </row>
    <row r="164" spans="2:11" x14ac:dyDescent="0.25">
      <c r="B164" t="s">
        <v>492</v>
      </c>
      <c r="C164">
        <v>19</v>
      </c>
      <c r="D164">
        <v>5</v>
      </c>
      <c r="E164">
        <v>3</v>
      </c>
      <c r="F164">
        <v>11</v>
      </c>
      <c r="G164">
        <v>21</v>
      </c>
      <c r="H164">
        <v>34</v>
      </c>
      <c r="I164">
        <v>-13</v>
      </c>
      <c r="J164">
        <v>18</v>
      </c>
      <c r="K164" t="s">
        <v>434</v>
      </c>
    </row>
    <row r="165" spans="2:11" x14ac:dyDescent="0.25">
      <c r="K165" t="s">
        <v>493</v>
      </c>
    </row>
    <row r="166" spans="2:11" x14ac:dyDescent="0.25">
      <c r="K166" t="s">
        <v>494</v>
      </c>
    </row>
    <row r="167" spans="2:11" x14ac:dyDescent="0.25">
      <c r="K167" t="s">
        <v>495</v>
      </c>
    </row>
    <row r="168" spans="2:11" x14ac:dyDescent="0.25">
      <c r="K168" t="s">
        <v>485</v>
      </c>
    </row>
    <row r="169" spans="2:11" x14ac:dyDescent="0.25">
      <c r="B169" t="s">
        <v>90</v>
      </c>
      <c r="C169">
        <v>19</v>
      </c>
      <c r="D169">
        <v>3</v>
      </c>
      <c r="E169">
        <v>7</v>
      </c>
      <c r="F169">
        <v>9</v>
      </c>
      <c r="G169">
        <v>23</v>
      </c>
      <c r="H169">
        <v>36</v>
      </c>
      <c r="I169">
        <v>-13</v>
      </c>
      <c r="J169">
        <v>16</v>
      </c>
      <c r="K169" t="s">
        <v>469</v>
      </c>
    </row>
    <row r="170" spans="2:11" x14ac:dyDescent="0.25">
      <c r="K170" t="s">
        <v>470</v>
      </c>
    </row>
    <row r="171" spans="2:11" x14ac:dyDescent="0.25">
      <c r="K171" t="s">
        <v>471</v>
      </c>
    </row>
    <row r="172" spans="2:11" x14ac:dyDescent="0.25">
      <c r="K172" t="s">
        <v>472</v>
      </c>
    </row>
    <row r="173" spans="2:11" x14ac:dyDescent="0.25">
      <c r="K173" t="s">
        <v>460</v>
      </c>
    </row>
    <row r="174" spans="2:11" x14ac:dyDescent="0.25">
      <c r="B174" t="s">
        <v>105</v>
      </c>
      <c r="C174">
        <v>19</v>
      </c>
      <c r="D174">
        <v>4</v>
      </c>
      <c r="E174">
        <v>4</v>
      </c>
      <c r="F174">
        <v>11</v>
      </c>
      <c r="G174">
        <v>21</v>
      </c>
      <c r="H174">
        <v>35</v>
      </c>
      <c r="I174">
        <v>-14</v>
      </c>
      <c r="J174">
        <v>16</v>
      </c>
      <c r="K174" t="s">
        <v>478</v>
      </c>
    </row>
    <row r="175" spans="2:11" x14ac:dyDescent="0.25">
      <c r="K175" t="s">
        <v>479</v>
      </c>
    </row>
    <row r="176" spans="2:11" x14ac:dyDescent="0.25">
      <c r="K176" t="s">
        <v>458</v>
      </c>
    </row>
    <row r="177" spans="2:11" x14ac:dyDescent="0.25">
      <c r="K177" t="s">
        <v>472</v>
      </c>
    </row>
    <row r="178" spans="2:11" x14ac:dyDescent="0.25">
      <c r="K178" t="s">
        <v>480</v>
      </c>
    </row>
    <row r="179" spans="2:11" x14ac:dyDescent="0.25">
      <c r="B179" t="s">
        <v>76</v>
      </c>
      <c r="C179">
        <v>19</v>
      </c>
      <c r="D179">
        <v>2</v>
      </c>
      <c r="E179">
        <v>8</v>
      </c>
      <c r="F179">
        <v>9</v>
      </c>
      <c r="G179">
        <v>13</v>
      </c>
      <c r="H179">
        <v>23</v>
      </c>
      <c r="I179">
        <v>-10</v>
      </c>
      <c r="J179">
        <v>14</v>
      </c>
      <c r="K179" t="s">
        <v>456</v>
      </c>
    </row>
    <row r="180" spans="2:11" x14ac:dyDescent="0.25">
      <c r="K180" t="s">
        <v>457</v>
      </c>
    </row>
    <row r="181" spans="2:11" x14ac:dyDescent="0.25">
      <c r="K181" t="s">
        <v>458</v>
      </c>
    </row>
    <row r="182" spans="2:11" x14ac:dyDescent="0.25">
      <c r="K182" t="s">
        <v>459</v>
      </c>
    </row>
    <row r="183" spans="2:11" x14ac:dyDescent="0.25">
      <c r="K183" t="s">
        <v>460</v>
      </c>
    </row>
    <row r="184" spans="2:11" x14ac:dyDescent="0.25">
      <c r="B184" t="s">
        <v>170</v>
      </c>
      <c r="C184">
        <v>19</v>
      </c>
      <c r="D184">
        <v>2</v>
      </c>
      <c r="E184">
        <v>7</v>
      </c>
      <c r="F184">
        <v>10</v>
      </c>
      <c r="G184">
        <v>21</v>
      </c>
      <c r="H184">
        <v>37</v>
      </c>
      <c r="I184">
        <v>-16</v>
      </c>
      <c r="J184">
        <v>13</v>
      </c>
      <c r="K184" t="s">
        <v>461</v>
      </c>
    </row>
    <row r="185" spans="2:11" x14ac:dyDescent="0.25">
      <c r="K185" t="s">
        <v>462</v>
      </c>
    </row>
    <row r="186" spans="2:11" x14ac:dyDescent="0.25">
      <c r="K186" t="s">
        <v>444</v>
      </c>
    </row>
    <row r="187" spans="2:11" x14ac:dyDescent="0.25">
      <c r="K187" t="s">
        <v>463</v>
      </c>
    </row>
    <row r="188" spans="2:11" x14ac:dyDescent="0.25">
      <c r="K188" t="s">
        <v>464</v>
      </c>
    </row>
    <row r="189" spans="2:11" x14ac:dyDescent="0.25">
      <c r="B189" t="s">
        <v>86</v>
      </c>
      <c r="C189">
        <v>19</v>
      </c>
      <c r="D189">
        <v>3</v>
      </c>
      <c r="E189">
        <v>4</v>
      </c>
      <c r="F189">
        <v>12</v>
      </c>
      <c r="G189">
        <v>11</v>
      </c>
      <c r="H189">
        <v>31</v>
      </c>
      <c r="I189">
        <v>-20</v>
      </c>
      <c r="J189">
        <v>13</v>
      </c>
      <c r="K189" t="s">
        <v>442</v>
      </c>
    </row>
    <row r="190" spans="2:11" x14ac:dyDescent="0.25">
      <c r="K190" t="s">
        <v>443</v>
      </c>
    </row>
    <row r="191" spans="2:11" x14ac:dyDescent="0.25">
      <c r="K191" t="s">
        <v>444</v>
      </c>
    </row>
    <row r="192" spans="2:11" x14ac:dyDescent="0.25">
      <c r="K192" t="s">
        <v>445</v>
      </c>
    </row>
    <row r="193" spans="2:12" x14ac:dyDescent="0.25">
      <c r="K193" t="s">
        <v>446</v>
      </c>
    </row>
    <row r="194" spans="2:12" x14ac:dyDescent="0.25">
      <c r="B194" t="s">
        <v>193</v>
      </c>
      <c r="C194">
        <v>19</v>
      </c>
      <c r="D194">
        <v>2</v>
      </c>
      <c r="E194">
        <v>7</v>
      </c>
      <c r="F194">
        <v>10</v>
      </c>
      <c r="G194">
        <v>16</v>
      </c>
      <c r="H194">
        <v>38</v>
      </c>
      <c r="I194">
        <v>-22</v>
      </c>
      <c r="J194">
        <v>13</v>
      </c>
      <c r="K194" t="s">
        <v>451</v>
      </c>
    </row>
    <row r="195" spans="2:12" x14ac:dyDescent="0.25">
      <c r="K195" t="s">
        <v>452</v>
      </c>
    </row>
    <row r="196" spans="2:12" x14ac:dyDescent="0.25">
      <c r="K196" t="s">
        <v>453</v>
      </c>
    </row>
    <row r="197" spans="2:12" x14ac:dyDescent="0.25">
      <c r="K197" t="s">
        <v>454</v>
      </c>
    </row>
    <row r="198" spans="2:12" x14ac:dyDescent="0.25">
      <c r="K198" t="s">
        <v>455</v>
      </c>
    </row>
    <row r="199" spans="2:12" x14ac:dyDescent="0.25">
      <c r="B199" t="s">
        <v>289</v>
      </c>
      <c r="C199">
        <v>19</v>
      </c>
      <c r="D199">
        <v>2</v>
      </c>
      <c r="E199">
        <v>5</v>
      </c>
      <c r="F199">
        <v>12</v>
      </c>
      <c r="G199">
        <v>17</v>
      </c>
      <c r="H199">
        <v>32</v>
      </c>
      <c r="I199">
        <v>-15</v>
      </c>
      <c r="J199">
        <v>11</v>
      </c>
      <c r="K199" t="s">
        <v>496</v>
      </c>
    </row>
    <row r="200" spans="2:12" x14ac:dyDescent="0.25">
      <c r="K200" t="s">
        <v>488</v>
      </c>
    </row>
    <row r="201" spans="2:12" x14ac:dyDescent="0.25">
      <c r="K201" t="s">
        <v>497</v>
      </c>
    </row>
    <row r="202" spans="2:12" x14ac:dyDescent="0.25">
      <c r="K202" t="s">
        <v>498</v>
      </c>
    </row>
    <row r="203" spans="2:12" x14ac:dyDescent="0.25">
      <c r="K203" t="s">
        <v>499</v>
      </c>
    </row>
    <row r="204" spans="2:12" x14ac:dyDescent="0.25">
      <c r="B204" t="s">
        <v>486</v>
      </c>
      <c r="C204">
        <v>19</v>
      </c>
      <c r="D204">
        <v>2</v>
      </c>
      <c r="E204">
        <v>2</v>
      </c>
      <c r="F204">
        <v>15</v>
      </c>
      <c r="G204">
        <v>20</v>
      </c>
      <c r="H204">
        <v>40</v>
      </c>
      <c r="I204">
        <v>-20</v>
      </c>
      <c r="J204">
        <v>8</v>
      </c>
      <c r="K204" t="s">
        <v>487</v>
      </c>
    </row>
    <row r="205" spans="2:12" x14ac:dyDescent="0.25">
      <c r="L205" t="s">
        <v>488</v>
      </c>
    </row>
    <row r="206" spans="2:12" x14ac:dyDescent="0.25">
      <c r="L206" t="s">
        <v>489</v>
      </c>
    </row>
    <row r="207" spans="2:12" x14ac:dyDescent="0.25">
      <c r="L207" t="s">
        <v>490</v>
      </c>
    </row>
    <row r="208" spans="2:12" x14ac:dyDescent="0.25">
      <c r="L208" t="s">
        <v>491</v>
      </c>
    </row>
    <row r="214" spans="1:8" x14ac:dyDescent="0.25">
      <c r="A214" t="s">
        <v>119</v>
      </c>
      <c r="F214" t="s">
        <v>216</v>
      </c>
      <c r="G214">
        <f>SUM(G4:G99)</f>
        <v>592</v>
      </c>
      <c r="H214" s="1">
        <f>G214/G217</f>
        <v>1.1138287864534338</v>
      </c>
    </row>
    <row r="215" spans="1:8" x14ac:dyDescent="0.25">
      <c r="A215" t="s">
        <v>120</v>
      </c>
      <c r="F215" t="s">
        <v>218</v>
      </c>
      <c r="G215">
        <f>SUM(G109:G204)</f>
        <v>471</v>
      </c>
      <c r="H215" s="1">
        <f>G215/G217</f>
        <v>0.88617121354656636</v>
      </c>
    </row>
    <row r="216" spans="1:8" x14ac:dyDescent="0.25">
      <c r="A216" t="s">
        <v>121</v>
      </c>
      <c r="F216" t="s">
        <v>125</v>
      </c>
      <c r="G216">
        <f>G214+G215</f>
        <v>1063</v>
      </c>
    </row>
    <row r="217" spans="1:8" x14ac:dyDescent="0.25">
      <c r="F217" t="s">
        <v>219</v>
      </c>
      <c r="G217">
        <f>G216/2</f>
        <v>531.5</v>
      </c>
    </row>
    <row r="218" spans="1:8" x14ac:dyDescent="0.25">
      <c r="A218" t="s">
        <v>123</v>
      </c>
    </row>
    <row r="219" spans="1:8" x14ac:dyDescent="0.25">
      <c r="A219" t="s">
        <v>124</v>
      </c>
    </row>
    <row r="220" spans="1:8" x14ac:dyDescent="0.25">
      <c r="A220" t="s">
        <v>125</v>
      </c>
    </row>
    <row r="222" spans="1:8" x14ac:dyDescent="0.25">
      <c r="A222" t="s">
        <v>126</v>
      </c>
    </row>
    <row r="223" spans="1:8" x14ac:dyDescent="0.25">
      <c r="A223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3"/>
  <sheetViews>
    <sheetView topLeftCell="A187" workbookViewId="0">
      <selection activeCell="H214" sqref="H214:H215"/>
    </sheetView>
  </sheetViews>
  <sheetFormatPr defaultRowHeight="15" x14ac:dyDescent="0.25"/>
  <cols>
    <col min="1" max="1" width="13.140625" bestFit="1" customWidth="1"/>
    <col min="2" max="2" width="26.140625" bestFit="1" customWidth="1"/>
    <col min="3" max="3" width="13.5703125" bestFit="1" customWidth="1"/>
    <col min="6" max="6" width="11.5703125" bestFit="1" customWidth="1"/>
  </cols>
  <sheetData>
    <row r="3" spans="2:11" x14ac:dyDescent="0.25">
      <c r="C3" t="s">
        <v>106</v>
      </c>
      <c r="D3" t="s">
        <v>107</v>
      </c>
      <c r="E3" t="s">
        <v>108</v>
      </c>
      <c r="F3" t="s">
        <v>109</v>
      </c>
      <c r="G3" t="s">
        <v>110</v>
      </c>
      <c r="H3" t="s">
        <v>111</v>
      </c>
      <c r="I3" t="s">
        <v>112</v>
      </c>
      <c r="J3" t="s">
        <v>113</v>
      </c>
    </row>
    <row r="4" spans="2:11" x14ac:dyDescent="0.25">
      <c r="B4" t="s">
        <v>30</v>
      </c>
      <c r="C4">
        <v>19</v>
      </c>
      <c r="D4">
        <v>18</v>
      </c>
      <c r="E4">
        <v>1</v>
      </c>
      <c r="F4">
        <v>0</v>
      </c>
      <c r="G4">
        <v>55</v>
      </c>
      <c r="H4">
        <v>12</v>
      </c>
      <c r="I4">
        <v>43</v>
      </c>
      <c r="J4">
        <v>55</v>
      </c>
      <c r="K4" t="s">
        <v>500</v>
      </c>
    </row>
    <row r="5" spans="2:11" x14ac:dyDescent="0.25">
      <c r="K5" t="s">
        <v>501</v>
      </c>
    </row>
    <row r="6" spans="2:11" x14ac:dyDescent="0.25">
      <c r="K6" t="s">
        <v>502</v>
      </c>
    </row>
    <row r="7" spans="2:11" x14ac:dyDescent="0.25">
      <c r="K7" t="s">
        <v>503</v>
      </c>
    </row>
    <row r="8" spans="2:11" x14ac:dyDescent="0.25">
      <c r="K8" t="s">
        <v>504</v>
      </c>
    </row>
    <row r="9" spans="2:11" x14ac:dyDescent="0.25">
      <c r="B9" t="s">
        <v>36</v>
      </c>
      <c r="C9">
        <v>19</v>
      </c>
      <c r="D9">
        <v>15</v>
      </c>
      <c r="E9">
        <v>2</v>
      </c>
      <c r="F9">
        <v>2</v>
      </c>
      <c r="G9">
        <v>52</v>
      </c>
      <c r="H9">
        <v>19</v>
      </c>
      <c r="I9">
        <v>33</v>
      </c>
      <c r="J9">
        <v>47</v>
      </c>
      <c r="K9" t="s">
        <v>505</v>
      </c>
    </row>
    <row r="10" spans="2:11" x14ac:dyDescent="0.25">
      <c r="K10" t="s">
        <v>506</v>
      </c>
    </row>
    <row r="11" spans="2:11" x14ac:dyDescent="0.25">
      <c r="K11" t="s">
        <v>507</v>
      </c>
    </row>
    <row r="12" spans="2:11" x14ac:dyDescent="0.25">
      <c r="K12" t="s">
        <v>508</v>
      </c>
    </row>
    <row r="13" spans="2:11" x14ac:dyDescent="0.25">
      <c r="K13" t="s">
        <v>509</v>
      </c>
    </row>
    <row r="14" spans="2:11" x14ac:dyDescent="0.25">
      <c r="B14" t="s">
        <v>0</v>
      </c>
      <c r="C14">
        <v>19</v>
      </c>
      <c r="D14">
        <v>13</v>
      </c>
      <c r="E14">
        <v>3</v>
      </c>
      <c r="F14">
        <v>3</v>
      </c>
      <c r="G14">
        <v>39</v>
      </c>
      <c r="H14">
        <v>17</v>
      </c>
      <c r="I14">
        <v>22</v>
      </c>
      <c r="J14">
        <v>42</v>
      </c>
      <c r="K14" t="s">
        <v>510</v>
      </c>
    </row>
    <row r="15" spans="2:11" x14ac:dyDescent="0.25">
      <c r="K15" t="s">
        <v>511</v>
      </c>
    </row>
    <row r="16" spans="2:11" x14ac:dyDescent="0.25">
      <c r="K16" t="s">
        <v>512</v>
      </c>
    </row>
    <row r="17" spans="2:11" x14ac:dyDescent="0.25">
      <c r="K17" t="s">
        <v>513</v>
      </c>
    </row>
    <row r="18" spans="2:11" x14ac:dyDescent="0.25">
      <c r="K18" t="s">
        <v>514</v>
      </c>
    </row>
    <row r="19" spans="2:11" x14ac:dyDescent="0.25">
      <c r="B19" t="s">
        <v>12</v>
      </c>
      <c r="C19">
        <v>19</v>
      </c>
      <c r="D19">
        <v>12</v>
      </c>
      <c r="E19">
        <v>4</v>
      </c>
      <c r="F19">
        <v>3</v>
      </c>
      <c r="G19">
        <v>39</v>
      </c>
      <c r="H19">
        <v>17</v>
      </c>
      <c r="I19">
        <v>22</v>
      </c>
      <c r="J19">
        <v>40</v>
      </c>
      <c r="K19" t="s">
        <v>515</v>
      </c>
    </row>
    <row r="20" spans="2:11" x14ac:dyDescent="0.25">
      <c r="K20" t="s">
        <v>516</v>
      </c>
    </row>
    <row r="21" spans="2:11" x14ac:dyDescent="0.25">
      <c r="K21" t="s">
        <v>517</v>
      </c>
    </row>
    <row r="22" spans="2:11" x14ac:dyDescent="0.25">
      <c r="K22" t="s">
        <v>518</v>
      </c>
    </row>
    <row r="23" spans="2:11" x14ac:dyDescent="0.25">
      <c r="K23" t="s">
        <v>519</v>
      </c>
    </row>
    <row r="24" spans="2:11" x14ac:dyDescent="0.25">
      <c r="B24" t="s">
        <v>6</v>
      </c>
      <c r="C24">
        <v>19</v>
      </c>
      <c r="D24">
        <v>12</v>
      </c>
      <c r="E24">
        <v>3</v>
      </c>
      <c r="F24">
        <v>4</v>
      </c>
      <c r="G24">
        <v>41</v>
      </c>
      <c r="H24">
        <v>24</v>
      </c>
      <c r="I24">
        <v>17</v>
      </c>
      <c r="J24">
        <v>39</v>
      </c>
      <c r="K24" t="s">
        <v>516</v>
      </c>
    </row>
    <row r="25" spans="2:11" x14ac:dyDescent="0.25">
      <c r="K25" t="s">
        <v>520</v>
      </c>
    </row>
    <row r="26" spans="2:11" x14ac:dyDescent="0.25">
      <c r="K26" t="s">
        <v>521</v>
      </c>
    </row>
    <row r="27" spans="2:11" x14ac:dyDescent="0.25">
      <c r="K27" t="s">
        <v>522</v>
      </c>
    </row>
    <row r="28" spans="2:11" x14ac:dyDescent="0.25">
      <c r="K28" t="s">
        <v>523</v>
      </c>
    </row>
    <row r="29" spans="2:11" x14ac:dyDescent="0.25">
      <c r="B29" t="s">
        <v>170</v>
      </c>
      <c r="C29">
        <v>19</v>
      </c>
      <c r="D29">
        <v>11</v>
      </c>
      <c r="E29">
        <v>5</v>
      </c>
      <c r="F29">
        <v>3</v>
      </c>
      <c r="G29">
        <v>29</v>
      </c>
      <c r="H29">
        <v>17</v>
      </c>
      <c r="I29">
        <v>12</v>
      </c>
      <c r="J29">
        <v>38</v>
      </c>
      <c r="K29" t="s">
        <v>524</v>
      </c>
    </row>
    <row r="30" spans="2:11" x14ac:dyDescent="0.25">
      <c r="K30" t="s">
        <v>525</v>
      </c>
    </row>
    <row r="31" spans="2:11" x14ac:dyDescent="0.25">
      <c r="K31" t="s">
        <v>526</v>
      </c>
    </row>
    <row r="32" spans="2:11" x14ac:dyDescent="0.25">
      <c r="K32" t="s">
        <v>527</v>
      </c>
    </row>
    <row r="33" spans="2:11" x14ac:dyDescent="0.25">
      <c r="K33" t="s">
        <v>528</v>
      </c>
    </row>
    <row r="34" spans="2:11" x14ac:dyDescent="0.25">
      <c r="B34" t="s">
        <v>401</v>
      </c>
      <c r="C34">
        <v>19</v>
      </c>
      <c r="D34">
        <v>10</v>
      </c>
      <c r="E34">
        <v>5</v>
      </c>
      <c r="F34">
        <v>4</v>
      </c>
      <c r="G34">
        <v>36</v>
      </c>
      <c r="H34">
        <v>26</v>
      </c>
      <c r="I34">
        <v>10</v>
      </c>
      <c r="J34">
        <v>35</v>
      </c>
      <c r="K34" t="s">
        <v>529</v>
      </c>
    </row>
    <row r="35" spans="2:11" x14ac:dyDescent="0.25">
      <c r="K35" t="s">
        <v>530</v>
      </c>
    </row>
    <row r="36" spans="2:11" x14ac:dyDescent="0.25">
      <c r="K36" t="s">
        <v>531</v>
      </c>
    </row>
    <row r="37" spans="2:11" x14ac:dyDescent="0.25">
      <c r="K37" t="s">
        <v>532</v>
      </c>
    </row>
    <row r="38" spans="2:11" x14ac:dyDescent="0.25">
      <c r="K38" t="s">
        <v>533</v>
      </c>
    </row>
    <row r="39" spans="2:11" x14ac:dyDescent="0.25">
      <c r="B39" t="s">
        <v>18</v>
      </c>
      <c r="C39">
        <v>19</v>
      </c>
      <c r="D39">
        <v>10</v>
      </c>
      <c r="E39">
        <v>3</v>
      </c>
      <c r="F39">
        <v>6</v>
      </c>
      <c r="G39">
        <v>28</v>
      </c>
      <c r="H39">
        <v>15</v>
      </c>
      <c r="I39">
        <v>13</v>
      </c>
      <c r="J39">
        <v>33</v>
      </c>
      <c r="K39" t="s">
        <v>506</v>
      </c>
    </row>
    <row r="40" spans="2:11" x14ac:dyDescent="0.25">
      <c r="K40" t="s">
        <v>534</v>
      </c>
    </row>
    <row r="41" spans="2:11" x14ac:dyDescent="0.25">
      <c r="K41" t="s">
        <v>535</v>
      </c>
    </row>
    <row r="42" spans="2:11" x14ac:dyDescent="0.25">
      <c r="K42" t="s">
        <v>536</v>
      </c>
    </row>
    <row r="43" spans="2:11" x14ac:dyDescent="0.25">
      <c r="K43" t="s">
        <v>537</v>
      </c>
    </row>
    <row r="44" spans="2:11" x14ac:dyDescent="0.25">
      <c r="B44" t="s">
        <v>81</v>
      </c>
      <c r="C44">
        <v>19</v>
      </c>
      <c r="D44">
        <v>8</v>
      </c>
      <c r="E44">
        <v>7</v>
      </c>
      <c r="F44">
        <v>4</v>
      </c>
      <c r="G44">
        <v>27</v>
      </c>
      <c r="H44">
        <v>18</v>
      </c>
      <c r="I44">
        <v>9</v>
      </c>
      <c r="J44">
        <v>31</v>
      </c>
      <c r="K44" t="s">
        <v>538</v>
      </c>
    </row>
    <row r="45" spans="2:11" x14ac:dyDescent="0.25">
      <c r="K45" t="s">
        <v>539</v>
      </c>
    </row>
    <row r="46" spans="2:11" x14ac:dyDescent="0.25">
      <c r="K46" t="s">
        <v>540</v>
      </c>
    </row>
    <row r="47" spans="2:11" x14ac:dyDescent="0.25">
      <c r="K47" t="s">
        <v>541</v>
      </c>
    </row>
    <row r="48" spans="2:11" x14ac:dyDescent="0.25">
      <c r="K48" t="s">
        <v>542</v>
      </c>
    </row>
    <row r="49" spans="2:11" x14ac:dyDescent="0.25">
      <c r="B49" t="s">
        <v>76</v>
      </c>
      <c r="C49">
        <v>19</v>
      </c>
      <c r="D49">
        <v>7</v>
      </c>
      <c r="E49">
        <v>8</v>
      </c>
      <c r="F49">
        <v>4</v>
      </c>
      <c r="G49">
        <v>25</v>
      </c>
      <c r="H49">
        <v>20</v>
      </c>
      <c r="I49">
        <v>5</v>
      </c>
      <c r="J49">
        <v>29</v>
      </c>
      <c r="K49" t="s">
        <v>543</v>
      </c>
    </row>
    <row r="50" spans="2:11" x14ac:dyDescent="0.25">
      <c r="K50" t="s">
        <v>517</v>
      </c>
    </row>
    <row r="51" spans="2:11" x14ac:dyDescent="0.25">
      <c r="K51" t="s">
        <v>535</v>
      </c>
    </row>
    <row r="52" spans="2:11" x14ac:dyDescent="0.25">
      <c r="K52" t="s">
        <v>544</v>
      </c>
    </row>
    <row r="53" spans="2:11" x14ac:dyDescent="0.25">
      <c r="K53" t="s">
        <v>545</v>
      </c>
    </row>
    <row r="54" spans="2:11" x14ac:dyDescent="0.25">
      <c r="B54" t="s">
        <v>105</v>
      </c>
      <c r="C54">
        <v>19</v>
      </c>
      <c r="D54">
        <v>7</v>
      </c>
      <c r="E54">
        <v>7</v>
      </c>
      <c r="F54">
        <v>5</v>
      </c>
      <c r="G54">
        <v>26</v>
      </c>
      <c r="H54">
        <v>17</v>
      </c>
      <c r="I54">
        <v>9</v>
      </c>
      <c r="J54">
        <v>28</v>
      </c>
      <c r="K54" t="s">
        <v>546</v>
      </c>
    </row>
    <row r="55" spans="2:11" x14ac:dyDescent="0.25">
      <c r="K55" t="s">
        <v>547</v>
      </c>
    </row>
    <row r="56" spans="2:11" x14ac:dyDescent="0.25">
      <c r="K56" t="s">
        <v>548</v>
      </c>
    </row>
    <row r="57" spans="2:11" x14ac:dyDescent="0.25">
      <c r="K57" t="s">
        <v>549</v>
      </c>
    </row>
    <row r="58" spans="2:11" x14ac:dyDescent="0.25">
      <c r="K58" t="s">
        <v>550</v>
      </c>
    </row>
    <row r="59" spans="2:11" x14ac:dyDescent="0.25">
      <c r="B59" t="s">
        <v>24</v>
      </c>
      <c r="C59">
        <v>19</v>
      </c>
      <c r="D59">
        <v>6</v>
      </c>
      <c r="E59">
        <v>9</v>
      </c>
      <c r="F59">
        <v>4</v>
      </c>
      <c r="G59">
        <v>24</v>
      </c>
      <c r="H59">
        <v>16</v>
      </c>
      <c r="I59">
        <v>8</v>
      </c>
      <c r="J59">
        <v>27</v>
      </c>
      <c r="K59" t="s">
        <v>551</v>
      </c>
    </row>
    <row r="60" spans="2:11" x14ac:dyDescent="0.25">
      <c r="K60" t="s">
        <v>552</v>
      </c>
    </row>
    <row r="61" spans="2:11" x14ac:dyDescent="0.25">
      <c r="K61" t="s">
        <v>553</v>
      </c>
    </row>
    <row r="62" spans="2:11" x14ac:dyDescent="0.25">
      <c r="K62" t="s">
        <v>554</v>
      </c>
    </row>
    <row r="63" spans="2:11" x14ac:dyDescent="0.25">
      <c r="K63" t="s">
        <v>555</v>
      </c>
    </row>
    <row r="64" spans="2:11" x14ac:dyDescent="0.25">
      <c r="B64" t="s">
        <v>193</v>
      </c>
      <c r="C64">
        <v>19</v>
      </c>
      <c r="D64">
        <v>7</v>
      </c>
      <c r="E64">
        <v>6</v>
      </c>
      <c r="F64">
        <v>6</v>
      </c>
      <c r="G64">
        <v>28</v>
      </c>
      <c r="H64">
        <v>30</v>
      </c>
      <c r="I64">
        <v>-2</v>
      </c>
      <c r="J64">
        <v>27</v>
      </c>
      <c r="K64" t="s">
        <v>556</v>
      </c>
    </row>
    <row r="65" spans="2:11" x14ac:dyDescent="0.25">
      <c r="K65" t="s">
        <v>557</v>
      </c>
    </row>
    <row r="66" spans="2:11" x14ac:dyDescent="0.25">
      <c r="K66" t="s">
        <v>558</v>
      </c>
    </row>
    <row r="67" spans="2:11" x14ac:dyDescent="0.25">
      <c r="K67" t="s">
        <v>518</v>
      </c>
    </row>
    <row r="68" spans="2:11" x14ac:dyDescent="0.25">
      <c r="K68" t="s">
        <v>559</v>
      </c>
    </row>
    <row r="69" spans="2:11" x14ac:dyDescent="0.25">
      <c r="B69" t="s">
        <v>289</v>
      </c>
      <c r="C69">
        <v>19</v>
      </c>
      <c r="D69">
        <v>7</v>
      </c>
      <c r="E69">
        <v>5</v>
      </c>
      <c r="F69">
        <v>7</v>
      </c>
      <c r="G69">
        <v>24</v>
      </c>
      <c r="H69">
        <v>25</v>
      </c>
      <c r="I69">
        <v>-1</v>
      </c>
      <c r="J69">
        <v>26</v>
      </c>
      <c r="K69" t="s">
        <v>560</v>
      </c>
    </row>
    <row r="70" spans="2:11" x14ac:dyDescent="0.25">
      <c r="K70" t="s">
        <v>561</v>
      </c>
    </row>
    <row r="71" spans="2:11" x14ac:dyDescent="0.25">
      <c r="K71" t="s">
        <v>562</v>
      </c>
    </row>
    <row r="72" spans="2:11" x14ac:dyDescent="0.25">
      <c r="K72" t="s">
        <v>563</v>
      </c>
    </row>
    <row r="73" spans="2:11" x14ac:dyDescent="0.25">
      <c r="K73" t="s">
        <v>564</v>
      </c>
    </row>
    <row r="74" spans="2:11" x14ac:dyDescent="0.25">
      <c r="B74" t="s">
        <v>492</v>
      </c>
      <c r="C74">
        <v>19</v>
      </c>
      <c r="D74">
        <v>5</v>
      </c>
      <c r="E74">
        <v>7</v>
      </c>
      <c r="F74">
        <v>7</v>
      </c>
      <c r="G74">
        <v>22</v>
      </c>
      <c r="H74">
        <v>27</v>
      </c>
      <c r="I74">
        <v>-5</v>
      </c>
      <c r="J74">
        <v>22</v>
      </c>
      <c r="K74" t="s">
        <v>565</v>
      </c>
    </row>
    <row r="75" spans="2:11" x14ac:dyDescent="0.25">
      <c r="K75" t="s">
        <v>566</v>
      </c>
    </row>
    <row r="76" spans="2:11" x14ac:dyDescent="0.25">
      <c r="K76" t="s">
        <v>567</v>
      </c>
    </row>
    <row r="77" spans="2:11" x14ac:dyDescent="0.25">
      <c r="K77" t="s">
        <v>568</v>
      </c>
    </row>
    <row r="78" spans="2:11" x14ac:dyDescent="0.25">
      <c r="K78" t="s">
        <v>569</v>
      </c>
    </row>
    <row r="79" spans="2:11" x14ac:dyDescent="0.25">
      <c r="B79" t="s">
        <v>59</v>
      </c>
      <c r="C79">
        <v>19</v>
      </c>
      <c r="D79">
        <v>6</v>
      </c>
      <c r="E79">
        <v>3</v>
      </c>
      <c r="F79">
        <v>10</v>
      </c>
      <c r="G79">
        <v>21</v>
      </c>
      <c r="H79">
        <v>22</v>
      </c>
      <c r="I79">
        <v>-1</v>
      </c>
      <c r="J79">
        <v>21</v>
      </c>
      <c r="K79" t="s">
        <v>570</v>
      </c>
    </row>
    <row r="80" spans="2:11" x14ac:dyDescent="0.25">
      <c r="K80" t="s">
        <v>571</v>
      </c>
    </row>
    <row r="81" spans="2:11" x14ac:dyDescent="0.25">
      <c r="K81" t="s">
        <v>572</v>
      </c>
    </row>
    <row r="82" spans="2:11" x14ac:dyDescent="0.25">
      <c r="K82" t="s">
        <v>573</v>
      </c>
    </row>
    <row r="83" spans="2:11" x14ac:dyDescent="0.25">
      <c r="K83" t="s">
        <v>574</v>
      </c>
    </row>
    <row r="84" spans="2:11" x14ac:dyDescent="0.25">
      <c r="B84" t="s">
        <v>211</v>
      </c>
      <c r="C84">
        <v>19</v>
      </c>
      <c r="D84">
        <v>4</v>
      </c>
      <c r="E84">
        <v>7</v>
      </c>
      <c r="F84">
        <v>8</v>
      </c>
      <c r="G84">
        <v>20</v>
      </c>
      <c r="H84">
        <v>25</v>
      </c>
      <c r="I84">
        <v>-5</v>
      </c>
      <c r="J84">
        <v>19</v>
      </c>
      <c r="K84" t="s">
        <v>547</v>
      </c>
    </row>
    <row r="85" spans="2:11" x14ac:dyDescent="0.25">
      <c r="K85" t="s">
        <v>575</v>
      </c>
    </row>
    <row r="86" spans="2:11" x14ac:dyDescent="0.25">
      <c r="K86" t="s">
        <v>572</v>
      </c>
    </row>
    <row r="87" spans="2:11" x14ac:dyDescent="0.25">
      <c r="K87" t="s">
        <v>513</v>
      </c>
    </row>
    <row r="88" spans="2:11" x14ac:dyDescent="0.25">
      <c r="K88" t="s">
        <v>576</v>
      </c>
    </row>
    <row r="89" spans="2:11" x14ac:dyDescent="0.25">
      <c r="B89" t="s">
        <v>577</v>
      </c>
      <c r="C89">
        <v>19</v>
      </c>
      <c r="D89">
        <v>6</v>
      </c>
      <c r="E89">
        <v>1</v>
      </c>
      <c r="F89">
        <v>12</v>
      </c>
      <c r="G89">
        <v>26</v>
      </c>
      <c r="H89">
        <v>33</v>
      </c>
      <c r="I89">
        <v>-7</v>
      </c>
      <c r="J89">
        <v>19</v>
      </c>
      <c r="K89" t="s">
        <v>578</v>
      </c>
    </row>
    <row r="90" spans="2:11" x14ac:dyDescent="0.25">
      <c r="K90" t="s">
        <v>579</v>
      </c>
    </row>
    <row r="91" spans="2:11" x14ac:dyDescent="0.25">
      <c r="K91" t="s">
        <v>580</v>
      </c>
    </row>
    <row r="92" spans="2:11" x14ac:dyDescent="0.25">
      <c r="K92" t="s">
        <v>581</v>
      </c>
    </row>
    <row r="93" spans="2:11" x14ac:dyDescent="0.25">
      <c r="K93" t="s">
        <v>582</v>
      </c>
    </row>
    <row r="94" spans="2:11" x14ac:dyDescent="0.25">
      <c r="B94" t="s">
        <v>583</v>
      </c>
      <c r="C94">
        <v>19</v>
      </c>
      <c r="D94">
        <v>4</v>
      </c>
      <c r="E94">
        <v>4</v>
      </c>
      <c r="F94">
        <v>11</v>
      </c>
      <c r="G94">
        <v>23</v>
      </c>
      <c r="H94">
        <v>39</v>
      </c>
      <c r="I94">
        <v>-16</v>
      </c>
      <c r="J94">
        <v>16</v>
      </c>
      <c r="K94" t="s">
        <v>584</v>
      </c>
    </row>
    <row r="95" spans="2:11" x14ac:dyDescent="0.25">
      <c r="K95" t="s">
        <v>548</v>
      </c>
    </row>
    <row r="96" spans="2:11" x14ac:dyDescent="0.25">
      <c r="K96" t="s">
        <v>585</v>
      </c>
    </row>
    <row r="97" spans="2:11" x14ac:dyDescent="0.25">
      <c r="K97" t="s">
        <v>573</v>
      </c>
    </row>
    <row r="98" spans="2:11" x14ac:dyDescent="0.25">
      <c r="K98" t="s">
        <v>545</v>
      </c>
    </row>
    <row r="99" spans="2:11" x14ac:dyDescent="0.25">
      <c r="B99" t="s">
        <v>586</v>
      </c>
      <c r="C99">
        <v>19</v>
      </c>
      <c r="D99">
        <v>3</v>
      </c>
      <c r="E99">
        <v>3</v>
      </c>
      <c r="F99">
        <v>13</v>
      </c>
      <c r="G99">
        <v>19</v>
      </c>
      <c r="H99">
        <v>43</v>
      </c>
      <c r="I99">
        <v>-24</v>
      </c>
      <c r="J99">
        <v>12</v>
      </c>
      <c r="K99" t="s">
        <v>546</v>
      </c>
    </row>
    <row r="100" spans="2:11" x14ac:dyDescent="0.25">
      <c r="K100" t="s">
        <v>587</v>
      </c>
    </row>
    <row r="101" spans="2:11" x14ac:dyDescent="0.25">
      <c r="K101" t="s">
        <v>540</v>
      </c>
    </row>
    <row r="102" spans="2:11" x14ac:dyDescent="0.25">
      <c r="K102" t="s">
        <v>536</v>
      </c>
    </row>
    <row r="103" spans="2:11" x14ac:dyDescent="0.25">
      <c r="K103" t="s">
        <v>588</v>
      </c>
    </row>
    <row r="109" spans="2:11" x14ac:dyDescent="0.25">
      <c r="B109" t="s">
        <v>36</v>
      </c>
      <c r="C109">
        <v>19</v>
      </c>
      <c r="D109">
        <v>13</v>
      </c>
      <c r="E109">
        <v>3</v>
      </c>
      <c r="F109">
        <v>3</v>
      </c>
      <c r="G109">
        <v>37</v>
      </c>
      <c r="H109">
        <v>14</v>
      </c>
      <c r="I109">
        <v>23</v>
      </c>
      <c r="J109">
        <v>42</v>
      </c>
      <c r="K109" t="s">
        <v>505</v>
      </c>
    </row>
    <row r="110" spans="2:11" x14ac:dyDescent="0.25">
      <c r="K110" t="s">
        <v>506</v>
      </c>
    </row>
    <row r="111" spans="2:11" x14ac:dyDescent="0.25">
      <c r="K111" t="s">
        <v>507</v>
      </c>
    </row>
    <row r="112" spans="2:11" x14ac:dyDescent="0.25">
      <c r="K112" t="s">
        <v>508</v>
      </c>
    </row>
    <row r="113" spans="2:11" x14ac:dyDescent="0.25">
      <c r="K113" t="s">
        <v>509</v>
      </c>
    </row>
    <row r="114" spans="2:11" x14ac:dyDescent="0.25">
      <c r="B114" t="s">
        <v>30</v>
      </c>
      <c r="C114">
        <v>19</v>
      </c>
      <c r="D114">
        <v>10</v>
      </c>
      <c r="E114">
        <v>4</v>
      </c>
      <c r="F114">
        <v>5</v>
      </c>
      <c r="G114">
        <v>38</v>
      </c>
      <c r="H114">
        <v>17</v>
      </c>
      <c r="I114">
        <v>21</v>
      </c>
      <c r="J114">
        <v>34</v>
      </c>
      <c r="K114" t="s">
        <v>500</v>
      </c>
    </row>
    <row r="115" spans="2:11" x14ac:dyDescent="0.25">
      <c r="K115" t="s">
        <v>501</v>
      </c>
    </row>
    <row r="116" spans="2:11" x14ac:dyDescent="0.25">
      <c r="K116" t="s">
        <v>502</v>
      </c>
    </row>
    <row r="117" spans="2:11" x14ac:dyDescent="0.25">
      <c r="K117" t="s">
        <v>503</v>
      </c>
    </row>
    <row r="118" spans="2:11" x14ac:dyDescent="0.25">
      <c r="K118" t="s">
        <v>504</v>
      </c>
    </row>
    <row r="119" spans="2:11" x14ac:dyDescent="0.25">
      <c r="B119" t="s">
        <v>12</v>
      </c>
      <c r="C119">
        <v>19</v>
      </c>
      <c r="D119">
        <v>9</v>
      </c>
      <c r="E119">
        <v>3</v>
      </c>
      <c r="F119">
        <v>7</v>
      </c>
      <c r="G119">
        <v>35</v>
      </c>
      <c r="H119">
        <v>32</v>
      </c>
      <c r="I119">
        <v>3</v>
      </c>
      <c r="J119">
        <v>30</v>
      </c>
      <c r="K119" t="s">
        <v>515</v>
      </c>
    </row>
    <row r="120" spans="2:11" x14ac:dyDescent="0.25">
      <c r="K120" t="s">
        <v>516</v>
      </c>
    </row>
    <row r="121" spans="2:11" x14ac:dyDescent="0.25">
      <c r="K121" t="s">
        <v>517</v>
      </c>
    </row>
    <row r="122" spans="2:11" x14ac:dyDescent="0.25">
      <c r="K122" t="s">
        <v>518</v>
      </c>
    </row>
    <row r="123" spans="2:11" x14ac:dyDescent="0.25">
      <c r="K123" t="s">
        <v>519</v>
      </c>
    </row>
    <row r="124" spans="2:11" x14ac:dyDescent="0.25">
      <c r="B124" t="s">
        <v>0</v>
      </c>
      <c r="C124">
        <v>19</v>
      </c>
      <c r="D124">
        <v>7</v>
      </c>
      <c r="E124">
        <v>6</v>
      </c>
      <c r="F124">
        <v>6</v>
      </c>
      <c r="G124">
        <v>27</v>
      </c>
      <c r="H124">
        <v>24</v>
      </c>
      <c r="I124">
        <v>3</v>
      </c>
      <c r="J124">
        <v>27</v>
      </c>
      <c r="K124" t="s">
        <v>510</v>
      </c>
    </row>
    <row r="125" spans="2:11" x14ac:dyDescent="0.25">
      <c r="K125" t="s">
        <v>511</v>
      </c>
    </row>
    <row r="126" spans="2:11" x14ac:dyDescent="0.25">
      <c r="K126" t="s">
        <v>512</v>
      </c>
    </row>
    <row r="127" spans="2:11" x14ac:dyDescent="0.25">
      <c r="K127" t="s">
        <v>513</v>
      </c>
    </row>
    <row r="128" spans="2:11" x14ac:dyDescent="0.25">
      <c r="K128" t="s">
        <v>514</v>
      </c>
    </row>
    <row r="129" spans="2:11" x14ac:dyDescent="0.25">
      <c r="B129" t="s">
        <v>170</v>
      </c>
      <c r="C129">
        <v>19</v>
      </c>
      <c r="D129">
        <v>8</v>
      </c>
      <c r="E129">
        <v>3</v>
      </c>
      <c r="F129">
        <v>8</v>
      </c>
      <c r="G129">
        <v>27</v>
      </c>
      <c r="H129">
        <v>34</v>
      </c>
      <c r="I129">
        <v>-7</v>
      </c>
      <c r="J129">
        <v>27</v>
      </c>
      <c r="K129" t="s">
        <v>524</v>
      </c>
    </row>
    <row r="130" spans="2:11" x14ac:dyDescent="0.25">
      <c r="K130" t="s">
        <v>525</v>
      </c>
    </row>
    <row r="131" spans="2:11" x14ac:dyDescent="0.25">
      <c r="K131" t="s">
        <v>526</v>
      </c>
    </row>
    <row r="132" spans="2:11" x14ac:dyDescent="0.25">
      <c r="K132" t="s">
        <v>527</v>
      </c>
    </row>
    <row r="133" spans="2:11" x14ac:dyDescent="0.25">
      <c r="K133" t="s">
        <v>528</v>
      </c>
    </row>
    <row r="134" spans="2:11" x14ac:dyDescent="0.25">
      <c r="B134" t="s">
        <v>59</v>
      </c>
      <c r="C134">
        <v>19</v>
      </c>
      <c r="D134">
        <v>7</v>
      </c>
      <c r="E134">
        <v>5</v>
      </c>
      <c r="F134">
        <v>7</v>
      </c>
      <c r="G134">
        <v>24</v>
      </c>
      <c r="H134">
        <v>30</v>
      </c>
      <c r="I134">
        <v>-6</v>
      </c>
      <c r="J134">
        <v>26</v>
      </c>
      <c r="K134" t="s">
        <v>570</v>
      </c>
    </row>
    <row r="135" spans="2:11" x14ac:dyDescent="0.25">
      <c r="K135" t="s">
        <v>571</v>
      </c>
    </row>
    <row r="136" spans="2:11" x14ac:dyDescent="0.25">
      <c r="K136" t="s">
        <v>572</v>
      </c>
    </row>
    <row r="137" spans="2:11" x14ac:dyDescent="0.25">
      <c r="K137" t="s">
        <v>573</v>
      </c>
    </row>
    <row r="138" spans="2:11" x14ac:dyDescent="0.25">
      <c r="K138" t="s">
        <v>574</v>
      </c>
    </row>
    <row r="139" spans="2:11" x14ac:dyDescent="0.25">
      <c r="B139" t="s">
        <v>6</v>
      </c>
      <c r="C139">
        <v>19</v>
      </c>
      <c r="D139">
        <v>6</v>
      </c>
      <c r="E139">
        <v>7</v>
      </c>
      <c r="F139">
        <v>6</v>
      </c>
      <c r="G139">
        <v>24</v>
      </c>
      <c r="H139">
        <v>22</v>
      </c>
      <c r="I139">
        <v>2</v>
      </c>
      <c r="J139">
        <v>25</v>
      </c>
      <c r="K139" t="s">
        <v>516</v>
      </c>
    </row>
    <row r="140" spans="2:11" x14ac:dyDescent="0.25">
      <c r="K140" t="s">
        <v>520</v>
      </c>
    </row>
    <row r="141" spans="2:11" x14ac:dyDescent="0.25">
      <c r="K141" t="s">
        <v>521</v>
      </c>
    </row>
    <row r="142" spans="2:11" x14ac:dyDescent="0.25">
      <c r="K142" t="s">
        <v>522</v>
      </c>
    </row>
    <row r="143" spans="2:11" x14ac:dyDescent="0.25">
      <c r="K143" t="s">
        <v>523</v>
      </c>
    </row>
    <row r="144" spans="2:11" x14ac:dyDescent="0.25">
      <c r="B144" t="s">
        <v>24</v>
      </c>
      <c r="C144">
        <v>19</v>
      </c>
      <c r="D144">
        <v>8</v>
      </c>
      <c r="E144">
        <v>1</v>
      </c>
      <c r="F144">
        <v>10</v>
      </c>
      <c r="G144">
        <v>23</v>
      </c>
      <c r="H144">
        <v>24</v>
      </c>
      <c r="I144">
        <v>-1</v>
      </c>
      <c r="J144">
        <v>25</v>
      </c>
      <c r="K144" t="s">
        <v>551</v>
      </c>
    </row>
    <row r="145" spans="2:11" x14ac:dyDescent="0.25">
      <c r="K145" t="s">
        <v>552</v>
      </c>
    </row>
    <row r="146" spans="2:11" x14ac:dyDescent="0.25">
      <c r="K146" t="s">
        <v>553</v>
      </c>
    </row>
    <row r="147" spans="2:11" x14ac:dyDescent="0.25">
      <c r="K147" t="s">
        <v>554</v>
      </c>
    </row>
    <row r="148" spans="2:11" x14ac:dyDescent="0.25">
      <c r="K148" t="s">
        <v>555</v>
      </c>
    </row>
    <row r="149" spans="2:11" x14ac:dyDescent="0.25">
      <c r="B149" t="s">
        <v>18</v>
      </c>
      <c r="C149">
        <v>19</v>
      </c>
      <c r="D149">
        <v>5</v>
      </c>
      <c r="E149">
        <v>8</v>
      </c>
      <c r="F149">
        <v>6</v>
      </c>
      <c r="G149">
        <v>22</v>
      </c>
      <c r="H149">
        <v>25</v>
      </c>
      <c r="I149">
        <v>-3</v>
      </c>
      <c r="J149">
        <v>23</v>
      </c>
      <c r="K149" t="s">
        <v>506</v>
      </c>
    </row>
    <row r="150" spans="2:11" x14ac:dyDescent="0.25">
      <c r="K150" t="s">
        <v>534</v>
      </c>
    </row>
    <row r="151" spans="2:11" x14ac:dyDescent="0.25">
      <c r="K151" t="s">
        <v>535</v>
      </c>
    </row>
    <row r="152" spans="2:11" x14ac:dyDescent="0.25">
      <c r="K152" t="s">
        <v>536</v>
      </c>
    </row>
    <row r="153" spans="2:11" x14ac:dyDescent="0.25">
      <c r="K153" t="s">
        <v>537</v>
      </c>
    </row>
    <row r="154" spans="2:11" x14ac:dyDescent="0.25">
      <c r="B154" t="s">
        <v>492</v>
      </c>
      <c r="C154">
        <v>19</v>
      </c>
      <c r="D154">
        <v>6</v>
      </c>
      <c r="E154">
        <v>3</v>
      </c>
      <c r="F154">
        <v>10</v>
      </c>
      <c r="G154">
        <v>20</v>
      </c>
      <c r="H154">
        <v>35</v>
      </c>
      <c r="I154">
        <v>-15</v>
      </c>
      <c r="J154">
        <v>21</v>
      </c>
      <c r="K154" t="s">
        <v>565</v>
      </c>
    </row>
    <row r="155" spans="2:11" x14ac:dyDescent="0.25">
      <c r="K155" t="s">
        <v>566</v>
      </c>
    </row>
    <row r="156" spans="2:11" x14ac:dyDescent="0.25">
      <c r="K156" t="s">
        <v>567</v>
      </c>
    </row>
    <row r="157" spans="2:11" x14ac:dyDescent="0.25">
      <c r="K157" t="s">
        <v>568</v>
      </c>
    </row>
    <row r="158" spans="2:11" x14ac:dyDescent="0.25">
      <c r="K158" t="s">
        <v>569</v>
      </c>
    </row>
    <row r="159" spans="2:11" x14ac:dyDescent="0.25">
      <c r="B159" t="s">
        <v>193</v>
      </c>
      <c r="C159">
        <v>19</v>
      </c>
      <c r="D159">
        <v>5</v>
      </c>
      <c r="E159">
        <v>5</v>
      </c>
      <c r="F159">
        <v>9</v>
      </c>
      <c r="G159">
        <v>24</v>
      </c>
      <c r="H159">
        <v>36</v>
      </c>
      <c r="I159">
        <v>-12</v>
      </c>
      <c r="J159">
        <v>20</v>
      </c>
      <c r="K159" t="s">
        <v>556</v>
      </c>
    </row>
    <row r="160" spans="2:11" x14ac:dyDescent="0.25">
      <c r="K160" t="s">
        <v>557</v>
      </c>
    </row>
    <row r="161" spans="2:11" x14ac:dyDescent="0.25">
      <c r="K161" t="s">
        <v>558</v>
      </c>
    </row>
    <row r="162" spans="2:11" x14ac:dyDescent="0.25">
      <c r="K162" t="s">
        <v>518</v>
      </c>
    </row>
    <row r="163" spans="2:11" x14ac:dyDescent="0.25">
      <c r="K163" t="s">
        <v>559</v>
      </c>
    </row>
    <row r="164" spans="2:11" x14ac:dyDescent="0.25">
      <c r="B164" t="s">
        <v>583</v>
      </c>
      <c r="C164">
        <v>19</v>
      </c>
      <c r="D164">
        <v>6</v>
      </c>
      <c r="E164">
        <v>2</v>
      </c>
      <c r="F164">
        <v>11</v>
      </c>
      <c r="G164">
        <v>23</v>
      </c>
      <c r="H164">
        <v>38</v>
      </c>
      <c r="I164">
        <v>-15</v>
      </c>
      <c r="J164">
        <v>20</v>
      </c>
      <c r="K164" t="s">
        <v>584</v>
      </c>
    </row>
    <row r="165" spans="2:11" x14ac:dyDescent="0.25">
      <c r="K165" t="s">
        <v>548</v>
      </c>
    </row>
    <row r="166" spans="2:11" x14ac:dyDescent="0.25">
      <c r="K166" t="s">
        <v>585</v>
      </c>
    </row>
    <row r="167" spans="2:11" x14ac:dyDescent="0.25">
      <c r="K167" t="s">
        <v>573</v>
      </c>
    </row>
    <row r="168" spans="2:11" x14ac:dyDescent="0.25">
      <c r="K168" t="s">
        <v>545</v>
      </c>
    </row>
    <row r="169" spans="2:11" x14ac:dyDescent="0.25">
      <c r="B169" t="s">
        <v>211</v>
      </c>
      <c r="C169">
        <v>19</v>
      </c>
      <c r="D169">
        <v>3</v>
      </c>
      <c r="E169">
        <v>10</v>
      </c>
      <c r="F169">
        <v>6</v>
      </c>
      <c r="G169">
        <v>17</v>
      </c>
      <c r="H169">
        <v>28</v>
      </c>
      <c r="I169">
        <v>-11</v>
      </c>
      <c r="J169">
        <v>19</v>
      </c>
      <c r="K169" t="s">
        <v>547</v>
      </c>
    </row>
    <row r="170" spans="2:11" x14ac:dyDescent="0.25">
      <c r="K170" t="s">
        <v>575</v>
      </c>
    </row>
    <row r="171" spans="2:11" x14ac:dyDescent="0.25">
      <c r="K171" t="s">
        <v>572</v>
      </c>
    </row>
    <row r="172" spans="2:11" x14ac:dyDescent="0.25">
      <c r="K172" t="s">
        <v>513</v>
      </c>
    </row>
    <row r="173" spans="2:11" x14ac:dyDescent="0.25">
      <c r="K173" t="s">
        <v>576</v>
      </c>
    </row>
    <row r="174" spans="2:11" x14ac:dyDescent="0.25">
      <c r="B174" t="s">
        <v>105</v>
      </c>
      <c r="C174">
        <v>19</v>
      </c>
      <c r="D174">
        <v>4</v>
      </c>
      <c r="E174">
        <v>5</v>
      </c>
      <c r="F174">
        <v>10</v>
      </c>
      <c r="G174">
        <v>19</v>
      </c>
      <c r="H174">
        <v>29</v>
      </c>
      <c r="I174">
        <v>-10</v>
      </c>
      <c r="J174">
        <v>17</v>
      </c>
      <c r="K174" t="s">
        <v>546</v>
      </c>
    </row>
    <row r="175" spans="2:11" x14ac:dyDescent="0.25">
      <c r="K175" t="s">
        <v>547</v>
      </c>
    </row>
    <row r="176" spans="2:11" x14ac:dyDescent="0.25">
      <c r="K176" t="s">
        <v>548</v>
      </c>
    </row>
    <row r="177" spans="2:11" x14ac:dyDescent="0.25">
      <c r="K177" t="s">
        <v>549</v>
      </c>
    </row>
    <row r="178" spans="2:11" x14ac:dyDescent="0.25">
      <c r="K178" t="s">
        <v>550</v>
      </c>
    </row>
    <row r="179" spans="2:11" x14ac:dyDescent="0.25">
      <c r="B179" t="s">
        <v>401</v>
      </c>
      <c r="C179">
        <v>19</v>
      </c>
      <c r="D179">
        <v>4</v>
      </c>
      <c r="E179">
        <v>5</v>
      </c>
      <c r="F179">
        <v>10</v>
      </c>
      <c r="G179">
        <v>12</v>
      </c>
      <c r="H179">
        <v>25</v>
      </c>
      <c r="I179">
        <v>-13</v>
      </c>
      <c r="J179">
        <v>17</v>
      </c>
      <c r="K179" t="s">
        <v>529</v>
      </c>
    </row>
    <row r="180" spans="2:11" x14ac:dyDescent="0.25">
      <c r="K180" t="s">
        <v>530</v>
      </c>
    </row>
    <row r="181" spans="2:11" x14ac:dyDescent="0.25">
      <c r="K181" t="s">
        <v>531</v>
      </c>
    </row>
    <row r="182" spans="2:11" x14ac:dyDescent="0.25">
      <c r="K182" t="s">
        <v>532</v>
      </c>
    </row>
    <row r="183" spans="2:11" x14ac:dyDescent="0.25">
      <c r="K183" t="s">
        <v>533</v>
      </c>
    </row>
    <row r="184" spans="2:11" x14ac:dyDescent="0.25">
      <c r="B184" t="s">
        <v>81</v>
      </c>
      <c r="C184">
        <v>19</v>
      </c>
      <c r="D184">
        <v>4</v>
      </c>
      <c r="E184">
        <v>4</v>
      </c>
      <c r="F184">
        <v>11</v>
      </c>
      <c r="G184">
        <v>17</v>
      </c>
      <c r="H184">
        <v>33</v>
      </c>
      <c r="I184">
        <v>-16</v>
      </c>
      <c r="J184">
        <v>16</v>
      </c>
      <c r="K184" t="s">
        <v>538</v>
      </c>
    </row>
    <row r="185" spans="2:11" x14ac:dyDescent="0.25">
      <c r="K185" t="s">
        <v>539</v>
      </c>
    </row>
    <row r="186" spans="2:11" x14ac:dyDescent="0.25">
      <c r="K186" t="s">
        <v>540</v>
      </c>
    </row>
    <row r="187" spans="2:11" x14ac:dyDescent="0.25">
      <c r="K187" t="s">
        <v>541</v>
      </c>
    </row>
    <row r="188" spans="2:11" x14ac:dyDescent="0.25">
      <c r="K188" t="s">
        <v>542</v>
      </c>
    </row>
    <row r="189" spans="2:11" x14ac:dyDescent="0.25">
      <c r="B189" t="s">
        <v>76</v>
      </c>
      <c r="C189">
        <v>19</v>
      </c>
      <c r="D189">
        <v>4</v>
      </c>
      <c r="E189">
        <v>4</v>
      </c>
      <c r="F189">
        <v>11</v>
      </c>
      <c r="G189">
        <v>11</v>
      </c>
      <c r="H189">
        <v>33</v>
      </c>
      <c r="I189">
        <v>-22</v>
      </c>
      <c r="J189">
        <v>16</v>
      </c>
      <c r="K189" t="s">
        <v>543</v>
      </c>
    </row>
    <row r="190" spans="2:11" x14ac:dyDescent="0.25">
      <c r="K190" t="s">
        <v>517</v>
      </c>
    </row>
    <row r="191" spans="2:11" x14ac:dyDescent="0.25">
      <c r="K191" t="s">
        <v>535</v>
      </c>
    </row>
    <row r="192" spans="2:11" x14ac:dyDescent="0.25">
      <c r="K192" t="s">
        <v>544</v>
      </c>
    </row>
    <row r="193" spans="2:11" x14ac:dyDescent="0.25">
      <c r="K193" t="s">
        <v>545</v>
      </c>
    </row>
    <row r="194" spans="2:11" x14ac:dyDescent="0.25">
      <c r="B194" t="s">
        <v>586</v>
      </c>
      <c r="C194">
        <v>19</v>
      </c>
      <c r="D194">
        <v>2</v>
      </c>
      <c r="E194">
        <v>7</v>
      </c>
      <c r="F194">
        <v>10</v>
      </c>
      <c r="G194">
        <v>21</v>
      </c>
      <c r="H194">
        <v>39</v>
      </c>
      <c r="I194">
        <v>-18</v>
      </c>
      <c r="J194">
        <v>13</v>
      </c>
      <c r="K194" t="s">
        <v>546</v>
      </c>
    </row>
    <row r="195" spans="2:11" x14ac:dyDescent="0.25">
      <c r="K195" t="s">
        <v>587</v>
      </c>
    </row>
    <row r="196" spans="2:11" x14ac:dyDescent="0.25">
      <c r="K196" t="s">
        <v>540</v>
      </c>
    </row>
    <row r="197" spans="2:11" x14ac:dyDescent="0.25">
      <c r="K197" t="s">
        <v>536</v>
      </c>
    </row>
    <row r="198" spans="2:11" x14ac:dyDescent="0.25">
      <c r="K198" t="s">
        <v>588</v>
      </c>
    </row>
    <row r="199" spans="2:11" x14ac:dyDescent="0.25">
      <c r="B199" t="s">
        <v>577</v>
      </c>
      <c r="C199">
        <v>19</v>
      </c>
      <c r="D199">
        <v>2</v>
      </c>
      <c r="E199">
        <v>6</v>
      </c>
      <c r="F199">
        <v>11</v>
      </c>
      <c r="G199">
        <v>22</v>
      </c>
      <c r="H199">
        <v>45</v>
      </c>
      <c r="I199">
        <v>-23</v>
      </c>
      <c r="J199">
        <v>12</v>
      </c>
      <c r="K199" t="s">
        <v>578</v>
      </c>
    </row>
    <row r="200" spans="2:11" x14ac:dyDescent="0.25">
      <c r="K200" t="s">
        <v>579</v>
      </c>
    </row>
    <row r="201" spans="2:11" x14ac:dyDescent="0.25">
      <c r="K201" t="s">
        <v>580</v>
      </c>
    </row>
    <row r="202" spans="2:11" x14ac:dyDescent="0.25">
      <c r="K202" t="s">
        <v>581</v>
      </c>
    </row>
    <row r="203" spans="2:11" x14ac:dyDescent="0.25">
      <c r="K203" t="s">
        <v>582</v>
      </c>
    </row>
    <row r="204" spans="2:11" x14ac:dyDescent="0.25">
      <c r="B204" t="s">
        <v>289</v>
      </c>
      <c r="C204">
        <v>19</v>
      </c>
      <c r="D204">
        <v>3</v>
      </c>
      <c r="E204">
        <v>2</v>
      </c>
      <c r="F204">
        <v>14</v>
      </c>
      <c r="G204">
        <v>19</v>
      </c>
      <c r="H204">
        <v>41</v>
      </c>
      <c r="I204">
        <v>-22</v>
      </c>
      <c r="J204">
        <v>11</v>
      </c>
      <c r="K204" t="s">
        <v>560</v>
      </c>
    </row>
    <row r="205" spans="2:11" x14ac:dyDescent="0.25">
      <c r="K205" t="s">
        <v>561</v>
      </c>
    </row>
    <row r="206" spans="2:11" x14ac:dyDescent="0.25">
      <c r="K206" t="s">
        <v>562</v>
      </c>
    </row>
    <row r="207" spans="2:11" x14ac:dyDescent="0.25">
      <c r="K207" t="s">
        <v>563</v>
      </c>
    </row>
    <row r="208" spans="2:11" x14ac:dyDescent="0.25">
      <c r="K208" t="s">
        <v>564</v>
      </c>
    </row>
    <row r="214" spans="1:8" x14ac:dyDescent="0.25">
      <c r="A214" t="s">
        <v>119</v>
      </c>
      <c r="F214" t="s">
        <v>216</v>
      </c>
      <c r="G214">
        <f>SUM(G4:G99)</f>
        <v>604</v>
      </c>
      <c r="H214" s="1">
        <f>G214/G217</f>
        <v>1.1332082551594747</v>
      </c>
    </row>
    <row r="215" spans="1:8" x14ac:dyDescent="0.25">
      <c r="A215" t="s">
        <v>120</v>
      </c>
      <c r="F215" t="s">
        <v>218</v>
      </c>
      <c r="G215">
        <f>SUM(G109:G204)</f>
        <v>462</v>
      </c>
      <c r="H215" s="1">
        <f>G215/G217</f>
        <v>0.86679174484052535</v>
      </c>
    </row>
    <row r="216" spans="1:8" x14ac:dyDescent="0.25">
      <c r="A216" t="s">
        <v>121</v>
      </c>
      <c r="F216" t="s">
        <v>125</v>
      </c>
      <c r="G216">
        <f>G214+G215</f>
        <v>1066</v>
      </c>
    </row>
    <row r="217" spans="1:8" x14ac:dyDescent="0.25">
      <c r="F217" t="s">
        <v>219</v>
      </c>
      <c r="G217">
        <f>G216/2</f>
        <v>533</v>
      </c>
    </row>
    <row r="218" spans="1:8" x14ac:dyDescent="0.25">
      <c r="A218" t="s">
        <v>123</v>
      </c>
    </row>
    <row r="219" spans="1:8" x14ac:dyDescent="0.25">
      <c r="A219" t="s">
        <v>124</v>
      </c>
    </row>
    <row r="220" spans="1:8" x14ac:dyDescent="0.25">
      <c r="A220" t="s">
        <v>125</v>
      </c>
    </row>
    <row r="222" spans="1:8" x14ac:dyDescent="0.25">
      <c r="A222" t="s">
        <v>126</v>
      </c>
    </row>
    <row r="223" spans="1:8" x14ac:dyDescent="0.25">
      <c r="A223" t="s">
        <v>127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3"/>
  <sheetViews>
    <sheetView workbookViewId="0">
      <selection activeCell="D27" sqref="D27"/>
    </sheetView>
  </sheetViews>
  <sheetFormatPr defaultRowHeight="15" x14ac:dyDescent="0.25"/>
  <cols>
    <col min="3" max="3" width="13.5703125" bestFit="1" customWidth="1"/>
    <col min="9" max="9" width="10.42578125" bestFit="1" customWidth="1"/>
  </cols>
  <sheetData>
    <row r="3" spans="3:10" x14ac:dyDescent="0.25">
      <c r="C3" t="s">
        <v>106</v>
      </c>
      <c r="D3" t="s">
        <v>107</v>
      </c>
      <c r="E3" t="s">
        <v>108</v>
      </c>
      <c r="F3" t="s">
        <v>109</v>
      </c>
      <c r="G3" t="s">
        <v>110</v>
      </c>
      <c r="H3" t="s">
        <v>111</v>
      </c>
      <c r="I3" t="s">
        <v>112</v>
      </c>
      <c r="J3" t="s">
        <v>113</v>
      </c>
    </row>
    <row r="214" spans="1:1" x14ac:dyDescent="0.25">
      <c r="A214" t="s">
        <v>119</v>
      </c>
    </row>
    <row r="215" spans="1:1" x14ac:dyDescent="0.25">
      <c r="A215" t="s">
        <v>120</v>
      </c>
    </row>
    <row r="216" spans="1:1" x14ac:dyDescent="0.25">
      <c r="A216" t="s">
        <v>121</v>
      </c>
    </row>
    <row r="218" spans="1:1" x14ac:dyDescent="0.25">
      <c r="A218" t="s">
        <v>123</v>
      </c>
    </row>
    <row r="219" spans="1:1" x14ac:dyDescent="0.25">
      <c r="A219" t="s">
        <v>124</v>
      </c>
    </row>
    <row r="220" spans="1:1" x14ac:dyDescent="0.25">
      <c r="A220" t="s">
        <v>125</v>
      </c>
    </row>
    <row r="222" spans="1:1" x14ac:dyDescent="0.25">
      <c r="A222" t="s">
        <v>126</v>
      </c>
    </row>
    <row r="223" spans="1:1" x14ac:dyDescent="0.25">
      <c r="A22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16-17</vt:lpstr>
      <vt:lpstr>15-16</vt:lpstr>
      <vt:lpstr>14-15</vt:lpstr>
      <vt:lpstr>13-14</vt:lpstr>
      <vt:lpstr>12-13</vt:lpstr>
      <vt:lpstr>11-12</vt:lpstr>
      <vt:lpstr>10-11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 Kåre Kristiansen</dc:creator>
  <cp:lastModifiedBy>Bjørn Kåre Kristiansen</cp:lastModifiedBy>
  <dcterms:created xsi:type="dcterms:W3CDTF">2018-03-13T13:13:15Z</dcterms:created>
  <dcterms:modified xsi:type="dcterms:W3CDTF">2018-04-06T11:36:50Z</dcterms:modified>
</cp:coreProperties>
</file>