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360" yWindow="525" windowWidth="19815" windowHeight="7365"/>
  </bookViews>
  <sheets>
    <sheet name="Vendas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J10" i="1"/>
  <c r="J9"/>
  <c r="J8"/>
  <c r="J7"/>
  <c r="J6"/>
  <c r="J5"/>
  <c r="J4"/>
  <c r="J3"/>
  <c r="J2"/>
  <c r="I3"/>
  <c r="I4"/>
  <c r="I5"/>
  <c r="I6"/>
  <c r="I7"/>
  <c r="I8"/>
  <c r="I9"/>
  <c r="I10"/>
  <c r="I2"/>
  <c r="B11"/>
  <c r="C11"/>
  <c r="G11"/>
  <c r="H11"/>
  <c r="H24"/>
  <c r="G24"/>
  <c r="C24"/>
  <c r="B24"/>
  <c r="H23"/>
  <c r="G23"/>
  <c r="C23"/>
  <c r="B23"/>
  <c r="H22"/>
  <c r="G22"/>
  <c r="C22"/>
  <c r="B22"/>
  <c r="H21"/>
  <c r="G21"/>
  <c r="C21"/>
  <c r="B21"/>
  <c r="H20"/>
  <c r="G20"/>
  <c r="C20"/>
  <c r="B20"/>
  <c r="H19"/>
  <c r="G19"/>
  <c r="C19"/>
  <c r="B19"/>
  <c r="H18"/>
  <c r="G18"/>
  <c r="C18"/>
  <c r="B18"/>
  <c r="H17"/>
  <c r="G17"/>
  <c r="C17"/>
  <c r="B17"/>
  <c r="H16"/>
  <c r="G16"/>
  <c r="C16"/>
  <c r="B16"/>
  <c r="H15"/>
  <c r="G15"/>
  <c r="C15"/>
  <c r="B15"/>
  <c r="H14"/>
  <c r="G14"/>
  <c r="C14"/>
  <c r="B14"/>
  <c r="H13"/>
  <c r="G13"/>
  <c r="C13"/>
  <c r="B13"/>
  <c r="H12"/>
  <c r="G12"/>
  <c r="C12"/>
  <c r="B12"/>
  <c r="H10"/>
  <c r="G10"/>
  <c r="C10"/>
  <c r="B10"/>
  <c r="H9"/>
  <c r="G9"/>
  <c r="C9"/>
  <c r="B9"/>
  <c r="H8"/>
  <c r="G8"/>
  <c r="C8"/>
  <c r="B8"/>
  <c r="H7"/>
  <c r="G7"/>
  <c r="C7"/>
  <c r="B7"/>
  <c r="H6"/>
  <c r="G6"/>
  <c r="C6"/>
  <c r="B6"/>
  <c r="H5"/>
  <c r="G5"/>
  <c r="C5"/>
  <c r="B5"/>
  <c r="H4"/>
  <c r="G4"/>
  <c r="C4"/>
  <c r="B4"/>
  <c r="H3"/>
  <c r="G3"/>
  <c r="C3"/>
  <c r="B3"/>
  <c r="H2"/>
  <c r="G2"/>
  <c r="C2"/>
  <c r="B2"/>
  <c r="G25" l="1"/>
  <c r="G26" s="1"/>
</calcChain>
</file>

<file path=xl/sharedStrings.xml><?xml version="1.0" encoding="utf-8"?>
<sst xmlns="http://schemas.openxmlformats.org/spreadsheetml/2006/main" count="37" uniqueCount="37">
  <si>
    <t>SKU</t>
  </si>
  <si>
    <t>Título</t>
  </si>
  <si>
    <t>Cor</t>
  </si>
  <si>
    <t>Qtde</t>
  </si>
  <si>
    <t>Nome e sobrenome</t>
  </si>
  <si>
    <t>Apelido</t>
  </si>
  <si>
    <t>Custo</t>
  </si>
  <si>
    <t>Venda</t>
  </si>
  <si>
    <t>Total</t>
  </si>
  <si>
    <t>A Vista</t>
  </si>
  <si>
    <t>SPTO322</t>
  </si>
  <si>
    <t>SPTO314</t>
  </si>
  <si>
    <t>André Henriques Lima Da Silva</t>
  </si>
  <si>
    <t>DRZÃO</t>
  </si>
  <si>
    <t>SPTVM033</t>
  </si>
  <si>
    <t>Luis Moreira Da Silva</t>
  </si>
  <si>
    <t>MOLU403935</t>
  </si>
  <si>
    <t>SPTO360</t>
  </si>
  <si>
    <t>Jadolfo Silva</t>
  </si>
  <si>
    <t>JADOLFOSILVA</t>
  </si>
  <si>
    <t>Luan Corrêa</t>
  </si>
  <si>
    <t>LUANCCORREA</t>
  </si>
  <si>
    <t>SPTA216</t>
  </si>
  <si>
    <t>Marco Antonio Nascimento Silva</t>
  </si>
  <si>
    <t>MARCOANTONIONASCIMENTOSILVA</t>
  </si>
  <si>
    <t>SPTO321</t>
  </si>
  <si>
    <t>Danilo Brandao Souza</t>
  </si>
  <si>
    <t>2011BSD</t>
  </si>
  <si>
    <t>SPTO033</t>
  </si>
  <si>
    <t>Edson Aparecido</t>
  </si>
  <si>
    <t>APED4881381</t>
  </si>
  <si>
    <t>SPTO132</t>
  </si>
  <si>
    <t>Adriano Amarante</t>
  </si>
  <si>
    <t>MAOSWATSA</t>
  </si>
  <si>
    <t>SPTO136</t>
  </si>
  <si>
    <t>Delio D Artmann</t>
  </si>
  <si>
    <t>DELIODOUGLAS77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</si>
</sst>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/>
    <xf numFmtId="0" fontId="3" fillId="0" borderId="0" xfId="0" applyFont="1" applyBorder="1" applyAlignment="1"/>
    <xf numFmtId="44" fontId="3" fillId="0" borderId="0" xfId="1" applyFont="1" applyFill="1" applyBorder="1" applyAlignment="1"/>
    <xf numFmtId="44" fontId="3" fillId="0" borderId="0" xfId="0" applyNumberFormat="1" applyFont="1" applyFill="1" applyBorder="1" applyAlignment="1"/>
    <xf numFmtId="0" fontId="2" fillId="0" borderId="0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44" fontId="2" fillId="0" borderId="1" xfId="1" applyFont="1" applyBorder="1" applyAlignment="1"/>
    <xf numFmtId="44" fontId="2" fillId="0" borderId="0" xfId="0" applyNumberFormat="1" applyFont="1" applyAlignment="1"/>
    <xf numFmtId="44" fontId="2" fillId="0" borderId="0" xfId="1" applyFont="1" applyAlignment="1"/>
    <xf numFmtId="44" fontId="2" fillId="0" borderId="0" xfId="0" applyNumberFormat="1" applyFont="1" applyFill="1" applyBorder="1" applyAlignment="1">
      <alignment vertical="center"/>
    </xf>
    <xf numFmtId="44" fontId="4" fillId="0" borderId="0" xfId="0" applyNumberFormat="1" applyFont="1" applyFill="1" applyBorder="1" applyAlignment="1"/>
    <xf numFmtId="9" fontId="2" fillId="0" borderId="0" xfId="0" applyNumberFormat="1" applyFont="1" applyFill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/Dropbox/MZ%20Atacado/SCAM/Tabelas%20Pre&#231;o/2018/06%20-%20TABELA%20DE%20PRE&#199;OS%20JULHO_2018_B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a Preços"/>
      <sheetName val="Politica Comercial"/>
      <sheetName val="ORGANIZAÇÃO"/>
      <sheetName val="NC"/>
    </sheetNames>
    <sheetDataSet>
      <sheetData sheetId="0">
        <row r="1">
          <cell r="B1" t="str">
            <v>CÓDIGO</v>
          </cell>
          <cell r="C1" t="str">
            <v>COR</v>
          </cell>
          <cell r="D1" t="str">
            <v>MODELO</v>
          </cell>
          <cell r="E1" t="str">
            <v>COMPATIBILIDADE</v>
          </cell>
          <cell r="F1" t="str">
            <v>PRODUTO/APLICAÇÃO</v>
          </cell>
          <cell r="G1" t="str">
            <v>BRASIL</v>
          </cell>
          <cell r="H1" t="str">
            <v>VALOR VENDA</v>
          </cell>
        </row>
        <row r="2">
          <cell r="B2" t="str">
            <v>SPTO214</v>
          </cell>
          <cell r="C2" t="str">
            <v>PRETO</v>
          </cell>
          <cell r="D2" t="str">
            <v xml:space="preserve">GUIDÃO </v>
          </cell>
          <cell r="E2" t="str">
            <v>Ø28 mm</v>
          </cell>
          <cell r="F2" t="str">
            <v xml:space="preserve">Guidão para moto </v>
          </cell>
          <cell r="G2">
            <v>103</v>
          </cell>
          <cell r="H2">
            <v>165</v>
          </cell>
        </row>
        <row r="3">
          <cell r="B3" t="str">
            <v>SPTA214</v>
          </cell>
          <cell r="C3" t="str">
            <v>PRATA</v>
          </cell>
          <cell r="D3" t="str">
            <v xml:space="preserve">GUIDÃO </v>
          </cell>
          <cell r="E3" t="str">
            <v>Ø28 mm</v>
          </cell>
          <cell r="F3" t="str">
            <v xml:space="preserve">Guidão para moto </v>
          </cell>
          <cell r="G3">
            <v>103</v>
          </cell>
          <cell r="H3">
            <v>165</v>
          </cell>
        </row>
        <row r="4">
          <cell r="B4" t="str">
            <v>SPTO215</v>
          </cell>
          <cell r="C4" t="str">
            <v>PRETO</v>
          </cell>
          <cell r="D4" t="str">
            <v xml:space="preserve">RISER MOVEL Adaptador de guidão </v>
          </cell>
          <cell r="E4" t="str">
            <v xml:space="preserve">Ø22/Ø22 ou Ø22/Ø28 ou Ø28/Ø28 </v>
          </cell>
          <cell r="F4" t="str">
            <v xml:space="preserve">Motos com mesa Ø22 ou Ø28, deslocamento de 60mm do centro do guidão </v>
          </cell>
          <cell r="G4">
            <v>119</v>
          </cell>
          <cell r="H4">
            <v>190</v>
          </cell>
        </row>
        <row r="5">
          <cell r="B5" t="str">
            <v>SPTA215</v>
          </cell>
          <cell r="C5" t="str">
            <v>PRATA</v>
          </cell>
          <cell r="D5" t="str">
            <v xml:space="preserve">RISER MOVEL Adaptador de guidão </v>
          </cell>
          <cell r="E5" t="str">
            <v xml:space="preserve">Ø22/Ø22 ou Ø22/Ø28 ou Ø28/Ø28 </v>
          </cell>
          <cell r="F5" t="str">
            <v xml:space="preserve">Motos com mesa Ø22 ou Ø28, deslocamento de 60mm do centro do guidão </v>
          </cell>
          <cell r="G5">
            <v>119</v>
          </cell>
          <cell r="H5">
            <v>190</v>
          </cell>
        </row>
        <row r="6">
          <cell r="B6" t="str">
            <v>SPTO216</v>
          </cell>
          <cell r="C6" t="str">
            <v>PRETO</v>
          </cell>
          <cell r="D6" t="str">
            <v xml:space="preserve">RISER MOVEL Adaptador de guidão </v>
          </cell>
          <cell r="E6" t="str">
            <v>Ø28/Ø28</v>
          </cell>
          <cell r="F6" t="str">
            <v xml:space="preserve">Motos com mesa Ø28, deslocamento de 60mm do centro do guidão </v>
          </cell>
          <cell r="G6">
            <v>119</v>
          </cell>
          <cell r="H6">
            <v>190</v>
          </cell>
        </row>
        <row r="7">
          <cell r="B7" t="str">
            <v>SPTA216</v>
          </cell>
          <cell r="C7" t="str">
            <v>PRATA</v>
          </cell>
          <cell r="D7" t="str">
            <v xml:space="preserve">RISER MOVEL Adaptador de guidão </v>
          </cell>
          <cell r="E7" t="str">
            <v>Ø28/Ø28</v>
          </cell>
          <cell r="F7" t="str">
            <v xml:space="preserve">Motos com mesa Ø28, deslocamento de 60mm do centro do guidão </v>
          </cell>
          <cell r="G7">
            <v>119</v>
          </cell>
          <cell r="H7">
            <v>190</v>
          </cell>
        </row>
        <row r="8">
          <cell r="B8" t="str">
            <v>SPTO217</v>
          </cell>
          <cell r="C8" t="str">
            <v>PRETO</v>
          </cell>
          <cell r="D8" t="str">
            <v xml:space="preserve">RISER MOVEL Adaptador de guidão </v>
          </cell>
          <cell r="E8" t="str">
            <v>Ø32/Ø32</v>
          </cell>
          <cell r="F8" t="str">
            <v xml:space="preserve">Motos com mesa Ø32, deslocamento de 60mm do centro do guidão </v>
          </cell>
          <cell r="G8">
            <v>119</v>
          </cell>
          <cell r="H8">
            <v>190</v>
          </cell>
        </row>
        <row r="9">
          <cell r="B9" t="str">
            <v>SPTA217</v>
          </cell>
          <cell r="C9" t="str">
            <v>PRATA</v>
          </cell>
          <cell r="D9" t="str">
            <v xml:space="preserve">RISER MOVEL Adaptador de guidão </v>
          </cell>
          <cell r="E9" t="str">
            <v>Ø32/Ø32</v>
          </cell>
          <cell r="F9" t="str">
            <v xml:space="preserve">Motos com mesa Ø32, deslocamento de 60mm do centro do guidão </v>
          </cell>
          <cell r="G9">
            <v>119</v>
          </cell>
          <cell r="H9">
            <v>190</v>
          </cell>
        </row>
        <row r="10">
          <cell r="B10" t="str">
            <v>SPTO271</v>
          </cell>
          <cell r="C10" t="str">
            <v>PRETO</v>
          </cell>
          <cell r="D10" t="str">
            <v xml:space="preserve">RISER FIXO Adaptador de guidão </v>
          </cell>
          <cell r="E10" t="str">
            <v xml:space="preserve">Ø22/Ø22 ou Ø22/Ø28 ou Ø28/Ø28 </v>
          </cell>
          <cell r="F10" t="str">
            <v xml:space="preserve">Motos com mesa Ø22, deslocamento de 32mm do centro do guidão </v>
          </cell>
          <cell r="G10">
            <v>119</v>
          </cell>
          <cell r="H10">
            <v>190</v>
          </cell>
        </row>
        <row r="11">
          <cell r="B11" t="str">
            <v>SPTA271</v>
          </cell>
          <cell r="C11" t="str">
            <v>PRATA</v>
          </cell>
          <cell r="D11" t="str">
            <v xml:space="preserve">RISER FIXO Adaptador de guidão </v>
          </cell>
          <cell r="E11" t="str">
            <v xml:space="preserve">Ø22/Ø22 ou Ø22/Ø28 ou Ø28/Ø28 </v>
          </cell>
          <cell r="F11" t="str">
            <v xml:space="preserve">Motos com mesa Ø22, deslocamento de 32mm do centro do guidão </v>
          </cell>
          <cell r="G11">
            <v>119</v>
          </cell>
          <cell r="H11">
            <v>190</v>
          </cell>
        </row>
        <row r="12">
          <cell r="B12" t="str">
            <v>SPTO272</v>
          </cell>
          <cell r="C12" t="str">
            <v>PRETO</v>
          </cell>
          <cell r="D12" t="str">
            <v xml:space="preserve">RISER FIXO Adaptador de guidão </v>
          </cell>
          <cell r="E12" t="str">
            <v>Ø32/Ø32</v>
          </cell>
          <cell r="F12" t="str">
            <v xml:space="preserve">Motos com mesa Ø32, deslocamento de 32mm do centro do guidão </v>
          </cell>
          <cell r="G12">
            <v>162</v>
          </cell>
          <cell r="H12">
            <v>259</v>
          </cell>
        </row>
        <row r="13">
          <cell r="B13" t="str">
            <v>SPTA272</v>
          </cell>
          <cell r="C13" t="str">
            <v>PRATA</v>
          </cell>
          <cell r="D13" t="str">
            <v xml:space="preserve">RISER FIXO Adaptador de guidão </v>
          </cell>
          <cell r="E13" t="str">
            <v>Ø32/Ø32</v>
          </cell>
          <cell r="F13" t="str">
            <v xml:space="preserve">Motos com mesa Ø32, deslocamento de 32mm do centro do guidão </v>
          </cell>
          <cell r="G13">
            <v>162</v>
          </cell>
          <cell r="H13">
            <v>259</v>
          </cell>
        </row>
        <row r="14">
          <cell r="B14" t="str">
            <v>SPTO273</v>
          </cell>
          <cell r="C14" t="str">
            <v>PRETO</v>
          </cell>
          <cell r="D14" t="str">
            <v xml:space="preserve">RISER FIXO Adaptador de guidão </v>
          </cell>
          <cell r="E14" t="str">
            <v>Ø28/Ø28</v>
          </cell>
          <cell r="F14" t="str">
            <v xml:space="preserve">Motos BMW com mesa Ø28, deslocamento de 42mm do centro do guidão  </v>
          </cell>
          <cell r="G14">
            <v>162</v>
          </cell>
          <cell r="H14">
            <v>259</v>
          </cell>
        </row>
        <row r="15">
          <cell r="B15" t="str">
            <v>SPTA273</v>
          </cell>
          <cell r="C15" t="str">
            <v>PRATA</v>
          </cell>
          <cell r="D15" t="str">
            <v xml:space="preserve">RISER FIXO Adaptador de guidão </v>
          </cell>
          <cell r="E15" t="str">
            <v>Ø28/Ø28</v>
          </cell>
          <cell r="F15" t="str">
            <v xml:space="preserve">Motos BMW com mesa Ø28, deslocamento de 42mm do centro do guidão  </v>
          </cell>
          <cell r="G15">
            <v>162</v>
          </cell>
          <cell r="H15">
            <v>259</v>
          </cell>
        </row>
        <row r="16">
          <cell r="B16" t="str">
            <v>SPTO275</v>
          </cell>
          <cell r="C16" t="str">
            <v>PRETO</v>
          </cell>
          <cell r="D16" t="str">
            <v>SUPORTE/REFORÇO DE PLACA</v>
          </cell>
          <cell r="E16" t="str">
            <v>UNIVERSAL</v>
          </cell>
          <cell r="F16" t="str">
            <v>Compatível com todas as motos que utilizam placas do Brasil</v>
          </cell>
          <cell r="G16">
            <v>18</v>
          </cell>
          <cell r="H16">
            <v>29</v>
          </cell>
        </row>
        <row r="17">
          <cell r="B17" t="str">
            <v>SPTO279</v>
          </cell>
          <cell r="C17" t="str">
            <v>PRETO</v>
          </cell>
          <cell r="D17" t="str">
            <v>PAR DE PEDALEIRA</v>
          </cell>
          <cell r="E17" t="str">
            <v>UNIVERSAL</v>
          </cell>
          <cell r="F17" t="str">
            <v>Compatível com todos os protetores de carenagem Scam que possuem pontos de fixação de pedaleiras</v>
          </cell>
          <cell r="G17">
            <v>50</v>
          </cell>
          <cell r="H17">
            <v>80</v>
          </cell>
        </row>
        <row r="18">
          <cell r="B18" t="str">
            <v>SPTO281</v>
          </cell>
          <cell r="C18" t="str">
            <v>PRETO</v>
          </cell>
          <cell r="D18" t="str">
            <v>EXTENSOR DE PEDALEIRA</v>
          </cell>
          <cell r="E18" t="str">
            <v>UNIVERSAL</v>
          </cell>
          <cell r="F18" t="str">
            <v>Compatível com todos os protetores de carenagem Scam que possuem pontos de fixação de pedaleiras</v>
          </cell>
          <cell r="G18">
            <v>32</v>
          </cell>
          <cell r="H18">
            <v>51</v>
          </cell>
        </row>
        <row r="19">
          <cell r="B19" t="str">
            <v>SPTO317</v>
          </cell>
          <cell r="C19" t="str">
            <v>PRETO</v>
          </cell>
          <cell r="D19" t="str">
            <v xml:space="preserve"> CAVALETE  DE SUSPENSÃO BALANÇA/SLIDER</v>
          </cell>
          <cell r="E19" t="str">
            <v>UNIVERSAL</v>
          </cell>
          <cell r="F19" t="str">
            <v>Compatível com a maior parte das motos do mercado</v>
          </cell>
          <cell r="G19">
            <v>189</v>
          </cell>
          <cell r="H19">
            <v>302</v>
          </cell>
        </row>
        <row r="20">
          <cell r="B20" t="str">
            <v>SPTO318</v>
          </cell>
          <cell r="C20" t="str">
            <v>PRETO</v>
          </cell>
          <cell r="D20" t="str">
            <v xml:space="preserve"> CAVALETE DE SUSPENSÃO BALANÇA - MONOBRAÇO</v>
          </cell>
          <cell r="G20">
            <v>189</v>
          </cell>
          <cell r="H20">
            <v>302</v>
          </cell>
        </row>
        <row r="21">
          <cell r="B21" t="str">
            <v>SPTO329</v>
          </cell>
          <cell r="C21" t="str">
            <v>PRETO</v>
          </cell>
          <cell r="D21" t="str">
            <v>ROLAMENTO PARA CAVALETE DE SUSPENSÃO MONOBRAÇO</v>
          </cell>
          <cell r="E21" t="str">
            <v xml:space="preserve">  27,5mm</v>
          </cell>
          <cell r="F21" t="str">
            <v>(KTM SUPERDUKE 1290; TRIUMPH SPEED TRIPLE 955 (2005-2011); SPEED TRIPLE R (2012-2018); HONDA VFR 750/800; HONDA CB1000R; HONDA VTR 1000.)</v>
          </cell>
          <cell r="G21">
            <v>33</v>
          </cell>
          <cell r="H21">
            <v>53</v>
          </cell>
        </row>
        <row r="22">
          <cell r="B22" t="str">
            <v>SPTO330</v>
          </cell>
          <cell r="C22" t="str">
            <v>PRETO</v>
          </cell>
          <cell r="D22" t="str">
            <v>ROLAMENTO PARA CAVALETE DE SUSPENSÃO MONOBRAÇO</v>
          </cell>
          <cell r="E22" t="str">
            <v xml:space="preserve">  40,5mm</v>
          </cell>
          <cell r="F22" t="str">
            <v xml:space="preserve"> (DUCATI PANIGALE 1199; DUCATI PANIGALE 1299; DUCATI 1098; DUCATI 1198; MONSTER 1200; DUCATI STREETFIGHTER S; DUCATI DIAVEL; DUCATI MULTISTRADA 1200/S)</v>
          </cell>
          <cell r="G22">
            <v>44</v>
          </cell>
          <cell r="H22">
            <v>70</v>
          </cell>
        </row>
        <row r="23">
          <cell r="B23" t="str">
            <v>SPTO331</v>
          </cell>
          <cell r="C23" t="str">
            <v>PRETO</v>
          </cell>
          <cell r="D23" t="str">
            <v>ROLAMENTO PARA CAVALETE DE SUSPENSÃO MONOBRAÇO</v>
          </cell>
          <cell r="E23" t="str">
            <v xml:space="preserve">  42,5mm</v>
          </cell>
          <cell r="F23" t="str">
            <v xml:space="preserve"> (MV AGUSTA 1090/R/RR (2010-2015); BRUTALE 675 (2012-2015); BRUTALE 800 (2013-2015); BRUTALE 920 (2011-2013); F3 675 (2012-2013); F3 800 (2013-2015); F4 1000 (2004-2015); RIVALE (2013-2014)</v>
          </cell>
          <cell r="G23">
            <v>44</v>
          </cell>
          <cell r="H23">
            <v>70</v>
          </cell>
        </row>
        <row r="24">
          <cell r="B24" t="str">
            <v>SPTO352</v>
          </cell>
          <cell r="C24" t="str">
            <v>PRETO</v>
          </cell>
          <cell r="D24" t="str">
            <v>RACK/GRELHA PARA BAUS</v>
          </cell>
          <cell r="E24" t="str">
            <v>UNIVERSAL</v>
          </cell>
          <cell r="F24" t="str">
            <v>Compatível com todos os baus do mercado</v>
          </cell>
          <cell r="G24">
            <v>69</v>
          </cell>
          <cell r="H24">
            <v>110</v>
          </cell>
        </row>
        <row r="25">
          <cell r="B25" t="str">
            <v>SPTO248</v>
          </cell>
          <cell r="C25" t="str">
            <v>PRETO</v>
          </cell>
          <cell r="D25" t="str">
            <v>F700GS</v>
          </cell>
          <cell r="E25" t="str">
            <v>2017+</v>
          </cell>
          <cell r="F25" t="str">
            <v xml:space="preserve">Suporte bau superior (COM PONTOS PARA ALFORGE E LATERAL) </v>
          </cell>
          <cell r="G25">
            <v>99</v>
          </cell>
          <cell r="H25">
            <v>158</v>
          </cell>
        </row>
        <row r="26">
          <cell r="B26" t="str">
            <v>SPTO245</v>
          </cell>
          <cell r="C26" t="str">
            <v>PRETO</v>
          </cell>
          <cell r="D26" t="str">
            <v>F700GS</v>
          </cell>
          <cell r="E26" t="str">
            <v>2017+</v>
          </cell>
          <cell r="F26" t="str">
            <v>Protetor motor carenagem</v>
          </cell>
          <cell r="G26">
            <v>329</v>
          </cell>
          <cell r="H26">
            <v>526</v>
          </cell>
        </row>
        <row r="27">
          <cell r="B27" t="str">
            <v>SPTOP245</v>
          </cell>
          <cell r="C27" t="str">
            <v>PRETO</v>
          </cell>
          <cell r="D27" t="str">
            <v>F700GS</v>
          </cell>
          <cell r="E27" t="str">
            <v>2017+</v>
          </cell>
          <cell r="F27" t="str">
            <v>Protetor motor carenagem (COM PEDALEIRA)</v>
          </cell>
          <cell r="G27">
            <v>349</v>
          </cell>
          <cell r="H27">
            <v>558</v>
          </cell>
        </row>
        <row r="28">
          <cell r="B28" t="str">
            <v>SPTO246</v>
          </cell>
          <cell r="C28" t="str">
            <v>PRETO</v>
          </cell>
          <cell r="D28" t="str">
            <v>F700GS</v>
          </cell>
          <cell r="E28" t="str">
            <v>2017+</v>
          </cell>
          <cell r="F28" t="str">
            <v>Suporte bau lateral (PRECISA DO SUPERIOR PARA SER INSTALADO)</v>
          </cell>
          <cell r="G28">
            <v>356</v>
          </cell>
          <cell r="H28">
            <v>570</v>
          </cell>
        </row>
        <row r="29">
          <cell r="B29" t="str">
            <v>SPTO247</v>
          </cell>
          <cell r="C29" t="str">
            <v>PRETO</v>
          </cell>
          <cell r="D29" t="str">
            <v>F700GS</v>
          </cell>
          <cell r="E29" t="str">
            <v>2017+</v>
          </cell>
          <cell r="F29" t="str">
            <v>Afastador alforge (TUBO) (PRECISA DO SUPERIOR PARA SER INSTALADO)</v>
          </cell>
          <cell r="G29">
            <v>135</v>
          </cell>
          <cell r="H29">
            <v>216</v>
          </cell>
        </row>
        <row r="30">
          <cell r="B30" t="str">
            <v>SPTO255</v>
          </cell>
          <cell r="C30" t="str">
            <v>PRETO</v>
          </cell>
          <cell r="D30" t="str">
            <v>F700GS</v>
          </cell>
          <cell r="E30" t="str">
            <v>2017+</v>
          </cell>
          <cell r="F30" t="str">
            <v>Protetor radiador</v>
          </cell>
          <cell r="G30">
            <v>96</v>
          </cell>
          <cell r="H30">
            <v>154</v>
          </cell>
        </row>
        <row r="31">
          <cell r="B31" t="str">
            <v>SPTO249</v>
          </cell>
          <cell r="C31" t="str">
            <v>PRETO</v>
          </cell>
          <cell r="D31" t="str">
            <v>F700GS</v>
          </cell>
          <cell r="E31" t="str">
            <v>2017+</v>
          </cell>
          <cell r="F31" t="str">
            <v>Protetor carter</v>
          </cell>
          <cell r="G31">
            <v>259</v>
          </cell>
          <cell r="H31">
            <v>414</v>
          </cell>
        </row>
        <row r="32">
          <cell r="B32" t="str">
            <v>SPTO257</v>
          </cell>
          <cell r="C32" t="str">
            <v>PRETO</v>
          </cell>
          <cell r="D32" t="str">
            <v>F700GS</v>
          </cell>
          <cell r="E32" t="str">
            <v>2017+</v>
          </cell>
          <cell r="F32" t="str">
            <v>Protetor farol (AÇO CARBONO)</v>
          </cell>
          <cell r="G32">
            <v>105</v>
          </cell>
          <cell r="H32">
            <v>168</v>
          </cell>
        </row>
        <row r="33">
          <cell r="B33" t="str">
            <v>SPTO256</v>
          </cell>
          <cell r="C33" t="str">
            <v>PRETO</v>
          </cell>
          <cell r="D33" t="str">
            <v>F700GS</v>
          </cell>
          <cell r="E33" t="str">
            <v>2017+</v>
          </cell>
          <cell r="F33" t="str">
            <v>Protetor farol (POLICARBONATO)</v>
          </cell>
          <cell r="G33">
            <v>109</v>
          </cell>
          <cell r="H33">
            <v>174</v>
          </cell>
        </row>
        <row r="34">
          <cell r="B34" t="str">
            <v>SPTO213</v>
          </cell>
          <cell r="C34" t="str">
            <v>PRETO</v>
          </cell>
          <cell r="D34" t="str">
            <v>F700GS</v>
          </cell>
          <cell r="E34" t="str">
            <v>2017+</v>
          </cell>
          <cell r="F34" t="str">
            <v>Ampliador base/apoio</v>
          </cell>
          <cell r="G34">
            <v>90</v>
          </cell>
          <cell r="H34">
            <v>144</v>
          </cell>
        </row>
        <row r="35">
          <cell r="B35" t="str">
            <v>SPTO250</v>
          </cell>
          <cell r="C35" t="str">
            <v>PRETO</v>
          </cell>
          <cell r="D35" t="str">
            <v>F700GS</v>
          </cell>
          <cell r="E35" t="str">
            <v>2017+</v>
          </cell>
          <cell r="F35" t="str">
            <v>Protetor escapamento</v>
          </cell>
          <cell r="G35">
            <v>99</v>
          </cell>
          <cell r="H35">
            <v>158</v>
          </cell>
        </row>
        <row r="36">
          <cell r="B36" t="str">
            <v>SPTO251</v>
          </cell>
          <cell r="C36" t="str">
            <v>PRETO</v>
          </cell>
          <cell r="D36" t="str">
            <v>F700GS</v>
          </cell>
          <cell r="E36" t="str">
            <v>2017+</v>
          </cell>
          <cell r="F36" t="str">
            <v>Protetor sensor ABS (PAR)</v>
          </cell>
          <cell r="G36">
            <v>98</v>
          </cell>
          <cell r="H36">
            <v>157</v>
          </cell>
        </row>
        <row r="37">
          <cell r="B37" t="str">
            <v>SPTO218</v>
          </cell>
          <cell r="C37" t="str">
            <v>PRETO</v>
          </cell>
          <cell r="D37" t="str">
            <v>F700GS</v>
          </cell>
          <cell r="E37" t="str">
            <v>2017+</v>
          </cell>
          <cell r="F37" t="str">
            <v>Protetor reservatorio fluido freio</v>
          </cell>
          <cell r="G37">
            <v>53</v>
          </cell>
          <cell r="H37">
            <v>85</v>
          </cell>
        </row>
        <row r="38">
          <cell r="B38" t="str">
            <v>SPTO253</v>
          </cell>
          <cell r="C38" t="str">
            <v>PRETO</v>
          </cell>
          <cell r="D38" t="str">
            <v>F700GS</v>
          </cell>
          <cell r="E38" t="str">
            <v>2017+</v>
          </cell>
          <cell r="F38" t="str">
            <v>Suporte bolsa softbag/mala traseira</v>
          </cell>
          <cell r="G38">
            <v>170</v>
          </cell>
          <cell r="H38">
            <v>272</v>
          </cell>
        </row>
        <row r="39">
          <cell r="B39" t="str">
            <v>SPTO275</v>
          </cell>
          <cell r="C39" t="str">
            <v>PRETO</v>
          </cell>
          <cell r="D39" t="str">
            <v>F700GS</v>
          </cell>
          <cell r="E39" t="str">
            <v>2017+</v>
          </cell>
          <cell r="F39" t="str">
            <v>Suporte/Reforço de Placa</v>
          </cell>
          <cell r="G39">
            <v>18</v>
          </cell>
          <cell r="H39">
            <v>29</v>
          </cell>
        </row>
        <row r="40">
          <cell r="B40" t="str">
            <v>SPTO045</v>
          </cell>
          <cell r="C40" t="str">
            <v>PRETO</v>
          </cell>
          <cell r="D40" t="str">
            <v>F800GS ADVENTURE</v>
          </cell>
          <cell r="E40" t="str">
            <v>2014+</v>
          </cell>
          <cell r="F40" t="str">
            <v>Suporte bau superior</v>
          </cell>
          <cell r="G40">
            <v>99</v>
          </cell>
          <cell r="H40">
            <v>158</v>
          </cell>
        </row>
        <row r="41">
          <cell r="B41" t="str">
            <v>SPTO166</v>
          </cell>
          <cell r="C41" t="str">
            <v>PRETO</v>
          </cell>
          <cell r="D41" t="str">
            <v>F800GS ADVENTURE</v>
          </cell>
          <cell r="E41" t="str">
            <v>2014+</v>
          </cell>
          <cell r="F41" t="str">
            <v>Protetor carenagem (MANTEM PROTETOR DE MOTOR ORIGINAL)</v>
          </cell>
          <cell r="G41">
            <v>399</v>
          </cell>
          <cell r="H41">
            <v>638</v>
          </cell>
        </row>
        <row r="42">
          <cell r="B42" t="str">
            <v>SPTA166</v>
          </cell>
          <cell r="C42" t="str">
            <v>PRATA</v>
          </cell>
          <cell r="D42" t="str">
            <v>F800GS ADVENTURE</v>
          </cell>
          <cell r="E42" t="str">
            <v>2014+</v>
          </cell>
          <cell r="F42" t="str">
            <v>Protetor carenagem (MANTEM PROTETOR DE MOTOR ORIGINAL)</v>
          </cell>
          <cell r="G42">
            <v>399</v>
          </cell>
          <cell r="H42">
            <v>638</v>
          </cell>
        </row>
        <row r="43">
          <cell r="B43" t="str">
            <v>SPTO236</v>
          </cell>
          <cell r="C43" t="str">
            <v>PRETO</v>
          </cell>
          <cell r="D43" t="str">
            <v>F800GS ADVENTURE</v>
          </cell>
          <cell r="E43" t="str">
            <v>2014+</v>
          </cell>
          <cell r="F43" t="str">
            <v>Suporte bau lateral (FIXADO NO SUPORTE ORIGINAL DA MOTO)</v>
          </cell>
          <cell r="G43">
            <v>349</v>
          </cell>
          <cell r="H43">
            <v>558</v>
          </cell>
        </row>
        <row r="44">
          <cell r="B44" t="str">
            <v>SPTO087</v>
          </cell>
          <cell r="C44" t="str">
            <v>PRETO</v>
          </cell>
          <cell r="D44" t="str">
            <v>F800GS ADVENTURE</v>
          </cell>
          <cell r="E44" t="str">
            <v>2014+</v>
          </cell>
          <cell r="F44" t="str">
            <v>Protetor carter</v>
          </cell>
          <cell r="G44">
            <v>259</v>
          </cell>
          <cell r="H44">
            <v>414</v>
          </cell>
        </row>
        <row r="45">
          <cell r="B45" t="str">
            <v>SPTO259</v>
          </cell>
          <cell r="C45" t="str">
            <v>PRETO</v>
          </cell>
          <cell r="D45" t="str">
            <v>F800GS ADVENTURE</v>
          </cell>
          <cell r="E45" t="str">
            <v>2014+</v>
          </cell>
          <cell r="F45" t="str">
            <v>Protetor farol (AÇO CARBONO)</v>
          </cell>
          <cell r="G45">
            <v>105</v>
          </cell>
          <cell r="H45">
            <v>168</v>
          </cell>
        </row>
        <row r="46">
          <cell r="B46" t="str">
            <v>SPTO258</v>
          </cell>
          <cell r="C46" t="str">
            <v>PRETO</v>
          </cell>
          <cell r="D46" t="str">
            <v>F800GS ADVENTURE</v>
          </cell>
          <cell r="E46" t="str">
            <v>2014+</v>
          </cell>
          <cell r="F46" t="str">
            <v>Protetor farol (POLICARBONATO)</v>
          </cell>
          <cell r="G46">
            <v>109</v>
          </cell>
          <cell r="H46">
            <v>174</v>
          </cell>
        </row>
        <row r="47">
          <cell r="B47" t="str">
            <v>SPTO213</v>
          </cell>
          <cell r="C47" t="str">
            <v>PRETO</v>
          </cell>
          <cell r="D47" t="str">
            <v>F800GS ADVENTURE</v>
          </cell>
          <cell r="E47" t="str">
            <v>2014+</v>
          </cell>
          <cell r="F47" t="str">
            <v>Ampliador base/apoio</v>
          </cell>
          <cell r="G47">
            <v>90</v>
          </cell>
          <cell r="H47">
            <v>144</v>
          </cell>
        </row>
        <row r="48">
          <cell r="B48" t="str">
            <v>SPTO170</v>
          </cell>
          <cell r="C48" t="str">
            <v>PRETO</v>
          </cell>
          <cell r="D48" t="str">
            <v>F800GS ADVENTURE</v>
          </cell>
          <cell r="E48" t="str">
            <v>2014+</v>
          </cell>
          <cell r="F48" t="str">
            <v>Protetor sensor ABS (PAR)</v>
          </cell>
          <cell r="G48">
            <v>98</v>
          </cell>
          <cell r="H48">
            <v>157</v>
          </cell>
        </row>
        <row r="49">
          <cell r="B49" t="str">
            <v>SPTO218</v>
          </cell>
          <cell r="C49" t="str">
            <v>PRETO</v>
          </cell>
          <cell r="D49" t="str">
            <v>F800GS ADVENTURE</v>
          </cell>
          <cell r="E49" t="str">
            <v>2014+</v>
          </cell>
          <cell r="F49" t="str">
            <v>Protetor reservatorio fluido freio</v>
          </cell>
          <cell r="G49">
            <v>53</v>
          </cell>
          <cell r="H49">
            <v>85</v>
          </cell>
        </row>
        <row r="50">
          <cell r="B50" t="str">
            <v>SPTO141</v>
          </cell>
          <cell r="C50" t="str">
            <v>PRETO</v>
          </cell>
          <cell r="D50" t="str">
            <v>F800GS ADVENTURE</v>
          </cell>
          <cell r="E50" t="str">
            <v>2014+</v>
          </cell>
          <cell r="F50" t="str">
            <v>Protetor escapamento</v>
          </cell>
          <cell r="G50">
            <v>99</v>
          </cell>
          <cell r="H50">
            <v>158</v>
          </cell>
        </row>
        <row r="51">
          <cell r="B51" t="str">
            <v>SPTO235</v>
          </cell>
          <cell r="C51" t="str">
            <v>PRETO</v>
          </cell>
          <cell r="D51" t="str">
            <v>F800GS ADVENTURE</v>
          </cell>
          <cell r="E51" t="str">
            <v>2014+</v>
          </cell>
          <cell r="F51" t="str">
            <v>Suporte bolsa softbag/mala traseira</v>
          </cell>
          <cell r="G51">
            <v>170</v>
          </cell>
          <cell r="H51">
            <v>272</v>
          </cell>
        </row>
        <row r="52">
          <cell r="B52" t="str">
            <v>SPTO273</v>
          </cell>
          <cell r="C52" t="str">
            <v>PRETO</v>
          </cell>
          <cell r="D52" t="str">
            <v>F800GS ADVENTURE</v>
          </cell>
          <cell r="E52" t="str">
            <v>2014+</v>
          </cell>
          <cell r="F52" t="str">
            <v>Riser Fixo Ø28/Ø28</v>
          </cell>
          <cell r="G52">
            <v>162</v>
          </cell>
          <cell r="H52">
            <v>259</v>
          </cell>
        </row>
        <row r="53">
          <cell r="B53" t="str">
            <v>SPTA273</v>
          </cell>
          <cell r="C53" t="str">
            <v>PRATA</v>
          </cell>
          <cell r="D53" t="str">
            <v>F800GS ADVENTURE</v>
          </cell>
          <cell r="E53" t="str">
            <v>2014+</v>
          </cell>
          <cell r="F53" t="str">
            <v>Riser Fixo Ø28/Ø28</v>
          </cell>
          <cell r="G53">
            <v>162</v>
          </cell>
          <cell r="H53">
            <v>259</v>
          </cell>
        </row>
        <row r="54">
          <cell r="B54" t="str">
            <v>SPTO275</v>
          </cell>
          <cell r="C54" t="str">
            <v>PRETO</v>
          </cell>
          <cell r="D54" t="str">
            <v>F800GS ADVENTURE</v>
          </cell>
          <cell r="E54" t="str">
            <v>2014+</v>
          </cell>
          <cell r="F54" t="str">
            <v>Suporte/Reforço de Placa</v>
          </cell>
          <cell r="G54">
            <v>18</v>
          </cell>
          <cell r="H54">
            <v>29</v>
          </cell>
        </row>
        <row r="55">
          <cell r="B55" t="str">
            <v>SPTO045</v>
          </cell>
          <cell r="C55" t="str">
            <v>PRETO</v>
          </cell>
          <cell r="D55" t="str">
            <v>F800GS</v>
          </cell>
          <cell r="E55" t="str">
            <v>2008+</v>
          </cell>
          <cell r="F55" t="str">
            <v xml:space="preserve">Suporte bau superior (COM PONTOS PARA ALFORGE E LATERAL) </v>
          </cell>
          <cell r="G55">
            <v>99</v>
          </cell>
          <cell r="H55">
            <v>158</v>
          </cell>
        </row>
        <row r="56">
          <cell r="B56" t="str">
            <v>SPTO042</v>
          </cell>
          <cell r="C56" t="str">
            <v>PRETO</v>
          </cell>
          <cell r="D56" t="str">
            <v>F800GS</v>
          </cell>
          <cell r="E56" t="str">
            <v>2008+</v>
          </cell>
          <cell r="F56" t="str">
            <v>Protetor motor carenagem</v>
          </cell>
          <cell r="G56">
            <v>329</v>
          </cell>
          <cell r="H56">
            <v>526</v>
          </cell>
        </row>
        <row r="57">
          <cell r="B57" t="str">
            <v>SPTOP042</v>
          </cell>
          <cell r="C57" t="str">
            <v>PRETO</v>
          </cell>
          <cell r="D57" t="str">
            <v>F800GS</v>
          </cell>
          <cell r="E57" t="str">
            <v>2008+</v>
          </cell>
          <cell r="F57" t="str">
            <v>Protetor motor carenagem (COM PEDALEIRA)</v>
          </cell>
          <cell r="G57">
            <v>349</v>
          </cell>
          <cell r="H57">
            <v>558</v>
          </cell>
        </row>
        <row r="58">
          <cell r="B58" t="str">
            <v>SPTO043</v>
          </cell>
          <cell r="C58" t="str">
            <v>PRETO</v>
          </cell>
          <cell r="D58" t="str">
            <v>F800GS</v>
          </cell>
          <cell r="E58" t="str">
            <v>2008+</v>
          </cell>
          <cell r="F58" t="str">
            <v>Suporte bau lateral (PRECISA DO SUPERIOR PARA SER INSTALADO)</v>
          </cell>
          <cell r="G58">
            <v>356</v>
          </cell>
          <cell r="H58">
            <v>570</v>
          </cell>
        </row>
        <row r="59">
          <cell r="B59" t="str">
            <v>SPTO136</v>
          </cell>
          <cell r="C59" t="str">
            <v>PRETO</v>
          </cell>
          <cell r="D59" t="str">
            <v>F800GS</v>
          </cell>
          <cell r="E59" t="str">
            <v>2008+</v>
          </cell>
          <cell r="F59" t="str">
            <v>Afastador alforge (TUBO) (PRECISA DO SUPERIOR PARA SER INSTALADO)</v>
          </cell>
          <cell r="G59">
            <v>135</v>
          </cell>
          <cell r="H59">
            <v>216</v>
          </cell>
        </row>
        <row r="60">
          <cell r="B60" t="str">
            <v>SPTO087</v>
          </cell>
          <cell r="C60" t="str">
            <v>PRETO</v>
          </cell>
          <cell r="D60" t="str">
            <v>F800GS</v>
          </cell>
          <cell r="E60" t="str">
            <v>2008+</v>
          </cell>
          <cell r="F60" t="str">
            <v>Protetor carter</v>
          </cell>
          <cell r="G60">
            <v>259</v>
          </cell>
          <cell r="H60">
            <v>414</v>
          </cell>
        </row>
        <row r="61">
          <cell r="B61" t="str">
            <v>SPTO259</v>
          </cell>
          <cell r="C61" t="str">
            <v>PRETO</v>
          </cell>
          <cell r="D61" t="str">
            <v>F800GS</v>
          </cell>
          <cell r="E61" t="str">
            <v>2008+</v>
          </cell>
          <cell r="F61" t="str">
            <v>Protetor farol (AÇO CARBONO)</v>
          </cell>
          <cell r="G61">
            <v>105</v>
          </cell>
          <cell r="H61">
            <v>168</v>
          </cell>
        </row>
        <row r="62">
          <cell r="B62" t="str">
            <v>SPTO258</v>
          </cell>
          <cell r="C62" t="str">
            <v>PRETO</v>
          </cell>
          <cell r="D62" t="str">
            <v>F800GS</v>
          </cell>
          <cell r="E62" t="str">
            <v>2008+</v>
          </cell>
          <cell r="F62" t="str">
            <v>Protetor farol (POLICARBONATO)</v>
          </cell>
          <cell r="G62">
            <v>109</v>
          </cell>
          <cell r="H62">
            <v>174</v>
          </cell>
        </row>
        <row r="63">
          <cell r="B63" t="str">
            <v>SPTO213</v>
          </cell>
          <cell r="C63" t="str">
            <v>PRETO</v>
          </cell>
          <cell r="D63" t="str">
            <v>F800GS</v>
          </cell>
          <cell r="E63" t="str">
            <v>2008+</v>
          </cell>
          <cell r="F63" t="str">
            <v>Ampliador base/apoio</v>
          </cell>
          <cell r="G63">
            <v>90</v>
          </cell>
          <cell r="H63">
            <v>144</v>
          </cell>
        </row>
        <row r="64">
          <cell r="B64" t="str">
            <v>SPTO170</v>
          </cell>
          <cell r="C64" t="str">
            <v>PRETO</v>
          </cell>
          <cell r="D64" t="str">
            <v>F800GS</v>
          </cell>
          <cell r="E64" t="str">
            <v>2008+</v>
          </cell>
          <cell r="F64" t="str">
            <v>Protetor sensor ABS (PAR)</v>
          </cell>
          <cell r="G64">
            <v>98</v>
          </cell>
          <cell r="H64">
            <v>157</v>
          </cell>
        </row>
        <row r="65">
          <cell r="B65" t="str">
            <v>SPTO319</v>
          </cell>
          <cell r="C65" t="str">
            <v>PRETO</v>
          </cell>
          <cell r="D65" t="str">
            <v>F800GS</v>
          </cell>
          <cell r="E65" t="str">
            <v>2008+</v>
          </cell>
          <cell r="F65" t="str">
            <v xml:space="preserve">Suporte GPS </v>
          </cell>
          <cell r="G65">
            <v>79</v>
          </cell>
          <cell r="H65">
            <v>126</v>
          </cell>
        </row>
        <row r="66">
          <cell r="B66" t="str">
            <v>SPTO218</v>
          </cell>
          <cell r="C66" t="str">
            <v>PRETO</v>
          </cell>
          <cell r="D66" t="str">
            <v>F800GS</v>
          </cell>
          <cell r="E66" t="str">
            <v>2013+</v>
          </cell>
          <cell r="F66" t="str">
            <v>Protetor reservatorio fluido freio</v>
          </cell>
          <cell r="G66">
            <v>53</v>
          </cell>
          <cell r="H66">
            <v>85</v>
          </cell>
        </row>
        <row r="67">
          <cell r="B67" t="str">
            <v>SPTO195</v>
          </cell>
          <cell r="C67" t="str">
            <v>PRETO</v>
          </cell>
          <cell r="D67" t="str">
            <v>F800GS</v>
          </cell>
          <cell r="E67" t="str">
            <v>2008-2012</v>
          </cell>
          <cell r="F67" t="str">
            <v xml:space="preserve">Protetor reservatorio fluido freio </v>
          </cell>
          <cell r="G67">
            <v>53</v>
          </cell>
          <cell r="H67">
            <v>85</v>
          </cell>
        </row>
        <row r="68">
          <cell r="B68" t="str">
            <v>SPTO141</v>
          </cell>
          <cell r="C68" t="str">
            <v>PRETO</v>
          </cell>
          <cell r="D68" t="str">
            <v>F800GS</v>
          </cell>
          <cell r="E68" t="str">
            <v>2008+</v>
          </cell>
          <cell r="F68" t="str">
            <v>Protetor escapamento</v>
          </cell>
          <cell r="G68">
            <v>99</v>
          </cell>
          <cell r="H68">
            <v>158</v>
          </cell>
        </row>
        <row r="69">
          <cell r="B69" t="str">
            <v>SPTO235</v>
          </cell>
          <cell r="C69" t="str">
            <v>PRETO</v>
          </cell>
          <cell r="D69" t="str">
            <v>F800GS</v>
          </cell>
          <cell r="E69" t="str">
            <v>2008+</v>
          </cell>
          <cell r="F69" t="str">
            <v>Suporte bolsa softbag/mala traseira</v>
          </cell>
          <cell r="G69">
            <v>170</v>
          </cell>
          <cell r="H69">
            <v>272</v>
          </cell>
        </row>
        <row r="70">
          <cell r="B70" t="str">
            <v>SPTO273</v>
          </cell>
          <cell r="C70" t="str">
            <v>PRETO</v>
          </cell>
          <cell r="D70" t="str">
            <v>F800GS</v>
          </cell>
          <cell r="E70" t="str">
            <v>2008+</v>
          </cell>
          <cell r="F70" t="str">
            <v>Riser Fixo Ø28/Ø28</v>
          </cell>
          <cell r="G70">
            <v>162</v>
          </cell>
          <cell r="H70">
            <v>259</v>
          </cell>
        </row>
        <row r="71">
          <cell r="B71" t="str">
            <v>SPTA273</v>
          </cell>
          <cell r="C71" t="str">
            <v>PRATA</v>
          </cell>
          <cell r="D71" t="str">
            <v>F800GS</v>
          </cell>
          <cell r="E71" t="str">
            <v>2008+</v>
          </cell>
          <cell r="F71" t="str">
            <v>Riser Fixo Ø28/Ø28</v>
          </cell>
          <cell r="G71">
            <v>162</v>
          </cell>
          <cell r="H71">
            <v>259</v>
          </cell>
        </row>
        <row r="72">
          <cell r="B72" t="str">
            <v>SPTO275</v>
          </cell>
          <cell r="C72" t="str">
            <v>PRETO</v>
          </cell>
          <cell r="D72" t="str">
            <v>F800GS</v>
          </cell>
          <cell r="E72" t="str">
            <v>2008+</v>
          </cell>
          <cell r="F72" t="str">
            <v>Suporte/Reforço de Placa</v>
          </cell>
          <cell r="G72">
            <v>18</v>
          </cell>
          <cell r="H72">
            <v>29</v>
          </cell>
        </row>
        <row r="73">
          <cell r="B73" t="str">
            <v>SPTO097</v>
          </cell>
          <cell r="C73" t="str">
            <v>PRETO</v>
          </cell>
          <cell r="D73" t="str">
            <v>F800R</v>
          </cell>
          <cell r="E73" t="str">
            <v>2010+</v>
          </cell>
          <cell r="F73" t="str">
            <v>Suporte bau superior</v>
          </cell>
          <cell r="G73">
            <v>215</v>
          </cell>
          <cell r="H73">
            <v>344</v>
          </cell>
        </row>
        <row r="74">
          <cell r="B74" t="str">
            <v>SPTO094</v>
          </cell>
          <cell r="C74" t="str">
            <v>PRETO</v>
          </cell>
          <cell r="D74" t="str">
            <v>F800R</v>
          </cell>
          <cell r="E74" t="str">
            <v>2010+</v>
          </cell>
          <cell r="F74" t="str">
            <v>Protetor motor carenagem (MODELO ALÇA)</v>
          </cell>
          <cell r="G74">
            <v>127</v>
          </cell>
          <cell r="H74">
            <v>203</v>
          </cell>
        </row>
        <row r="75">
          <cell r="B75" t="str">
            <v>SPTO237</v>
          </cell>
          <cell r="C75" t="str">
            <v>PRETO</v>
          </cell>
          <cell r="D75" t="str">
            <v>F800R</v>
          </cell>
          <cell r="E75" t="str">
            <v>2010+</v>
          </cell>
          <cell r="F75" t="str">
            <v xml:space="preserve">Protetor motor carenagem </v>
          </cell>
          <cell r="G75">
            <v>309</v>
          </cell>
          <cell r="H75">
            <v>494</v>
          </cell>
        </row>
        <row r="76">
          <cell r="B76" t="str">
            <v xml:space="preserve">SPTOP237  </v>
          </cell>
          <cell r="C76" t="str">
            <v>PRETO</v>
          </cell>
          <cell r="D76" t="str">
            <v>F800R</v>
          </cell>
          <cell r="E76" t="str">
            <v>2010+</v>
          </cell>
          <cell r="F76" t="str">
            <v>Protetor motor carenagem (COM PEDALEIRA)</v>
          </cell>
          <cell r="G76">
            <v>329</v>
          </cell>
          <cell r="H76">
            <v>526</v>
          </cell>
        </row>
        <row r="77">
          <cell r="B77" t="str">
            <v>SPTO095</v>
          </cell>
          <cell r="C77" t="str">
            <v>PRETO</v>
          </cell>
          <cell r="D77" t="str">
            <v>F800R</v>
          </cell>
          <cell r="E77" t="str">
            <v>2010+</v>
          </cell>
          <cell r="F77" t="str">
            <v>Suporte bau lateral</v>
          </cell>
          <cell r="G77">
            <v>405</v>
          </cell>
          <cell r="H77">
            <v>648</v>
          </cell>
        </row>
        <row r="78">
          <cell r="B78" t="str">
            <v>SPTO096</v>
          </cell>
          <cell r="C78" t="str">
            <v>PRETO</v>
          </cell>
          <cell r="D78" t="str">
            <v>F800R</v>
          </cell>
          <cell r="E78" t="str">
            <v>2010+</v>
          </cell>
          <cell r="F78" t="str">
            <v>Afastador alforge (CHAPA)</v>
          </cell>
          <cell r="G78">
            <v>387</v>
          </cell>
          <cell r="H78">
            <v>619</v>
          </cell>
        </row>
        <row r="79">
          <cell r="B79" t="str">
            <v>SPTO243</v>
          </cell>
          <cell r="C79" t="str">
            <v>PRETO</v>
          </cell>
          <cell r="D79" t="str">
            <v>F800R</v>
          </cell>
          <cell r="E79" t="str">
            <v>2010+</v>
          </cell>
          <cell r="F79" t="str">
            <v>Protetor radiador</v>
          </cell>
          <cell r="G79">
            <v>104</v>
          </cell>
          <cell r="H79">
            <v>166</v>
          </cell>
        </row>
        <row r="80">
          <cell r="B80" t="str">
            <v>SPTO259</v>
          </cell>
          <cell r="C80" t="str">
            <v>PRETO</v>
          </cell>
          <cell r="D80" t="str">
            <v>F800R</v>
          </cell>
          <cell r="E80" t="str">
            <v>2010-2015</v>
          </cell>
          <cell r="F80" t="str">
            <v>Protetor farol (AÇO CARBONO)</v>
          </cell>
          <cell r="G80">
            <v>105</v>
          </cell>
          <cell r="H80">
            <v>168</v>
          </cell>
        </row>
        <row r="81">
          <cell r="B81" t="str">
            <v>SPTO258</v>
          </cell>
          <cell r="C81" t="str">
            <v>PRETO</v>
          </cell>
          <cell r="D81" t="str">
            <v>F800R</v>
          </cell>
          <cell r="E81" t="str">
            <v>2010-2015</v>
          </cell>
          <cell r="F81" t="str">
            <v>Protetor farol (POLICARBONATO)</v>
          </cell>
          <cell r="G81">
            <v>109</v>
          </cell>
          <cell r="H81">
            <v>174</v>
          </cell>
        </row>
        <row r="82">
          <cell r="B82" t="str">
            <v>SPTO238</v>
          </cell>
          <cell r="C82" t="str">
            <v>PRETO</v>
          </cell>
          <cell r="D82" t="str">
            <v>F800R</v>
          </cell>
          <cell r="E82" t="str">
            <v>2010+</v>
          </cell>
          <cell r="F82" t="str">
            <v>Protetor sensor ABS (PAR)</v>
          </cell>
          <cell r="G82">
            <v>98</v>
          </cell>
          <cell r="H82">
            <v>157</v>
          </cell>
        </row>
        <row r="83">
          <cell r="B83" t="str">
            <v>SPTO195</v>
          </cell>
          <cell r="C83" t="str">
            <v>PRETO</v>
          </cell>
          <cell r="D83" t="str">
            <v>F800R</v>
          </cell>
          <cell r="E83" t="str">
            <v>2010+</v>
          </cell>
          <cell r="F83" t="str">
            <v>Protetor reservatorio fluido freio</v>
          </cell>
          <cell r="G83">
            <v>53</v>
          </cell>
          <cell r="H83">
            <v>85</v>
          </cell>
        </row>
        <row r="84">
          <cell r="B84" t="str">
            <v>SPTO275</v>
          </cell>
          <cell r="C84" t="str">
            <v>PRETO</v>
          </cell>
          <cell r="D84" t="str">
            <v>F800R</v>
          </cell>
          <cell r="E84" t="str">
            <v>2010+</v>
          </cell>
          <cell r="F84" t="str">
            <v>Suporte/Reforço de Placa</v>
          </cell>
          <cell r="G84">
            <v>18</v>
          </cell>
          <cell r="H84">
            <v>29</v>
          </cell>
        </row>
        <row r="85">
          <cell r="B85" t="str">
            <v>SPTO343</v>
          </cell>
          <cell r="C85" t="str">
            <v>PRETO</v>
          </cell>
          <cell r="D85" t="str">
            <v>G310GS</v>
          </cell>
          <cell r="E85" t="str">
            <v>2018+</v>
          </cell>
          <cell r="F85" t="str">
            <v>Suporte bau superior</v>
          </cell>
          <cell r="G85">
            <v>89</v>
          </cell>
          <cell r="H85">
            <v>142</v>
          </cell>
        </row>
        <row r="86">
          <cell r="B86" t="str">
            <v>SPTO342</v>
          </cell>
          <cell r="C86" t="str">
            <v>PRETO</v>
          </cell>
          <cell r="D86" t="str">
            <v>G310GS</v>
          </cell>
          <cell r="E86" t="str">
            <v>2018+</v>
          </cell>
          <cell r="F86" t="str">
            <v xml:space="preserve">Protetor motor carenagem </v>
          </cell>
          <cell r="G86">
            <v>279</v>
          </cell>
          <cell r="H86">
            <v>446</v>
          </cell>
        </row>
        <row r="87">
          <cell r="B87" t="str">
            <v>SPTOP342</v>
          </cell>
          <cell r="C87" t="str">
            <v>PRETO</v>
          </cell>
          <cell r="D87" t="str">
            <v>G310GS</v>
          </cell>
          <cell r="E87" t="str">
            <v>2018+</v>
          </cell>
          <cell r="F87" t="str">
            <v>Protetor motor carenagem (COM PEDALEIRA)</v>
          </cell>
          <cell r="G87">
            <v>299</v>
          </cell>
          <cell r="H87">
            <v>478</v>
          </cell>
        </row>
        <row r="88">
          <cell r="B88" t="str">
            <v>SPTO344</v>
          </cell>
          <cell r="C88" t="str">
            <v>PRETO</v>
          </cell>
          <cell r="D88" t="str">
            <v>G310GS</v>
          </cell>
          <cell r="E88" t="str">
            <v>2018+</v>
          </cell>
          <cell r="F88" t="str">
            <v>Suporte bau lateral</v>
          </cell>
          <cell r="G88">
            <v>262</v>
          </cell>
          <cell r="H88">
            <v>419</v>
          </cell>
        </row>
        <row r="89">
          <cell r="B89" t="str">
            <v>SPTO345</v>
          </cell>
          <cell r="C89" t="str">
            <v>PRETO</v>
          </cell>
          <cell r="D89" t="str">
            <v>G310GS</v>
          </cell>
          <cell r="E89" t="str">
            <v>2018+</v>
          </cell>
          <cell r="F89" t="str">
            <v xml:space="preserve">Afastador alforge (TUBO) </v>
          </cell>
          <cell r="G89">
            <v>129</v>
          </cell>
          <cell r="H89">
            <v>206</v>
          </cell>
        </row>
        <row r="90">
          <cell r="B90" t="str">
            <v>SPTO346</v>
          </cell>
          <cell r="C90" t="str">
            <v>PRETO</v>
          </cell>
          <cell r="D90" t="str">
            <v>G310GS</v>
          </cell>
          <cell r="E90" t="str">
            <v>2018+</v>
          </cell>
          <cell r="F90" t="str">
            <v>Cavalete central</v>
          </cell>
          <cell r="G90">
            <v>189</v>
          </cell>
          <cell r="H90">
            <v>302</v>
          </cell>
        </row>
        <row r="91">
          <cell r="B91" t="str">
            <v>SPTO347</v>
          </cell>
          <cell r="C91" t="str">
            <v>PRETO</v>
          </cell>
          <cell r="D91" t="str">
            <v>G310GS</v>
          </cell>
          <cell r="E91" t="str">
            <v>2018+</v>
          </cell>
          <cell r="F91" t="str">
            <v>Protetor radiador</v>
          </cell>
          <cell r="G91">
            <v>106</v>
          </cell>
          <cell r="H91">
            <v>170</v>
          </cell>
        </row>
        <row r="92">
          <cell r="B92" t="str">
            <v>SPTO348</v>
          </cell>
          <cell r="C92" t="str">
            <v>PRETO</v>
          </cell>
          <cell r="D92" t="str">
            <v>G310GS</v>
          </cell>
          <cell r="E92" t="str">
            <v>2018+</v>
          </cell>
          <cell r="F92" t="str">
            <v>Ampliador base/apoio</v>
          </cell>
          <cell r="G92">
            <v>90</v>
          </cell>
          <cell r="H92">
            <v>144</v>
          </cell>
        </row>
        <row r="93">
          <cell r="B93" t="str">
            <v>SPTO271</v>
          </cell>
          <cell r="C93" t="str">
            <v>PRETO</v>
          </cell>
          <cell r="D93" t="str">
            <v>G310GS</v>
          </cell>
          <cell r="E93" t="str">
            <v>2018+</v>
          </cell>
          <cell r="F93" t="str">
            <v>Riser Fixo Ø22/Ø22 ou Ø22/Ø28 ou Ø28/Ø28</v>
          </cell>
          <cell r="G93">
            <v>119</v>
          </cell>
          <cell r="H93">
            <v>190</v>
          </cell>
        </row>
        <row r="94">
          <cell r="B94" t="str">
            <v>SPTA271</v>
          </cell>
          <cell r="C94" t="str">
            <v>PRATA</v>
          </cell>
          <cell r="D94" t="str">
            <v>G310GS</v>
          </cell>
          <cell r="E94" t="str">
            <v>2018+</v>
          </cell>
          <cell r="F94" t="str">
            <v>Riser Fixo Ø22/Ø22 ou Ø22/Ø28 ou Ø28/Ø28</v>
          </cell>
          <cell r="G94">
            <v>119</v>
          </cell>
          <cell r="H94">
            <v>190</v>
          </cell>
        </row>
        <row r="95">
          <cell r="B95" t="str">
            <v>SPTO275</v>
          </cell>
          <cell r="C95" t="str">
            <v>PRETO</v>
          </cell>
          <cell r="D95" t="str">
            <v>G310GS</v>
          </cell>
          <cell r="E95" t="str">
            <v>2018+</v>
          </cell>
          <cell r="F95" t="str">
            <v>Suporte/Reforço de Placa</v>
          </cell>
          <cell r="G95">
            <v>18</v>
          </cell>
          <cell r="H95">
            <v>29</v>
          </cell>
        </row>
        <row r="96">
          <cell r="B96" t="str">
            <v>SPTO326</v>
          </cell>
          <cell r="C96" t="str">
            <v>PRETO</v>
          </cell>
          <cell r="D96" t="str">
            <v>G310R</v>
          </cell>
          <cell r="E96" t="str">
            <v>2017+</v>
          </cell>
          <cell r="F96" t="str">
            <v>Suporte bau superior</v>
          </cell>
          <cell r="G96">
            <v>199</v>
          </cell>
          <cell r="H96">
            <v>318</v>
          </cell>
        </row>
        <row r="97">
          <cell r="B97" t="str">
            <v>SPTO324</v>
          </cell>
          <cell r="C97" t="str">
            <v>PRETO</v>
          </cell>
          <cell r="D97" t="str">
            <v>G310R</v>
          </cell>
          <cell r="E97" t="str">
            <v>2017+</v>
          </cell>
          <cell r="F97" t="str">
            <v>Protetor motor</v>
          </cell>
          <cell r="G97">
            <v>149</v>
          </cell>
          <cell r="H97">
            <v>238</v>
          </cell>
        </row>
        <row r="98">
          <cell r="B98" t="str">
            <v>SPTO325</v>
          </cell>
          <cell r="C98" t="str">
            <v>PRETO</v>
          </cell>
          <cell r="D98" t="str">
            <v>G310R</v>
          </cell>
          <cell r="E98" t="str">
            <v>2017+</v>
          </cell>
          <cell r="F98" t="str">
            <v>Cavalete central</v>
          </cell>
          <cell r="G98">
            <v>179</v>
          </cell>
          <cell r="H98">
            <v>286</v>
          </cell>
        </row>
        <row r="99">
          <cell r="B99" t="str">
            <v>SPTO271</v>
          </cell>
          <cell r="C99" t="str">
            <v>PRETO</v>
          </cell>
          <cell r="D99" t="str">
            <v>G310R</v>
          </cell>
          <cell r="E99" t="str">
            <v>2017+</v>
          </cell>
          <cell r="F99" t="str">
            <v>Riser Fixo Ø22/Ø22 ou Ø22/Ø28 ou Ø28/Ø28</v>
          </cell>
          <cell r="G99">
            <v>119</v>
          </cell>
          <cell r="H99">
            <v>190</v>
          </cell>
        </row>
        <row r="100">
          <cell r="B100" t="str">
            <v>SPTA271</v>
          </cell>
          <cell r="C100" t="str">
            <v>PRATA</v>
          </cell>
          <cell r="D100" t="str">
            <v>G310R</v>
          </cell>
          <cell r="E100" t="str">
            <v>2017+</v>
          </cell>
          <cell r="F100" t="str">
            <v>Riser Fixo Ø22/Ø22 ou Ø22/Ø28 ou Ø28/Ø28</v>
          </cell>
          <cell r="G100">
            <v>119</v>
          </cell>
          <cell r="H100">
            <v>190</v>
          </cell>
        </row>
        <row r="101">
          <cell r="B101" t="str">
            <v>SPTO275</v>
          </cell>
          <cell r="C101" t="str">
            <v>PRETO</v>
          </cell>
          <cell r="D101" t="str">
            <v>G310R</v>
          </cell>
          <cell r="E101" t="str">
            <v>2017+</v>
          </cell>
          <cell r="F101" t="str">
            <v>Suporte/Reforço de Placa</v>
          </cell>
          <cell r="G101">
            <v>18</v>
          </cell>
          <cell r="H101">
            <v>29</v>
          </cell>
        </row>
        <row r="102">
          <cell r="B102" t="str">
            <v>SPTO049</v>
          </cell>
          <cell r="C102" t="str">
            <v>PRETO</v>
          </cell>
          <cell r="D102" t="str">
            <v>G650GS</v>
          </cell>
          <cell r="E102" t="str">
            <v>2009+</v>
          </cell>
          <cell r="F102" t="str">
            <v>Suporte bau superior (MONOKEY)</v>
          </cell>
          <cell r="G102">
            <v>159</v>
          </cell>
          <cell r="H102">
            <v>254</v>
          </cell>
        </row>
        <row r="103">
          <cell r="B103" t="str">
            <v>SPTO306</v>
          </cell>
          <cell r="C103" t="str">
            <v>PRETO</v>
          </cell>
          <cell r="D103" t="str">
            <v>G650GS</v>
          </cell>
          <cell r="E103" t="str">
            <v>2009+</v>
          </cell>
          <cell r="F103" t="str">
            <v>Suporte bau superior (MONOLOCK)</v>
          </cell>
          <cell r="G103">
            <v>159</v>
          </cell>
          <cell r="H103">
            <v>254</v>
          </cell>
        </row>
        <row r="104">
          <cell r="B104" t="str">
            <v>SPTO046</v>
          </cell>
          <cell r="C104" t="str">
            <v>PRETO</v>
          </cell>
          <cell r="D104" t="str">
            <v>G650GS</v>
          </cell>
          <cell r="E104" t="str">
            <v>2009+</v>
          </cell>
          <cell r="F104" t="str">
            <v>Protetor motor carenagem</v>
          </cell>
          <cell r="G104">
            <v>279</v>
          </cell>
          <cell r="H104">
            <v>446</v>
          </cell>
        </row>
        <row r="105">
          <cell r="B105" t="str">
            <v>SPTOP046</v>
          </cell>
          <cell r="C105" t="str">
            <v>PRETO</v>
          </cell>
          <cell r="D105" t="str">
            <v>G650GS</v>
          </cell>
          <cell r="E105" t="str">
            <v>2009+</v>
          </cell>
          <cell r="F105" t="str">
            <v>Protetor motor carenagem (COM PEDALEIRA)</v>
          </cell>
          <cell r="G105">
            <v>299</v>
          </cell>
          <cell r="H105">
            <v>478</v>
          </cell>
        </row>
        <row r="106">
          <cell r="B106" t="str">
            <v>SPTO047</v>
          </cell>
          <cell r="C106" t="str">
            <v>PRETO</v>
          </cell>
          <cell r="D106" t="str">
            <v>G650GS</v>
          </cell>
          <cell r="E106" t="str">
            <v>2009+</v>
          </cell>
          <cell r="F106" t="str">
            <v>Suporte bau lateral</v>
          </cell>
          <cell r="G106">
            <v>359</v>
          </cell>
          <cell r="H106">
            <v>574</v>
          </cell>
        </row>
        <row r="107">
          <cell r="B107" t="str">
            <v>SPTO048</v>
          </cell>
          <cell r="C107" t="str">
            <v>PRETO</v>
          </cell>
          <cell r="D107" t="str">
            <v>G650GS</v>
          </cell>
          <cell r="E107" t="str">
            <v>2009+</v>
          </cell>
          <cell r="F107" t="str">
            <v>Afastador alforge (CHAPA)</v>
          </cell>
          <cell r="G107">
            <v>325</v>
          </cell>
          <cell r="H107">
            <v>520</v>
          </cell>
        </row>
        <row r="108">
          <cell r="B108" t="str">
            <v>SPTO195</v>
          </cell>
          <cell r="C108" t="str">
            <v>PRETO</v>
          </cell>
          <cell r="D108" t="str">
            <v>G650GS</v>
          </cell>
          <cell r="E108" t="str">
            <v>2009+</v>
          </cell>
          <cell r="F108" t="str">
            <v>Protetor reservatorio fluido freio</v>
          </cell>
          <cell r="G108">
            <v>53</v>
          </cell>
          <cell r="H108">
            <v>85</v>
          </cell>
        </row>
        <row r="109">
          <cell r="B109" t="str">
            <v>SPTO271</v>
          </cell>
          <cell r="C109" t="str">
            <v>PRETO</v>
          </cell>
          <cell r="D109" t="str">
            <v>G650GS</v>
          </cell>
          <cell r="E109" t="str">
            <v>2009+</v>
          </cell>
          <cell r="F109" t="str">
            <v>Riser Fixo Ø22/Ø22 ou Ø22/Ø28 ou Ø28/Ø28</v>
          </cell>
          <cell r="G109">
            <v>119</v>
          </cell>
          <cell r="H109">
            <v>190</v>
          </cell>
        </row>
        <row r="110">
          <cell r="B110" t="str">
            <v>SPTA271</v>
          </cell>
          <cell r="C110" t="str">
            <v>PRATA</v>
          </cell>
          <cell r="D110" t="str">
            <v>G650GS</v>
          </cell>
          <cell r="E110" t="str">
            <v>2009+</v>
          </cell>
          <cell r="F110" t="str">
            <v>Riser Fixo Ø22/Ø22 ou Ø22/Ø28 ou Ø28/Ø28</v>
          </cell>
          <cell r="G110">
            <v>119</v>
          </cell>
          <cell r="H110">
            <v>190</v>
          </cell>
        </row>
        <row r="111">
          <cell r="B111" t="str">
            <v>SPTO275</v>
          </cell>
          <cell r="C111" t="str">
            <v>PRETO</v>
          </cell>
          <cell r="D111" t="str">
            <v>G650GS</v>
          </cell>
          <cell r="E111" t="str">
            <v>2009+</v>
          </cell>
          <cell r="F111" t="str">
            <v>Suporte/Reforço de Placa</v>
          </cell>
          <cell r="G111">
            <v>18</v>
          </cell>
          <cell r="H111">
            <v>29</v>
          </cell>
        </row>
        <row r="112">
          <cell r="B112" t="str">
            <v>SPTO314</v>
          </cell>
          <cell r="C112" t="str">
            <v>PRETO</v>
          </cell>
          <cell r="D112" t="str">
            <v>R1200GS ADVENTURE</v>
          </cell>
          <cell r="E112" t="str">
            <v>2013+</v>
          </cell>
          <cell r="F112" t="str">
            <v xml:space="preserve">Suporte bau superior </v>
          </cell>
          <cell r="G112">
            <v>205</v>
          </cell>
          <cell r="H112">
            <v>328</v>
          </cell>
        </row>
        <row r="113">
          <cell r="B113" t="str">
            <v>SPTO298</v>
          </cell>
          <cell r="C113" t="str">
            <v>PRETO</v>
          </cell>
          <cell r="D113" t="str">
            <v>R1200GS ADVENTURE</v>
          </cell>
          <cell r="E113" t="str">
            <v>2013+</v>
          </cell>
          <cell r="F113" t="str">
            <v>Suporte bau lateral MONOKEY (FIXADO NO SUPORTE ORIGINAL DA MOTO)</v>
          </cell>
          <cell r="G113">
            <v>319</v>
          </cell>
          <cell r="H113">
            <v>510</v>
          </cell>
        </row>
        <row r="114">
          <cell r="B114" t="str">
            <v>SPTA298</v>
          </cell>
          <cell r="C114" t="str">
            <v>PRETA</v>
          </cell>
          <cell r="D114" t="str">
            <v>R1200GS ADVENTURE</v>
          </cell>
          <cell r="E114" t="str">
            <v>2013+</v>
          </cell>
          <cell r="F114" t="str">
            <v>Suporte bau lateral MONOKEY (FIXADO NO SUPORTE ORIGINAL DA MOTO)</v>
          </cell>
          <cell r="G114">
            <v>319</v>
          </cell>
          <cell r="H114">
            <v>510</v>
          </cell>
        </row>
        <row r="115">
          <cell r="B115" t="str">
            <v>SPTA312</v>
          </cell>
          <cell r="C115" t="str">
            <v>PRETO</v>
          </cell>
          <cell r="D115" t="str">
            <v>R1200GS ADVENTURE</v>
          </cell>
          <cell r="E115" t="str">
            <v>2013+</v>
          </cell>
          <cell r="F115" t="str">
            <v>Suporte bau lateral TREKKER OUTBACK (FIXADO NO SUPORTE ORIGINAL DA MOTO)</v>
          </cell>
          <cell r="G115">
            <v>319</v>
          </cell>
          <cell r="H115">
            <v>510</v>
          </cell>
        </row>
        <row r="116">
          <cell r="B116" t="str">
            <v>SPTO312</v>
          </cell>
          <cell r="C116" t="str">
            <v>PRETA</v>
          </cell>
          <cell r="D116" t="str">
            <v>R1200GS ADVENTURE</v>
          </cell>
          <cell r="E116" t="str">
            <v>2013+</v>
          </cell>
          <cell r="F116" t="str">
            <v>Suporte bau lateral TREKKER OUTBACK (FIXADO NO SUPORTE ORIGINAL DA MOTO)</v>
          </cell>
          <cell r="G116">
            <v>319</v>
          </cell>
          <cell r="H116">
            <v>510</v>
          </cell>
        </row>
        <row r="117">
          <cell r="B117" t="str">
            <v>SPTO239</v>
          </cell>
          <cell r="C117" t="str">
            <v>PRETO</v>
          </cell>
          <cell r="D117" t="str">
            <v>R1200GS ADVENTURE</v>
          </cell>
          <cell r="E117" t="str">
            <v>2013+</v>
          </cell>
          <cell r="F117" t="str">
            <v>Protetor radiador (PAR)</v>
          </cell>
          <cell r="G117">
            <v>128</v>
          </cell>
          <cell r="H117">
            <v>205</v>
          </cell>
        </row>
        <row r="118">
          <cell r="B118" t="str">
            <v>SPTO299</v>
          </cell>
          <cell r="C118" t="str">
            <v>PRETO</v>
          </cell>
          <cell r="D118" t="str">
            <v>R1200GS ADVENTURE</v>
          </cell>
          <cell r="E118" t="str">
            <v>2013+</v>
          </cell>
          <cell r="F118" t="str">
            <v xml:space="preserve">Protetor carter </v>
          </cell>
          <cell r="G118">
            <v>299</v>
          </cell>
          <cell r="H118">
            <v>478</v>
          </cell>
        </row>
        <row r="119">
          <cell r="B119" t="str">
            <v>SPTO285</v>
          </cell>
          <cell r="C119" t="str">
            <v>PRETO</v>
          </cell>
          <cell r="D119" t="str">
            <v>R1200GS ADVENTURE</v>
          </cell>
          <cell r="E119" t="str">
            <v>2013+</v>
          </cell>
          <cell r="F119" t="str">
            <v>Protetor farol (AÇO CARBONO)</v>
          </cell>
          <cell r="G119">
            <v>149</v>
          </cell>
          <cell r="H119">
            <v>238</v>
          </cell>
        </row>
        <row r="120">
          <cell r="B120" t="str">
            <v>SPTO301</v>
          </cell>
          <cell r="C120" t="str">
            <v>PRETO</v>
          </cell>
          <cell r="D120" t="str">
            <v>R1200GS ADVENTURE</v>
          </cell>
          <cell r="E120" t="str">
            <v>2013+</v>
          </cell>
          <cell r="F120" t="str">
            <v>Protetor farol (POLICARBONATO)</v>
          </cell>
          <cell r="G120">
            <v>149</v>
          </cell>
          <cell r="H120">
            <v>238</v>
          </cell>
        </row>
        <row r="121">
          <cell r="B121" t="str">
            <v>SPTO270</v>
          </cell>
          <cell r="C121" t="str">
            <v>PRETO</v>
          </cell>
          <cell r="D121" t="str">
            <v>R1200GS ADVENTURE</v>
          </cell>
          <cell r="E121" t="str">
            <v>2013+</v>
          </cell>
          <cell r="F121" t="str">
            <v xml:space="preserve">Ampliador base/apoio </v>
          </cell>
          <cell r="G121">
            <v>90</v>
          </cell>
          <cell r="H121">
            <v>144</v>
          </cell>
        </row>
        <row r="122">
          <cell r="B122" t="str">
            <v>SPTA300</v>
          </cell>
          <cell r="C122" t="str">
            <v>INOX</v>
          </cell>
          <cell r="D122" t="str">
            <v>R1200GS ADVENTURE</v>
          </cell>
          <cell r="E122" t="str">
            <v>2013+</v>
          </cell>
          <cell r="F122" t="str">
            <v>Protetor escapamento</v>
          </cell>
          <cell r="G122">
            <v>140</v>
          </cell>
          <cell r="H122">
            <v>224</v>
          </cell>
        </row>
        <row r="123">
          <cell r="B123" t="str">
            <v>SPTO240</v>
          </cell>
          <cell r="C123" t="str">
            <v>PRETO</v>
          </cell>
          <cell r="D123" t="str">
            <v>R1200GS ADVENTURE</v>
          </cell>
          <cell r="E123" t="str">
            <v>2013+</v>
          </cell>
          <cell r="F123" t="str">
            <v>Protetor sensor ABS (SOMENTE DIANTEIRO)</v>
          </cell>
          <cell r="G123">
            <v>98</v>
          </cell>
          <cell r="H123">
            <v>157</v>
          </cell>
        </row>
        <row r="124">
          <cell r="B124" t="str">
            <v>SPTO272</v>
          </cell>
          <cell r="C124" t="str">
            <v>PRETO</v>
          </cell>
          <cell r="D124" t="str">
            <v>R1200GS ADVENTURE</v>
          </cell>
          <cell r="E124" t="str">
            <v>2013+</v>
          </cell>
          <cell r="F124" t="str">
            <v xml:space="preserve">Riser Fixo Ø32/Ø32 </v>
          </cell>
          <cell r="G124">
            <v>162</v>
          </cell>
          <cell r="H124">
            <v>259</v>
          </cell>
        </row>
        <row r="125">
          <cell r="B125" t="str">
            <v>SPTA272</v>
          </cell>
          <cell r="C125" t="str">
            <v>PRATA</v>
          </cell>
          <cell r="D125" t="str">
            <v>R1200GS ADVENTURE</v>
          </cell>
          <cell r="E125" t="str">
            <v>2013+</v>
          </cell>
          <cell r="F125" t="str">
            <v xml:space="preserve">Riser Fixo Ø32/Ø32 </v>
          </cell>
          <cell r="G125">
            <v>162</v>
          </cell>
          <cell r="H125">
            <v>259</v>
          </cell>
        </row>
        <row r="126">
          <cell r="B126" t="str">
            <v>SPTO275</v>
          </cell>
          <cell r="C126" t="str">
            <v>PRETO</v>
          </cell>
          <cell r="D126" t="str">
            <v>R1200GS ADVENTURE</v>
          </cell>
          <cell r="E126" t="str">
            <v>2013+</v>
          </cell>
          <cell r="F126" t="str">
            <v>Suporte/Reforço de Placa</v>
          </cell>
          <cell r="G126">
            <v>18</v>
          </cell>
          <cell r="H126">
            <v>29</v>
          </cell>
        </row>
        <row r="127">
          <cell r="B127" t="str">
            <v>SPTO119</v>
          </cell>
          <cell r="C127" t="str">
            <v>PRETO</v>
          </cell>
          <cell r="D127" t="str">
            <v>R1200GS</v>
          </cell>
          <cell r="E127" t="str">
            <v>2013+</v>
          </cell>
          <cell r="F127" t="str">
            <v xml:space="preserve">Suporte bau superior (COM PONTOS PARA ALFORGE E LATERAL) </v>
          </cell>
          <cell r="G127">
            <v>226</v>
          </cell>
          <cell r="H127">
            <v>362</v>
          </cell>
        </row>
        <row r="128">
          <cell r="B128" t="str">
            <v>SPTA119</v>
          </cell>
          <cell r="C128" t="str">
            <v>PRATA</v>
          </cell>
          <cell r="D128" t="str">
            <v>R1200GS</v>
          </cell>
          <cell r="E128" t="str">
            <v>2013+</v>
          </cell>
          <cell r="F128" t="str">
            <v xml:space="preserve">Suporte bau superior (COM PONTOS PARA ALFORGE E LATERAL) </v>
          </cell>
          <cell r="G128">
            <v>226</v>
          </cell>
          <cell r="H128">
            <v>362</v>
          </cell>
        </row>
        <row r="129">
          <cell r="B129" t="str">
            <v>SPTO133</v>
          </cell>
          <cell r="C129" t="str">
            <v>PRETO</v>
          </cell>
          <cell r="D129" t="str">
            <v>R1200GS</v>
          </cell>
          <cell r="E129" t="str">
            <v>2013+</v>
          </cell>
          <cell r="F129" t="str">
            <v xml:space="preserve">Protetor motor carenagem </v>
          </cell>
          <cell r="G129">
            <v>479</v>
          </cell>
          <cell r="H129">
            <v>766</v>
          </cell>
        </row>
        <row r="130">
          <cell r="B130" t="str">
            <v>SPTA133</v>
          </cell>
          <cell r="C130" t="str">
            <v>PRATA</v>
          </cell>
          <cell r="D130" t="str">
            <v>R1200GS</v>
          </cell>
          <cell r="E130" t="str">
            <v>2013+</v>
          </cell>
          <cell r="F130" t="str">
            <v xml:space="preserve">Protetor motor carenagem </v>
          </cell>
          <cell r="G130">
            <v>479</v>
          </cell>
          <cell r="H130">
            <v>766</v>
          </cell>
        </row>
        <row r="131">
          <cell r="B131" t="str">
            <v>SPTO118</v>
          </cell>
          <cell r="C131" t="str">
            <v>PRETO</v>
          </cell>
          <cell r="D131" t="str">
            <v>R1200GS</v>
          </cell>
          <cell r="E131" t="str">
            <v>2013+</v>
          </cell>
          <cell r="F131" t="str">
            <v>Suporte bau lateral (PRECISA DO SUPERIOR PARA SER INSTALADO)</v>
          </cell>
          <cell r="G131">
            <v>369</v>
          </cell>
          <cell r="H131">
            <v>590</v>
          </cell>
        </row>
        <row r="132">
          <cell r="B132" t="str">
            <v>SPTA118</v>
          </cell>
          <cell r="C132" t="str">
            <v>PRATA</v>
          </cell>
          <cell r="D132" t="str">
            <v>R1200GS</v>
          </cell>
          <cell r="E132" t="str">
            <v>2013+</v>
          </cell>
          <cell r="F132" t="str">
            <v>Suporte bau lateral (PRECISA DO SUPERIOR PARA SER INSTALADO)</v>
          </cell>
          <cell r="G132">
            <v>369</v>
          </cell>
          <cell r="H132">
            <v>590</v>
          </cell>
        </row>
        <row r="133">
          <cell r="B133" t="str">
            <v>SPTO120</v>
          </cell>
          <cell r="C133" t="str">
            <v>PRETO</v>
          </cell>
          <cell r="D133" t="str">
            <v>R1200GS</v>
          </cell>
          <cell r="E133" t="str">
            <v>2013+</v>
          </cell>
          <cell r="F133" t="str">
            <v>Afastador alforge (CHAPA) (PRECISA DO SUPERIOR PARA SER INSTALADO)</v>
          </cell>
          <cell r="G133">
            <v>369</v>
          </cell>
          <cell r="H133">
            <v>590</v>
          </cell>
        </row>
        <row r="134">
          <cell r="B134" t="str">
            <v>SPTA120</v>
          </cell>
          <cell r="C134" t="str">
            <v>PRATA</v>
          </cell>
          <cell r="D134" t="str">
            <v>R1200GS</v>
          </cell>
          <cell r="E134" t="str">
            <v>2013+</v>
          </cell>
          <cell r="F134" t="str">
            <v>Afastador alforge (CHAPA) (PRECISA DO SUPERIOR PARA SER INSTALADO)</v>
          </cell>
          <cell r="G134">
            <v>369</v>
          </cell>
          <cell r="H134">
            <v>590</v>
          </cell>
        </row>
        <row r="135">
          <cell r="B135" t="str">
            <v>SPTO239</v>
          </cell>
          <cell r="C135" t="str">
            <v>PRETO</v>
          </cell>
          <cell r="D135" t="str">
            <v>R1200GS</v>
          </cell>
          <cell r="E135" t="str">
            <v>2013+</v>
          </cell>
          <cell r="F135" t="str">
            <v>Protetor radiador (PAR)</v>
          </cell>
          <cell r="G135">
            <v>128</v>
          </cell>
          <cell r="H135">
            <v>205</v>
          </cell>
        </row>
        <row r="136">
          <cell r="B136" t="str">
            <v>SPTO299</v>
          </cell>
          <cell r="C136" t="str">
            <v>PRETO</v>
          </cell>
          <cell r="D136" t="str">
            <v>R1200GS</v>
          </cell>
          <cell r="E136" t="str">
            <v>2013+</v>
          </cell>
          <cell r="F136" t="str">
            <v>Protetor carter</v>
          </cell>
          <cell r="G136">
            <v>299</v>
          </cell>
          <cell r="H136">
            <v>478</v>
          </cell>
        </row>
        <row r="137">
          <cell r="B137" t="str">
            <v>SPTO285</v>
          </cell>
          <cell r="C137" t="str">
            <v>PRETO</v>
          </cell>
          <cell r="D137" t="str">
            <v>R1200GS</v>
          </cell>
          <cell r="E137" t="str">
            <v>2013+</v>
          </cell>
          <cell r="F137" t="str">
            <v>Protetor farol (AÇO CARBONO)</v>
          </cell>
          <cell r="G137">
            <v>149</v>
          </cell>
          <cell r="H137">
            <v>238</v>
          </cell>
        </row>
        <row r="138">
          <cell r="B138" t="str">
            <v>SPTO301</v>
          </cell>
          <cell r="C138" t="str">
            <v>PRETO</v>
          </cell>
          <cell r="D138" t="str">
            <v>R1200GS</v>
          </cell>
          <cell r="E138" t="str">
            <v>2013+</v>
          </cell>
          <cell r="F138" t="str">
            <v>Protetor farol (POLICARBONATO)</v>
          </cell>
          <cell r="G138">
            <v>149</v>
          </cell>
          <cell r="H138">
            <v>238</v>
          </cell>
        </row>
        <row r="139">
          <cell r="B139" t="str">
            <v>SPTO270</v>
          </cell>
          <cell r="C139" t="str">
            <v>PRETO</v>
          </cell>
          <cell r="D139" t="str">
            <v>R1200GS</v>
          </cell>
          <cell r="E139" t="str">
            <v>2013+</v>
          </cell>
          <cell r="F139" t="str">
            <v xml:space="preserve">Ampliador base/apoio </v>
          </cell>
          <cell r="G139">
            <v>90</v>
          </cell>
          <cell r="H139">
            <v>144</v>
          </cell>
        </row>
        <row r="140">
          <cell r="B140" t="str">
            <v>SPTO240</v>
          </cell>
          <cell r="C140" t="str">
            <v>PRETO</v>
          </cell>
          <cell r="D140" t="str">
            <v>R1200GS</v>
          </cell>
          <cell r="E140" t="str">
            <v>2013+</v>
          </cell>
          <cell r="F140" t="str">
            <v>Protetor sensor ABS (SOMENTE DIANTEIRO)</v>
          </cell>
          <cell r="G140">
            <v>98</v>
          </cell>
          <cell r="H140">
            <v>157</v>
          </cell>
        </row>
        <row r="141">
          <cell r="B141" t="str">
            <v>SPTA300</v>
          </cell>
          <cell r="C141" t="str">
            <v>INOX</v>
          </cell>
          <cell r="D141" t="str">
            <v>R1200GS</v>
          </cell>
          <cell r="E141" t="str">
            <v>2013+</v>
          </cell>
          <cell r="F141" t="str">
            <v>Protetor escapamento</v>
          </cell>
          <cell r="G141">
            <v>140</v>
          </cell>
          <cell r="H141">
            <v>224</v>
          </cell>
        </row>
        <row r="142">
          <cell r="B142" t="str">
            <v>SPTO217</v>
          </cell>
          <cell r="C142" t="str">
            <v>PRETO</v>
          </cell>
          <cell r="D142" t="str">
            <v>R1200GS</v>
          </cell>
          <cell r="E142" t="str">
            <v>2013+</v>
          </cell>
          <cell r="F142" t="str">
            <v xml:space="preserve">Riser Movel Ø32/Ø32 </v>
          </cell>
          <cell r="G142">
            <v>162</v>
          </cell>
          <cell r="H142">
            <v>259</v>
          </cell>
        </row>
        <row r="143">
          <cell r="B143" t="str">
            <v>SPTA217</v>
          </cell>
          <cell r="C143" t="str">
            <v>PRATA</v>
          </cell>
          <cell r="D143" t="str">
            <v>R1200GS</v>
          </cell>
          <cell r="E143" t="str">
            <v>2013+</v>
          </cell>
          <cell r="F143" t="str">
            <v xml:space="preserve">Riser Movel Ø32/Ø32 </v>
          </cell>
          <cell r="G143">
            <v>162</v>
          </cell>
          <cell r="H143">
            <v>259</v>
          </cell>
        </row>
        <row r="144">
          <cell r="B144" t="str">
            <v>SPTO272</v>
          </cell>
          <cell r="C144" t="str">
            <v>PRETO</v>
          </cell>
          <cell r="D144" t="str">
            <v>R1200GS</v>
          </cell>
          <cell r="E144" t="str">
            <v>2013+</v>
          </cell>
          <cell r="F144" t="str">
            <v xml:space="preserve">Riser Fixo Ø32/Ø32 </v>
          </cell>
          <cell r="G144">
            <v>162</v>
          </cell>
          <cell r="H144">
            <v>259</v>
          </cell>
        </row>
        <row r="145">
          <cell r="B145" t="str">
            <v>SPTA272</v>
          </cell>
          <cell r="C145" t="str">
            <v>PRATA</v>
          </cell>
          <cell r="D145" t="str">
            <v>R1200GS</v>
          </cell>
          <cell r="E145" t="str">
            <v>2013+</v>
          </cell>
          <cell r="F145" t="str">
            <v xml:space="preserve">Riser Fixo Ø32/Ø32 </v>
          </cell>
          <cell r="G145">
            <v>162</v>
          </cell>
          <cell r="H145">
            <v>259</v>
          </cell>
        </row>
        <row r="146">
          <cell r="B146" t="str">
            <v>SPTO275</v>
          </cell>
          <cell r="C146" t="str">
            <v>PRETO</v>
          </cell>
          <cell r="D146" t="str">
            <v>R1200GS</v>
          </cell>
          <cell r="E146" t="str">
            <v>2013+</v>
          </cell>
          <cell r="F146" t="str">
            <v>Suporte/Reforço de Placa</v>
          </cell>
          <cell r="G146">
            <v>18</v>
          </cell>
          <cell r="H146">
            <v>29</v>
          </cell>
        </row>
        <row r="147">
          <cell r="B147" t="str">
            <v>SPTO088</v>
          </cell>
          <cell r="C147" t="str">
            <v>PRETO</v>
          </cell>
          <cell r="D147" t="str">
            <v>R1200GS</v>
          </cell>
          <cell r="E147" t="str">
            <v>2004-2012</v>
          </cell>
          <cell r="F147" t="str">
            <v xml:space="preserve">Suporte bau superior </v>
          </cell>
          <cell r="G147">
            <v>225</v>
          </cell>
          <cell r="H147">
            <v>360</v>
          </cell>
        </row>
        <row r="148">
          <cell r="B148" t="str">
            <v>SPTA088</v>
          </cell>
          <cell r="C148" t="str">
            <v>PRATA</v>
          </cell>
          <cell r="D148" t="str">
            <v>R1200GS</v>
          </cell>
          <cell r="E148" t="str">
            <v>2004-2012</v>
          </cell>
          <cell r="F148" t="str">
            <v xml:space="preserve">Suporte bau superior </v>
          </cell>
          <cell r="G148">
            <v>225</v>
          </cell>
          <cell r="H148">
            <v>360</v>
          </cell>
        </row>
        <row r="149">
          <cell r="B149" t="str">
            <v>SPTO116</v>
          </cell>
          <cell r="C149" t="str">
            <v>PRETO</v>
          </cell>
          <cell r="D149" t="str">
            <v>R1200GS</v>
          </cell>
          <cell r="E149" t="str">
            <v>2004-2012</v>
          </cell>
          <cell r="F149" t="str">
            <v xml:space="preserve">Protetor motor </v>
          </cell>
          <cell r="G149">
            <v>299</v>
          </cell>
          <cell r="H149">
            <v>478</v>
          </cell>
        </row>
        <row r="150">
          <cell r="B150" t="str">
            <v>SPTA116</v>
          </cell>
          <cell r="C150" t="str">
            <v>PRATA</v>
          </cell>
          <cell r="D150" t="str">
            <v>R1200GS</v>
          </cell>
          <cell r="E150" t="str">
            <v>2004-2012</v>
          </cell>
          <cell r="F150" t="str">
            <v xml:space="preserve">Protetor motor </v>
          </cell>
          <cell r="G150">
            <v>299</v>
          </cell>
          <cell r="H150">
            <v>478</v>
          </cell>
        </row>
        <row r="151">
          <cell r="B151" t="str">
            <v>SPTO089</v>
          </cell>
          <cell r="C151" t="str">
            <v>PRETO</v>
          </cell>
          <cell r="D151" t="str">
            <v>R1200GS</v>
          </cell>
          <cell r="E151" t="str">
            <v>2004-2012</v>
          </cell>
          <cell r="F151" t="str">
            <v xml:space="preserve">Suporte bau lateral </v>
          </cell>
          <cell r="G151">
            <v>369</v>
          </cell>
          <cell r="H151">
            <v>590</v>
          </cell>
        </row>
        <row r="152">
          <cell r="B152" t="str">
            <v>SPTA089</v>
          </cell>
          <cell r="C152" t="str">
            <v>PRATA</v>
          </cell>
          <cell r="D152" t="str">
            <v>R1200GS</v>
          </cell>
          <cell r="E152" t="str">
            <v>2004-2012</v>
          </cell>
          <cell r="F152" t="str">
            <v xml:space="preserve">Suporte bau lateral </v>
          </cell>
          <cell r="G152">
            <v>369</v>
          </cell>
          <cell r="H152">
            <v>590</v>
          </cell>
        </row>
        <row r="153">
          <cell r="B153" t="str">
            <v>SPTO090</v>
          </cell>
          <cell r="C153" t="str">
            <v>PRETO</v>
          </cell>
          <cell r="D153" t="str">
            <v>R1200GS</v>
          </cell>
          <cell r="E153" t="str">
            <v>2004-2012</v>
          </cell>
          <cell r="F153" t="str">
            <v>Afastador alforge (CHAPA)</v>
          </cell>
          <cell r="G153">
            <v>370</v>
          </cell>
          <cell r="H153">
            <v>592</v>
          </cell>
        </row>
        <row r="154">
          <cell r="B154" t="str">
            <v>SPTA090</v>
          </cell>
          <cell r="C154" t="str">
            <v>PRATA</v>
          </cell>
          <cell r="D154" t="str">
            <v>R1200GS</v>
          </cell>
          <cell r="E154" t="str">
            <v>2004-2012</v>
          </cell>
          <cell r="F154" t="str">
            <v>Afastador alforge (CHAPA)</v>
          </cell>
          <cell r="G154">
            <v>370</v>
          </cell>
          <cell r="H154">
            <v>592</v>
          </cell>
        </row>
        <row r="155">
          <cell r="B155" t="str">
            <v>SPTO208</v>
          </cell>
          <cell r="C155" t="str">
            <v>PRETO</v>
          </cell>
          <cell r="D155" t="str">
            <v>R1200GS</v>
          </cell>
          <cell r="E155" t="str">
            <v>2008-2012</v>
          </cell>
          <cell r="F155" t="str">
            <v xml:space="preserve">Protetor farol e radiador (POLICARBONATO e AÇO) </v>
          </cell>
          <cell r="G155">
            <v>149</v>
          </cell>
          <cell r="H155">
            <v>238</v>
          </cell>
        </row>
        <row r="156">
          <cell r="B156" t="str">
            <v>SPTO206</v>
          </cell>
          <cell r="C156" t="str">
            <v>PRETO</v>
          </cell>
          <cell r="D156" t="str">
            <v>R1200GS</v>
          </cell>
          <cell r="E156" t="str">
            <v>2004-2012</v>
          </cell>
          <cell r="F156" t="str">
            <v xml:space="preserve">Protetor potenciometro </v>
          </cell>
          <cell r="G156">
            <v>96</v>
          </cell>
          <cell r="H156">
            <v>154</v>
          </cell>
        </row>
        <row r="157">
          <cell r="B157" t="str">
            <v>SPTO273</v>
          </cell>
          <cell r="C157" t="str">
            <v>PRETO</v>
          </cell>
          <cell r="D157" t="str">
            <v>R1200GS</v>
          </cell>
          <cell r="E157" t="str">
            <v>2004-2012</v>
          </cell>
          <cell r="F157" t="str">
            <v>Riser Fixo Ø28/Ø28</v>
          </cell>
          <cell r="G157">
            <v>162</v>
          </cell>
          <cell r="H157">
            <v>259</v>
          </cell>
        </row>
        <row r="158">
          <cell r="B158" t="str">
            <v>SPTA273</v>
          </cell>
          <cell r="C158" t="str">
            <v>PRATA</v>
          </cell>
          <cell r="D158" t="str">
            <v>R1200GS</v>
          </cell>
          <cell r="E158" t="str">
            <v>2004-2012</v>
          </cell>
          <cell r="F158" t="str">
            <v>Riser Fixo Ø28/Ø28</v>
          </cell>
          <cell r="G158">
            <v>162</v>
          </cell>
          <cell r="H158">
            <v>259</v>
          </cell>
        </row>
        <row r="159">
          <cell r="B159" t="str">
            <v>SPTO275</v>
          </cell>
          <cell r="C159" t="str">
            <v>PRETO</v>
          </cell>
          <cell r="D159" t="str">
            <v>R1200GS</v>
          </cell>
          <cell r="E159" t="str">
            <v>2004+</v>
          </cell>
          <cell r="F159" t="str">
            <v>Suporte/Reforço de Placa</v>
          </cell>
          <cell r="G159">
            <v>18</v>
          </cell>
          <cell r="H159">
            <v>29</v>
          </cell>
        </row>
        <row r="160">
          <cell r="B160" t="str">
            <v>SPTO203</v>
          </cell>
          <cell r="C160" t="str">
            <v>PRETO</v>
          </cell>
          <cell r="D160" t="str">
            <v>R1200R</v>
          </cell>
          <cell r="E160" t="str">
            <v>2004-2012</v>
          </cell>
          <cell r="F160" t="str">
            <v xml:space="preserve">Suporte bau superior (COM PONTOS PARA ALFORGE E LATERAL) </v>
          </cell>
          <cell r="G160">
            <v>289</v>
          </cell>
          <cell r="H160">
            <v>462</v>
          </cell>
        </row>
        <row r="161">
          <cell r="B161" t="str">
            <v>SPTO205</v>
          </cell>
          <cell r="C161" t="str">
            <v>PRETO</v>
          </cell>
          <cell r="D161" t="str">
            <v>R1200R</v>
          </cell>
          <cell r="E161" t="str">
            <v>2004-2012</v>
          </cell>
          <cell r="F161" t="str">
            <v xml:space="preserve">Protetor motor </v>
          </cell>
          <cell r="G161">
            <v>313</v>
          </cell>
          <cell r="H161">
            <v>501</v>
          </cell>
        </row>
        <row r="162">
          <cell r="B162" t="str">
            <v>SPTA205</v>
          </cell>
          <cell r="C162" t="str">
            <v>PRATA</v>
          </cell>
          <cell r="D162" t="str">
            <v>R1200R</v>
          </cell>
          <cell r="E162" t="str">
            <v>2004-2012</v>
          </cell>
          <cell r="F162" t="str">
            <v xml:space="preserve">Protetor motor </v>
          </cell>
          <cell r="G162">
            <v>313</v>
          </cell>
          <cell r="H162">
            <v>501</v>
          </cell>
        </row>
        <row r="163">
          <cell r="B163" t="str">
            <v>SPTO204</v>
          </cell>
          <cell r="C163" t="str">
            <v>PRETO</v>
          </cell>
          <cell r="D163" t="str">
            <v>R1200R</v>
          </cell>
          <cell r="E163" t="str">
            <v>2004-2012</v>
          </cell>
          <cell r="F163" t="str">
            <v>Suporte bau lateral (PRECISA DO SUPERIOR PARA SER INSTALADO)</v>
          </cell>
          <cell r="G163">
            <v>496</v>
          </cell>
          <cell r="H163">
            <v>794</v>
          </cell>
        </row>
        <row r="164">
          <cell r="B164" t="str">
            <v>SPTO206</v>
          </cell>
          <cell r="C164" t="str">
            <v>PRETO</v>
          </cell>
          <cell r="D164" t="str">
            <v>R1200R</v>
          </cell>
          <cell r="E164" t="str">
            <v>2004-2012</v>
          </cell>
          <cell r="F164" t="str">
            <v xml:space="preserve">Protetor potenciometro </v>
          </cell>
          <cell r="G164">
            <v>96</v>
          </cell>
          <cell r="H164">
            <v>154</v>
          </cell>
        </row>
        <row r="165">
          <cell r="B165" t="str">
            <v>SPTO273</v>
          </cell>
          <cell r="C165" t="str">
            <v>PRETO</v>
          </cell>
          <cell r="D165" t="str">
            <v>R1200R</v>
          </cell>
          <cell r="E165" t="str">
            <v>2004-2012</v>
          </cell>
          <cell r="F165" t="str">
            <v>Riser Fixo Ø28/Ø28</v>
          </cell>
          <cell r="G165">
            <v>162</v>
          </cell>
          <cell r="H165">
            <v>259</v>
          </cell>
        </row>
        <row r="166">
          <cell r="B166" t="str">
            <v>SPTA273</v>
          </cell>
          <cell r="C166" t="str">
            <v>PRATA</v>
          </cell>
          <cell r="D166" t="str">
            <v>R1200R</v>
          </cell>
          <cell r="E166" t="str">
            <v>2004-2012</v>
          </cell>
          <cell r="F166" t="str">
            <v>Riser Fixo Ø28/Ø28</v>
          </cell>
          <cell r="G166">
            <v>162</v>
          </cell>
          <cell r="H166">
            <v>259</v>
          </cell>
        </row>
        <row r="167">
          <cell r="B167" t="str">
            <v>SPTO275</v>
          </cell>
          <cell r="C167" t="str">
            <v>PRETO</v>
          </cell>
          <cell r="D167" t="str">
            <v>R1200R</v>
          </cell>
          <cell r="E167" t="str">
            <v>2004+</v>
          </cell>
          <cell r="F167" t="str">
            <v>Suporte/Reforço de Placa</v>
          </cell>
          <cell r="G167">
            <v>18</v>
          </cell>
          <cell r="H167">
            <v>29</v>
          </cell>
        </row>
        <row r="168">
          <cell r="B168" t="str">
            <v>SPTO241</v>
          </cell>
          <cell r="C168" t="str">
            <v>PRETO</v>
          </cell>
          <cell r="D168" t="str">
            <v>S1000XR</v>
          </cell>
          <cell r="E168" t="str">
            <v>2016+</v>
          </cell>
          <cell r="F168" t="str">
            <v>Suporte bau superior</v>
          </cell>
          <cell r="G168">
            <v>159</v>
          </cell>
          <cell r="H168">
            <v>254</v>
          </cell>
        </row>
        <row r="169">
          <cell r="B169" t="str">
            <v>SPTO354</v>
          </cell>
          <cell r="C169" t="str">
            <v>PRETO</v>
          </cell>
          <cell r="D169" t="str">
            <v>S1000XR</v>
          </cell>
          <cell r="E169" t="str">
            <v>2016+</v>
          </cell>
          <cell r="F169" t="str">
            <v>Protetor motor carenagem</v>
          </cell>
          <cell r="G169">
            <v>439</v>
          </cell>
          <cell r="H169">
            <v>702</v>
          </cell>
        </row>
        <row r="170">
          <cell r="B170" t="str">
            <v>SPTOP354</v>
          </cell>
          <cell r="C170" t="str">
            <v>PRETO</v>
          </cell>
          <cell r="D170" t="str">
            <v>S1000XR</v>
          </cell>
          <cell r="E170" t="str">
            <v>2016+</v>
          </cell>
          <cell r="F170" t="str">
            <v>Protetor motor carenagem (COM PEDALEIRA)</v>
          </cell>
          <cell r="G170">
            <v>459</v>
          </cell>
          <cell r="H170">
            <v>734</v>
          </cell>
        </row>
        <row r="171">
          <cell r="B171" t="str">
            <v>SPTO355</v>
          </cell>
          <cell r="C171" t="str">
            <v>PRETO</v>
          </cell>
          <cell r="D171" t="str">
            <v>S1000XR</v>
          </cell>
          <cell r="E171" t="str">
            <v>2016+</v>
          </cell>
          <cell r="F171" t="str">
            <v>Protetor radiador</v>
          </cell>
          <cell r="G171">
            <v>159</v>
          </cell>
          <cell r="H171">
            <v>254</v>
          </cell>
        </row>
        <row r="172">
          <cell r="B172" t="str">
            <v>SPTO356</v>
          </cell>
          <cell r="C172" t="str">
            <v>PRETO</v>
          </cell>
          <cell r="D172" t="str">
            <v>S1000XR</v>
          </cell>
          <cell r="E172" t="str">
            <v>2016+</v>
          </cell>
          <cell r="F172" t="str">
            <v>Ampliador base/apoio</v>
          </cell>
          <cell r="G172">
            <v>90</v>
          </cell>
          <cell r="H172">
            <v>144</v>
          </cell>
        </row>
        <row r="173">
          <cell r="B173" t="str">
            <v>SPTO240</v>
          </cell>
          <cell r="C173" t="str">
            <v>PRETO</v>
          </cell>
          <cell r="D173" t="str">
            <v>S1000XR</v>
          </cell>
          <cell r="E173" t="str">
            <v>2016+</v>
          </cell>
          <cell r="F173" t="str">
            <v>Protetor sensor ABS (SOMENTE DIANTEIRO)</v>
          </cell>
          <cell r="G173">
            <v>98</v>
          </cell>
          <cell r="H173">
            <v>157</v>
          </cell>
        </row>
        <row r="174">
          <cell r="B174" t="str">
            <v>SPTO217</v>
          </cell>
          <cell r="C174" t="str">
            <v>PRETO</v>
          </cell>
          <cell r="D174" t="str">
            <v>S1000XR</v>
          </cell>
          <cell r="E174" t="str">
            <v>2016+</v>
          </cell>
          <cell r="F174" t="str">
            <v xml:space="preserve">Riser Movel Ø32/Ø32 </v>
          </cell>
          <cell r="G174">
            <v>162</v>
          </cell>
          <cell r="H174">
            <v>259</v>
          </cell>
        </row>
        <row r="175">
          <cell r="B175" t="str">
            <v>SPTA217</v>
          </cell>
          <cell r="C175" t="str">
            <v>PRATA</v>
          </cell>
          <cell r="D175" t="str">
            <v>S1000XR</v>
          </cell>
          <cell r="E175" t="str">
            <v>2016+</v>
          </cell>
          <cell r="F175" t="str">
            <v xml:space="preserve">Riser Movel Ø32/Ø32 </v>
          </cell>
          <cell r="G175">
            <v>162</v>
          </cell>
          <cell r="H175">
            <v>259</v>
          </cell>
        </row>
        <row r="176">
          <cell r="B176" t="str">
            <v>SPTO272</v>
          </cell>
          <cell r="C176" t="str">
            <v>PRETO</v>
          </cell>
          <cell r="D176" t="str">
            <v>S1000XR</v>
          </cell>
          <cell r="E176" t="str">
            <v>2016+</v>
          </cell>
          <cell r="F176" t="str">
            <v xml:space="preserve">Riser Fixo Ø32/Ø32 </v>
          </cell>
          <cell r="G176">
            <v>162</v>
          </cell>
          <cell r="H176">
            <v>259</v>
          </cell>
        </row>
        <row r="177">
          <cell r="B177" t="str">
            <v>SPTA272</v>
          </cell>
          <cell r="C177" t="str">
            <v>PRATA</v>
          </cell>
          <cell r="D177" t="str">
            <v>S1000XR</v>
          </cell>
          <cell r="E177" t="str">
            <v>2016+</v>
          </cell>
          <cell r="F177" t="str">
            <v xml:space="preserve">Riser Fixo Ø32/Ø32 </v>
          </cell>
          <cell r="G177">
            <v>162</v>
          </cell>
          <cell r="H177">
            <v>259</v>
          </cell>
        </row>
        <row r="178">
          <cell r="B178" t="str">
            <v>SPTO275</v>
          </cell>
          <cell r="C178" t="str">
            <v>PRETO</v>
          </cell>
          <cell r="D178" t="str">
            <v>S1000XR</v>
          </cell>
          <cell r="E178" t="str">
            <v>2016+</v>
          </cell>
          <cell r="F178" t="str">
            <v>Suporte/Reforço de Placa</v>
          </cell>
          <cell r="G178">
            <v>18</v>
          </cell>
          <cell r="H178">
            <v>29</v>
          </cell>
        </row>
        <row r="179">
          <cell r="B179" t="str">
            <v>SPTO008</v>
          </cell>
          <cell r="C179" t="str">
            <v>PRETO</v>
          </cell>
          <cell r="D179" t="str">
            <v>APACHE 150</v>
          </cell>
          <cell r="E179" t="str">
            <v>2010-2015</v>
          </cell>
          <cell r="F179" t="str">
            <v>Suporte bau superior (LIGA LEVE)</v>
          </cell>
          <cell r="G179">
            <v>114</v>
          </cell>
          <cell r="H179">
            <v>182</v>
          </cell>
        </row>
        <row r="180">
          <cell r="B180" t="str">
            <v>SPTA008</v>
          </cell>
          <cell r="C180" t="str">
            <v>PRATA</v>
          </cell>
          <cell r="D180" t="str">
            <v>APACHE150</v>
          </cell>
          <cell r="E180" t="str">
            <v>2010-2015</v>
          </cell>
          <cell r="F180" t="str">
            <v>Suporte bau superior (LIGA LEVE)</v>
          </cell>
          <cell r="G180">
            <v>114</v>
          </cell>
          <cell r="H180">
            <v>182</v>
          </cell>
        </row>
        <row r="181">
          <cell r="B181" t="str">
            <v>SPTO275</v>
          </cell>
          <cell r="C181" t="str">
            <v>PRETO</v>
          </cell>
          <cell r="D181" t="str">
            <v>APACHE 150</v>
          </cell>
          <cell r="E181" t="str">
            <v>2010-2015</v>
          </cell>
          <cell r="F181" t="str">
            <v>Suporte/Reforço de Placa</v>
          </cell>
          <cell r="G181">
            <v>18</v>
          </cell>
          <cell r="H181">
            <v>29</v>
          </cell>
        </row>
        <row r="182">
          <cell r="B182" t="str">
            <v>SPTO014</v>
          </cell>
          <cell r="C182" t="str">
            <v>PRETO</v>
          </cell>
          <cell r="D182" t="str">
            <v>CITYCOM 300i</v>
          </cell>
          <cell r="E182" t="str">
            <v>2011+</v>
          </cell>
          <cell r="F182" t="str">
            <v>Suporte bau superior (LIGA LEVE)</v>
          </cell>
          <cell r="G182">
            <v>158</v>
          </cell>
          <cell r="H182">
            <v>253</v>
          </cell>
        </row>
        <row r="183">
          <cell r="B183" t="str">
            <v>SPTA014</v>
          </cell>
          <cell r="C183" t="str">
            <v>PRATA</v>
          </cell>
          <cell r="D183" t="str">
            <v>CITYCOM 300i</v>
          </cell>
          <cell r="E183" t="str">
            <v>2011+</v>
          </cell>
          <cell r="F183" t="str">
            <v>Suporte bau superior (LIGA LEVE)</v>
          </cell>
          <cell r="G183">
            <v>158</v>
          </cell>
          <cell r="H183">
            <v>253</v>
          </cell>
        </row>
        <row r="184">
          <cell r="B184" t="str">
            <v>SPTO275</v>
          </cell>
          <cell r="C184" t="str">
            <v>PRETO</v>
          </cell>
          <cell r="D184" t="str">
            <v>CITYCOM 300i</v>
          </cell>
          <cell r="E184" t="str">
            <v>2011+</v>
          </cell>
          <cell r="F184" t="str">
            <v>Suporte/Reforço de Placa</v>
          </cell>
          <cell r="G184">
            <v>18</v>
          </cell>
          <cell r="H184">
            <v>29</v>
          </cell>
        </row>
        <row r="185">
          <cell r="B185" t="str">
            <v>SPTO115</v>
          </cell>
          <cell r="C185" t="str">
            <v>PRETO</v>
          </cell>
          <cell r="D185" t="str">
            <v>MAXSYM 400i</v>
          </cell>
          <cell r="E185" t="str">
            <v>2015+</v>
          </cell>
          <cell r="F185" t="str">
            <v xml:space="preserve">Suporte bau superior </v>
          </cell>
          <cell r="G185">
            <v>105</v>
          </cell>
          <cell r="H185">
            <v>168</v>
          </cell>
        </row>
        <row r="186">
          <cell r="B186" t="str">
            <v>SPTO275</v>
          </cell>
          <cell r="C186" t="str">
            <v>PRETO</v>
          </cell>
          <cell r="D186" t="str">
            <v>MAXSYM 400i</v>
          </cell>
          <cell r="E186" t="str">
            <v>2015+</v>
          </cell>
          <cell r="F186" t="str">
            <v>Suporte/Reforço de Placa</v>
          </cell>
          <cell r="G186">
            <v>18</v>
          </cell>
          <cell r="H186">
            <v>29</v>
          </cell>
        </row>
        <row r="187">
          <cell r="B187" t="str">
            <v>SPTO020</v>
          </cell>
          <cell r="C187" t="str">
            <v>PRETO</v>
          </cell>
          <cell r="D187" t="str">
            <v>NEXT 250</v>
          </cell>
          <cell r="E187" t="str">
            <v>2013+</v>
          </cell>
          <cell r="F187" t="str">
            <v>Suporte bau superior (LIGA LEVE)</v>
          </cell>
          <cell r="G187">
            <v>110</v>
          </cell>
          <cell r="H187">
            <v>176</v>
          </cell>
        </row>
        <row r="188">
          <cell r="B188" t="str">
            <v>SPTA020</v>
          </cell>
          <cell r="C188" t="str">
            <v>PRATA</v>
          </cell>
          <cell r="D188" t="str">
            <v>NEXT 250</v>
          </cell>
          <cell r="E188" t="str">
            <v>2013+</v>
          </cell>
          <cell r="F188" t="str">
            <v>Suporte bau superior (LIGA LEVE)</v>
          </cell>
          <cell r="G188">
            <v>110</v>
          </cell>
          <cell r="H188">
            <v>176</v>
          </cell>
        </row>
        <row r="189">
          <cell r="B189" t="str">
            <v>SPTO271</v>
          </cell>
          <cell r="C189" t="str">
            <v>PRETO</v>
          </cell>
          <cell r="D189" t="str">
            <v>NEXT 250</v>
          </cell>
          <cell r="E189" t="str">
            <v>2013+</v>
          </cell>
          <cell r="F189" t="str">
            <v>Riser Fixo Ø22/Ø22 ou Ø22/Ø28 ou Ø28/Ø28</v>
          </cell>
          <cell r="G189">
            <v>119</v>
          </cell>
          <cell r="H189">
            <v>190</v>
          </cell>
        </row>
        <row r="190">
          <cell r="B190" t="str">
            <v>SPTA271</v>
          </cell>
          <cell r="C190" t="str">
            <v>PRATA</v>
          </cell>
          <cell r="D190" t="str">
            <v>NEXT 250</v>
          </cell>
          <cell r="E190" t="str">
            <v>2013+</v>
          </cell>
          <cell r="F190" t="str">
            <v>Riser Fixo Ø22/Ø22 ou Ø22/Ø28 ou Ø28/Ø28</v>
          </cell>
          <cell r="G190">
            <v>119</v>
          </cell>
          <cell r="H190">
            <v>190</v>
          </cell>
        </row>
        <row r="191">
          <cell r="B191" t="str">
            <v>SPTO275</v>
          </cell>
          <cell r="C191" t="str">
            <v>PRETO</v>
          </cell>
          <cell r="D191" t="str">
            <v>NEXT 250</v>
          </cell>
          <cell r="E191" t="str">
            <v>2013+</v>
          </cell>
          <cell r="F191" t="str">
            <v>Suporte/Reforço de Placa</v>
          </cell>
          <cell r="G191">
            <v>18</v>
          </cell>
          <cell r="H191">
            <v>29</v>
          </cell>
        </row>
        <row r="192">
          <cell r="B192" t="str">
            <v>SPTO015</v>
          </cell>
          <cell r="C192" t="str">
            <v>PRETO</v>
          </cell>
          <cell r="D192" t="str">
            <v>RIVA 150</v>
          </cell>
          <cell r="E192" t="str">
            <v>2012+</v>
          </cell>
          <cell r="F192" t="str">
            <v>Suporte bau superior (LIGA LEVE)</v>
          </cell>
          <cell r="G192">
            <v>114</v>
          </cell>
          <cell r="H192">
            <v>182</v>
          </cell>
        </row>
        <row r="193">
          <cell r="B193" t="str">
            <v>SPTA015</v>
          </cell>
          <cell r="C193" t="str">
            <v>PRATA</v>
          </cell>
          <cell r="D193" t="str">
            <v>RIVA 150</v>
          </cell>
          <cell r="E193" t="str">
            <v>2012+</v>
          </cell>
          <cell r="F193" t="str">
            <v>Suporte bau superior (LIGA LEVE)</v>
          </cell>
          <cell r="G193">
            <v>114</v>
          </cell>
          <cell r="H193">
            <v>182</v>
          </cell>
        </row>
        <row r="194">
          <cell r="B194" t="str">
            <v>SPTO271</v>
          </cell>
          <cell r="C194" t="str">
            <v>PRETO</v>
          </cell>
          <cell r="D194" t="str">
            <v>RIVA 150</v>
          </cell>
          <cell r="E194" t="str">
            <v>2012+</v>
          </cell>
          <cell r="F194" t="str">
            <v>Riser Fixo Ø22/Ø22 ou Ø22/Ø28 ou Ø28/Ø28</v>
          </cell>
          <cell r="G194">
            <v>119</v>
          </cell>
          <cell r="H194">
            <v>190</v>
          </cell>
        </row>
        <row r="195">
          <cell r="B195" t="str">
            <v>SPTA271</v>
          </cell>
          <cell r="C195" t="str">
            <v>PRATA</v>
          </cell>
          <cell r="D195" t="str">
            <v>RIVA 150</v>
          </cell>
          <cell r="E195" t="str">
            <v>2012+</v>
          </cell>
          <cell r="F195" t="str">
            <v>Riser Fixo Ø22/Ø22 ou Ø22/Ø28 ou Ø28/Ø28</v>
          </cell>
          <cell r="G195">
            <v>119</v>
          </cell>
          <cell r="H195">
            <v>190</v>
          </cell>
        </row>
        <row r="196">
          <cell r="B196" t="str">
            <v>SPTO275</v>
          </cell>
          <cell r="C196" t="str">
            <v>PRETO</v>
          </cell>
          <cell r="D196" t="str">
            <v>RIVA 150</v>
          </cell>
          <cell r="E196" t="str">
            <v>2012+</v>
          </cell>
          <cell r="F196" t="str">
            <v>Suporte/Reforço de Placa</v>
          </cell>
          <cell r="G196">
            <v>18</v>
          </cell>
          <cell r="H196">
            <v>29</v>
          </cell>
        </row>
        <row r="197">
          <cell r="B197" t="str">
            <v>SPTO310</v>
          </cell>
          <cell r="C197" t="str">
            <v>PRETO</v>
          </cell>
          <cell r="D197" t="str">
            <v>MULTISTRADA 950</v>
          </cell>
          <cell r="E197" t="str">
            <v>2018+</v>
          </cell>
          <cell r="F197" t="str">
            <v xml:space="preserve">Suporte bau superior </v>
          </cell>
          <cell r="G197">
            <v>226</v>
          </cell>
          <cell r="H197">
            <v>362</v>
          </cell>
        </row>
        <row r="198">
          <cell r="B198" t="str">
            <v>SPTO311</v>
          </cell>
          <cell r="C198" t="str">
            <v>PRETO</v>
          </cell>
          <cell r="D198" t="str">
            <v>MULTISTRADA 950</v>
          </cell>
          <cell r="E198" t="str">
            <v>2018+</v>
          </cell>
          <cell r="F198" t="str">
            <v>Protetor radiador</v>
          </cell>
          <cell r="G198">
            <v>117</v>
          </cell>
          <cell r="H198">
            <v>187</v>
          </cell>
        </row>
        <row r="199">
          <cell r="B199" t="str">
            <v>SPTO275</v>
          </cell>
          <cell r="C199" t="str">
            <v>PRETO</v>
          </cell>
          <cell r="D199" t="str">
            <v>MULTISTRADA 950</v>
          </cell>
          <cell r="E199" t="str">
            <v>2018+</v>
          </cell>
          <cell r="F199" t="str">
            <v>Suporte/Reforço de Placa</v>
          </cell>
          <cell r="G199">
            <v>18</v>
          </cell>
          <cell r="H199">
            <v>29</v>
          </cell>
        </row>
        <row r="200">
          <cell r="B200" t="str">
            <v>SPTO310</v>
          </cell>
          <cell r="C200" t="str">
            <v>PRETO</v>
          </cell>
          <cell r="D200" t="str">
            <v>MULTISTRADA 1200 ENDURO</v>
          </cell>
          <cell r="E200" t="str">
            <v>2016+</v>
          </cell>
          <cell r="F200" t="str">
            <v xml:space="preserve">Suporte bau superior </v>
          </cell>
          <cell r="G200">
            <v>226</v>
          </cell>
          <cell r="H200">
            <v>362</v>
          </cell>
        </row>
        <row r="201">
          <cell r="B201" t="str">
            <v>SPTO311</v>
          </cell>
          <cell r="C201" t="str">
            <v>PRETO</v>
          </cell>
          <cell r="D201" t="str">
            <v>MULTISTRADA 1200 ENDURO</v>
          </cell>
          <cell r="E201" t="str">
            <v>2016+</v>
          </cell>
          <cell r="F201" t="str">
            <v>Protetor radiador</v>
          </cell>
          <cell r="G201">
            <v>117</v>
          </cell>
          <cell r="H201">
            <v>187</v>
          </cell>
        </row>
        <row r="202">
          <cell r="B202" t="str">
            <v>SPTO309</v>
          </cell>
          <cell r="C202" t="str">
            <v>PRETO</v>
          </cell>
          <cell r="D202" t="str">
            <v>MULTISTRADA 1200 ENDURO</v>
          </cell>
          <cell r="E202" t="str">
            <v>2016+</v>
          </cell>
          <cell r="F202" t="str">
            <v>Protetor sensor ABS (PAR)</v>
          </cell>
          <cell r="G202">
            <v>98</v>
          </cell>
          <cell r="H202">
            <v>157</v>
          </cell>
        </row>
        <row r="203">
          <cell r="B203" t="str">
            <v>SPTO275</v>
          </cell>
          <cell r="C203" t="str">
            <v>PRETO</v>
          </cell>
          <cell r="D203" t="str">
            <v>MULTISTRADA 1200 ENDURO</v>
          </cell>
          <cell r="E203" t="str">
            <v>2016+</v>
          </cell>
          <cell r="F203" t="str">
            <v>Suporte/Reforço de Placa</v>
          </cell>
          <cell r="G203">
            <v>18</v>
          </cell>
          <cell r="H203">
            <v>29</v>
          </cell>
        </row>
        <row r="204">
          <cell r="B204" t="str">
            <v>SPTO310</v>
          </cell>
          <cell r="C204" t="str">
            <v>PRETO</v>
          </cell>
          <cell r="D204" t="str">
            <v>MULTISTRADA 1200</v>
          </cell>
          <cell r="E204" t="str">
            <v>2016+</v>
          </cell>
          <cell r="F204" t="str">
            <v xml:space="preserve">Suporte bau superior </v>
          </cell>
          <cell r="G204">
            <v>226</v>
          </cell>
          <cell r="H204">
            <v>362</v>
          </cell>
        </row>
        <row r="205">
          <cell r="B205" t="str">
            <v>SPTO311</v>
          </cell>
          <cell r="C205" t="str">
            <v>PRETO</v>
          </cell>
          <cell r="D205" t="str">
            <v>MULTISTRADA 1200</v>
          </cell>
          <cell r="E205" t="str">
            <v>2016+</v>
          </cell>
          <cell r="F205" t="str">
            <v>Protetor radiador</v>
          </cell>
          <cell r="G205">
            <v>117</v>
          </cell>
          <cell r="H205">
            <v>187</v>
          </cell>
        </row>
        <row r="206">
          <cell r="B206" t="str">
            <v>SPTO309</v>
          </cell>
          <cell r="C206" t="str">
            <v>PRETO</v>
          </cell>
          <cell r="D206" t="str">
            <v>MULTISTRADA 1200</v>
          </cell>
          <cell r="E206" t="str">
            <v>2016+</v>
          </cell>
          <cell r="F206" t="str">
            <v>Protetor sensor ABS (PAR)</v>
          </cell>
          <cell r="G206">
            <v>98</v>
          </cell>
          <cell r="H206">
            <v>157</v>
          </cell>
        </row>
        <row r="207">
          <cell r="B207" t="str">
            <v>SPTO165</v>
          </cell>
          <cell r="C207" t="str">
            <v>PRETO</v>
          </cell>
          <cell r="D207" t="str">
            <v>MULTISTRADA 1200</v>
          </cell>
          <cell r="E207" t="str">
            <v>2010-2015</v>
          </cell>
          <cell r="F207" t="str">
            <v>Suporte bau superior</v>
          </cell>
          <cell r="G207">
            <v>119</v>
          </cell>
          <cell r="H207">
            <v>190</v>
          </cell>
        </row>
        <row r="208">
          <cell r="B208" t="str">
            <v>SPTO164</v>
          </cell>
          <cell r="C208" t="str">
            <v>PRETO</v>
          </cell>
          <cell r="D208" t="str">
            <v>MULTISTRADA 1200</v>
          </cell>
          <cell r="E208" t="str">
            <v>2010-2015</v>
          </cell>
          <cell r="F208" t="str">
            <v>Suporte bau lateral</v>
          </cell>
          <cell r="G208">
            <v>396</v>
          </cell>
          <cell r="H208">
            <v>634</v>
          </cell>
        </row>
        <row r="209">
          <cell r="B209" t="str">
            <v>SPTO163</v>
          </cell>
          <cell r="C209" t="str">
            <v>PRETO</v>
          </cell>
          <cell r="D209" t="str">
            <v>MULTISTRADA 1200</v>
          </cell>
          <cell r="E209" t="str">
            <v>2010-2015</v>
          </cell>
          <cell r="F209" t="str">
            <v>Afastador alforge (CHAPA)</v>
          </cell>
          <cell r="G209">
            <v>199</v>
          </cell>
          <cell r="H209">
            <v>318</v>
          </cell>
        </row>
        <row r="210">
          <cell r="B210" t="str">
            <v>SPTO275</v>
          </cell>
          <cell r="C210" t="str">
            <v>PRETO</v>
          </cell>
          <cell r="D210" t="str">
            <v>MULTISTRADA 1200</v>
          </cell>
          <cell r="E210" t="str">
            <v>2010+</v>
          </cell>
          <cell r="F210" t="str">
            <v>Suporte/Reforço de Placa</v>
          </cell>
          <cell r="G210">
            <v>18</v>
          </cell>
          <cell r="H210">
            <v>29</v>
          </cell>
        </row>
        <row r="211">
          <cell r="B211" t="str">
            <v>SPTO349</v>
          </cell>
          <cell r="C211" t="str">
            <v>PRETO</v>
          </cell>
          <cell r="D211" t="str">
            <v>BIZ</v>
          </cell>
          <cell r="E211" t="str">
            <v xml:space="preserve"> 2018+</v>
          </cell>
          <cell r="F211" t="str">
            <v>Suporte bau superior (AÇO CARBONO)</v>
          </cell>
          <cell r="G211">
            <v>69</v>
          </cell>
          <cell r="H211">
            <v>110</v>
          </cell>
        </row>
        <row r="212">
          <cell r="B212" t="str">
            <v>SPTO010</v>
          </cell>
          <cell r="C212" t="str">
            <v>PRETO</v>
          </cell>
          <cell r="D212" t="str">
            <v>BIZ</v>
          </cell>
          <cell r="E212" t="str">
            <v xml:space="preserve"> 2011-2017</v>
          </cell>
          <cell r="F212" t="str">
            <v>Suporte bau superior (LIGA LEVE)</v>
          </cell>
          <cell r="G212">
            <v>125</v>
          </cell>
          <cell r="H212">
            <v>200</v>
          </cell>
        </row>
        <row r="213">
          <cell r="B213" t="str">
            <v>SPTA010</v>
          </cell>
          <cell r="C213" t="str">
            <v>PRATA</v>
          </cell>
          <cell r="D213" t="str">
            <v>BIZ</v>
          </cell>
          <cell r="E213" t="str">
            <v xml:space="preserve"> 2011-2017</v>
          </cell>
          <cell r="F213" t="str">
            <v>Suporte bau superior (LIGA LEVE)</v>
          </cell>
          <cell r="G213">
            <v>125</v>
          </cell>
          <cell r="H213">
            <v>200</v>
          </cell>
        </row>
        <row r="214">
          <cell r="B214" t="str">
            <v>SPTO275</v>
          </cell>
          <cell r="C214" t="str">
            <v>PRETO</v>
          </cell>
          <cell r="D214" t="str">
            <v>BIZ</v>
          </cell>
          <cell r="E214" t="str">
            <v xml:space="preserve"> 2011+</v>
          </cell>
          <cell r="F214" t="str">
            <v>Suporte/Reforço de Placa</v>
          </cell>
          <cell r="G214">
            <v>18</v>
          </cell>
          <cell r="H214">
            <v>29</v>
          </cell>
        </row>
        <row r="215">
          <cell r="B215" t="str">
            <v>SPTO169</v>
          </cell>
          <cell r="C215" t="str">
            <v>PRETO</v>
          </cell>
          <cell r="D215" t="str">
            <v>CB TWISTER 250</v>
          </cell>
          <cell r="E215" t="str">
            <v>2016+</v>
          </cell>
          <cell r="F215" t="str">
            <v>Suporte bau superior (LIGA LEVE)</v>
          </cell>
          <cell r="G215">
            <v>141</v>
          </cell>
          <cell r="H215">
            <v>226</v>
          </cell>
        </row>
        <row r="216">
          <cell r="B216" t="str">
            <v>SPTA169</v>
          </cell>
          <cell r="C216" t="str">
            <v>PRATA</v>
          </cell>
          <cell r="D216" t="str">
            <v>CB TWISTER 250</v>
          </cell>
          <cell r="E216" t="str">
            <v>2016+</v>
          </cell>
          <cell r="F216" t="str">
            <v>Suporte bau superior (LIGA LEVE)</v>
          </cell>
          <cell r="G216">
            <v>141</v>
          </cell>
          <cell r="H216">
            <v>226</v>
          </cell>
        </row>
        <row r="217">
          <cell r="B217" t="str">
            <v>SPTO159</v>
          </cell>
          <cell r="C217" t="str">
            <v>PRETO</v>
          </cell>
          <cell r="D217" t="str">
            <v>CB TWISTER 250</v>
          </cell>
          <cell r="E217" t="str">
            <v>2016+</v>
          </cell>
          <cell r="F217" t="str">
            <v xml:space="preserve">Protetor motor </v>
          </cell>
          <cell r="G217">
            <v>107</v>
          </cell>
          <cell r="H217">
            <v>171</v>
          </cell>
        </row>
        <row r="218">
          <cell r="B218" t="str">
            <v>SPTO161</v>
          </cell>
          <cell r="C218" t="str">
            <v>PRETO</v>
          </cell>
          <cell r="D218" t="str">
            <v>CB TWISTER 250</v>
          </cell>
          <cell r="E218" t="str">
            <v>2016+</v>
          </cell>
          <cell r="F218" t="str">
            <v>Protetor carter (PRECISA PROTETOR MOTOR PARA SER INSTALADO)</v>
          </cell>
          <cell r="G218">
            <v>104</v>
          </cell>
          <cell r="H218">
            <v>166</v>
          </cell>
        </row>
        <row r="219">
          <cell r="B219" t="str">
            <v>SPTO271</v>
          </cell>
          <cell r="C219" t="str">
            <v>PRETO</v>
          </cell>
          <cell r="D219" t="str">
            <v>CB TWISTER 250</v>
          </cell>
          <cell r="E219" t="str">
            <v>2016+</v>
          </cell>
          <cell r="F219" t="str">
            <v>Riser Fixo Ø22/Ø22 ou Ø22/Ø28 ou Ø28/Ø28</v>
          </cell>
          <cell r="G219">
            <v>119</v>
          </cell>
          <cell r="H219">
            <v>190</v>
          </cell>
        </row>
        <row r="220">
          <cell r="B220" t="str">
            <v>SPTA271</v>
          </cell>
          <cell r="C220" t="str">
            <v>PRATA</v>
          </cell>
          <cell r="D220" t="str">
            <v>CB TWISTER 250</v>
          </cell>
          <cell r="E220" t="str">
            <v>2016+</v>
          </cell>
          <cell r="F220" t="str">
            <v>Riser Fixo Ø22/Ø22 ou Ø22/Ø28 ou Ø28/Ø28</v>
          </cell>
          <cell r="G220">
            <v>119</v>
          </cell>
          <cell r="H220">
            <v>190</v>
          </cell>
        </row>
        <row r="221">
          <cell r="B221" t="str">
            <v>SPTO275</v>
          </cell>
          <cell r="C221" t="str">
            <v>PRETO</v>
          </cell>
          <cell r="D221" t="str">
            <v>CB TWISTER 250</v>
          </cell>
          <cell r="E221" t="str">
            <v>2016+</v>
          </cell>
          <cell r="F221" t="str">
            <v>Suporte/Reforço de Placa</v>
          </cell>
          <cell r="G221">
            <v>18</v>
          </cell>
          <cell r="H221">
            <v>29</v>
          </cell>
        </row>
        <row r="222">
          <cell r="B222" t="str">
            <v>SPTO001</v>
          </cell>
          <cell r="C222" t="str">
            <v>PRETO</v>
          </cell>
          <cell r="D222" t="str">
            <v>CB300R</v>
          </cell>
          <cell r="E222" t="str">
            <v>2009-2015</v>
          </cell>
          <cell r="F222" t="str">
            <v>Suporte bau superior (LIGA LEVE)</v>
          </cell>
          <cell r="G222">
            <v>141</v>
          </cell>
          <cell r="H222">
            <v>226</v>
          </cell>
        </row>
        <row r="223">
          <cell r="B223" t="str">
            <v>SPTA001</v>
          </cell>
          <cell r="C223" t="str">
            <v>PRATA</v>
          </cell>
          <cell r="D223" t="str">
            <v>CB300R</v>
          </cell>
          <cell r="E223" t="str">
            <v>2009-2015</v>
          </cell>
          <cell r="F223" t="str">
            <v>Suporte bau superior (LIGA LEVE)</v>
          </cell>
          <cell r="G223">
            <v>141</v>
          </cell>
          <cell r="H223">
            <v>226</v>
          </cell>
        </row>
        <row r="224">
          <cell r="B224" t="str">
            <v>SPTO271</v>
          </cell>
          <cell r="C224" t="str">
            <v>PRETO</v>
          </cell>
          <cell r="D224" t="str">
            <v>CB300R</v>
          </cell>
          <cell r="E224" t="str">
            <v>2009-2015</v>
          </cell>
          <cell r="F224" t="str">
            <v>Riser Fixo Ø22/Ø22 ou Ø22/Ø28 ou Ø28/Ø28</v>
          </cell>
          <cell r="G224">
            <v>119</v>
          </cell>
          <cell r="H224">
            <v>190</v>
          </cell>
        </row>
        <row r="225">
          <cell r="B225" t="str">
            <v>SPTA271</v>
          </cell>
          <cell r="C225" t="str">
            <v>PRATA</v>
          </cell>
          <cell r="D225" t="str">
            <v>CB300R</v>
          </cell>
          <cell r="E225" t="str">
            <v>2009-2015</v>
          </cell>
          <cell r="F225" t="str">
            <v>Riser Fixo Ø22/Ø22 ou Ø22/Ø28 ou Ø28/Ø28</v>
          </cell>
          <cell r="G225">
            <v>119</v>
          </cell>
          <cell r="H225">
            <v>190</v>
          </cell>
        </row>
        <row r="226">
          <cell r="B226" t="str">
            <v>SPTO275</v>
          </cell>
          <cell r="C226" t="str">
            <v>PRETO</v>
          </cell>
          <cell r="D226" t="str">
            <v>CB300R</v>
          </cell>
          <cell r="E226" t="str">
            <v>2009-2015</v>
          </cell>
          <cell r="F226" t="str">
            <v>Suporte/Reforço de Placa</v>
          </cell>
          <cell r="G226">
            <v>18</v>
          </cell>
          <cell r="H226">
            <v>29</v>
          </cell>
        </row>
        <row r="227">
          <cell r="B227" t="str">
            <v>SPTO262</v>
          </cell>
          <cell r="C227" t="str">
            <v>PRETO</v>
          </cell>
          <cell r="D227" t="str">
            <v xml:space="preserve">CB500F           </v>
          </cell>
          <cell r="E227" t="str">
            <v>2016+</v>
          </cell>
          <cell r="F227" t="str">
            <v xml:space="preserve">Suporte bau superior (COM PONTOS PARA ALFORGE E LATERAL) </v>
          </cell>
          <cell r="G227">
            <v>209</v>
          </cell>
          <cell r="H227">
            <v>334</v>
          </cell>
        </row>
        <row r="228">
          <cell r="B228" t="str">
            <v>SPTO098</v>
          </cell>
          <cell r="C228" t="str">
            <v>PRETO</v>
          </cell>
          <cell r="D228" t="str">
            <v xml:space="preserve">CB500F           </v>
          </cell>
          <cell r="E228" t="str">
            <v>2014-2015</v>
          </cell>
          <cell r="F228" t="str">
            <v xml:space="preserve">Suporte bau superior </v>
          </cell>
          <cell r="G228">
            <v>179</v>
          </cell>
          <cell r="H228">
            <v>286</v>
          </cell>
        </row>
        <row r="229">
          <cell r="B229" t="str">
            <v>SPTO264</v>
          </cell>
          <cell r="C229" t="str">
            <v>PRETO</v>
          </cell>
          <cell r="D229" t="str">
            <v xml:space="preserve">CB500F           </v>
          </cell>
          <cell r="E229" t="str">
            <v>2014+</v>
          </cell>
          <cell r="F229" t="str">
            <v>Protetor motor carenagem (MODELO ALÇA)</v>
          </cell>
          <cell r="G229">
            <v>149</v>
          </cell>
          <cell r="H229">
            <v>238</v>
          </cell>
        </row>
        <row r="230">
          <cell r="B230" t="str">
            <v>SPTO263</v>
          </cell>
          <cell r="C230" t="str">
            <v>PRETO</v>
          </cell>
          <cell r="D230" t="str">
            <v xml:space="preserve">CB500F           </v>
          </cell>
          <cell r="E230" t="str">
            <v>2016+</v>
          </cell>
          <cell r="F230" t="str">
            <v>Suporte bau lateral (PRECISA DO SUPERIOR PARA SER INSTALADO)</v>
          </cell>
          <cell r="G230">
            <v>229</v>
          </cell>
          <cell r="H230">
            <v>366</v>
          </cell>
        </row>
        <row r="231">
          <cell r="B231" t="str">
            <v>SPTO287</v>
          </cell>
          <cell r="C231" t="str">
            <v>PRETO</v>
          </cell>
          <cell r="D231" t="str">
            <v xml:space="preserve">CB500F           </v>
          </cell>
          <cell r="E231" t="str">
            <v>2016+</v>
          </cell>
          <cell r="F231" t="str">
            <v xml:space="preserve">Cavalete central  </v>
          </cell>
          <cell r="G231">
            <v>136</v>
          </cell>
          <cell r="H231">
            <v>218</v>
          </cell>
        </row>
        <row r="232">
          <cell r="B232" t="str">
            <v>SPTO265</v>
          </cell>
          <cell r="C232" t="str">
            <v>PRETO</v>
          </cell>
          <cell r="D232" t="str">
            <v xml:space="preserve">CB500F           </v>
          </cell>
          <cell r="E232" t="str">
            <v>2016+</v>
          </cell>
          <cell r="F232" t="str">
            <v>Protetor radiador</v>
          </cell>
          <cell r="G232">
            <v>89</v>
          </cell>
          <cell r="H232">
            <v>142</v>
          </cell>
        </row>
        <row r="233">
          <cell r="B233" t="str">
            <v>SPTO266</v>
          </cell>
          <cell r="C233" t="str">
            <v>PRETO</v>
          </cell>
          <cell r="D233" t="str">
            <v xml:space="preserve">CB500F           </v>
          </cell>
          <cell r="E233" t="str">
            <v>2016+</v>
          </cell>
          <cell r="F233" t="str">
            <v>Protetor carter</v>
          </cell>
          <cell r="G233">
            <v>215</v>
          </cell>
          <cell r="H233">
            <v>344</v>
          </cell>
        </row>
        <row r="234">
          <cell r="B234" t="str">
            <v>SPTO282</v>
          </cell>
          <cell r="C234" t="str">
            <v>PRETO</v>
          </cell>
          <cell r="D234" t="str">
            <v xml:space="preserve">CB500F           </v>
          </cell>
          <cell r="E234" t="str">
            <v>2014+</v>
          </cell>
          <cell r="F234" t="str">
            <v>Ampliador base/apoio</v>
          </cell>
          <cell r="G234">
            <v>90</v>
          </cell>
          <cell r="H234">
            <v>144</v>
          </cell>
        </row>
        <row r="235">
          <cell r="B235" t="str">
            <v>SPTO271</v>
          </cell>
          <cell r="C235" t="str">
            <v>PRETO</v>
          </cell>
          <cell r="D235" t="str">
            <v xml:space="preserve">CB500F           </v>
          </cell>
          <cell r="E235" t="str">
            <v>2014+</v>
          </cell>
          <cell r="F235" t="str">
            <v>Riser Fixo Ø22/Ø22 ou Ø22/Ø28 ou Ø28/Ø28</v>
          </cell>
          <cell r="G235">
            <v>119</v>
          </cell>
          <cell r="H235">
            <v>190</v>
          </cell>
        </row>
        <row r="236">
          <cell r="B236" t="str">
            <v>SPTA271</v>
          </cell>
          <cell r="C236" t="str">
            <v>PRATA</v>
          </cell>
          <cell r="D236" t="str">
            <v xml:space="preserve">CB500F           </v>
          </cell>
          <cell r="E236" t="str">
            <v>2014+</v>
          </cell>
          <cell r="F236" t="str">
            <v>Riser Fixo Ø22/Ø22 ou Ø22/Ø28 ou Ø28/Ø28</v>
          </cell>
          <cell r="G236">
            <v>119</v>
          </cell>
          <cell r="H236">
            <v>190</v>
          </cell>
        </row>
        <row r="237">
          <cell r="B237" t="str">
            <v>SPTO275</v>
          </cell>
          <cell r="C237" t="str">
            <v>PRETO</v>
          </cell>
          <cell r="D237" t="str">
            <v xml:space="preserve">CB500F           </v>
          </cell>
          <cell r="E237" t="str">
            <v>2014+</v>
          </cell>
          <cell r="F237" t="str">
            <v>Suporte/Reforço de Placa</v>
          </cell>
          <cell r="G237">
            <v>18</v>
          </cell>
          <cell r="H237">
            <v>29</v>
          </cell>
        </row>
        <row r="238">
          <cell r="B238" t="str">
            <v>SPTO262</v>
          </cell>
          <cell r="C238" t="str">
            <v>PRETO</v>
          </cell>
          <cell r="D238" t="str">
            <v>CBR500R</v>
          </cell>
          <cell r="E238" t="str">
            <v>2016+</v>
          </cell>
          <cell r="F238" t="str">
            <v xml:space="preserve">Suporte bau superior (COM PONTOS PARA ALFORGE E LATERAL) </v>
          </cell>
          <cell r="G238">
            <v>209</v>
          </cell>
          <cell r="H238">
            <v>334</v>
          </cell>
        </row>
        <row r="239">
          <cell r="B239" t="str">
            <v>SPTO098</v>
          </cell>
          <cell r="C239" t="str">
            <v>PRETO</v>
          </cell>
          <cell r="D239" t="str">
            <v>CBR500R</v>
          </cell>
          <cell r="E239" t="str">
            <v>2014-2015</v>
          </cell>
          <cell r="F239" t="str">
            <v xml:space="preserve">Suporte bau superior </v>
          </cell>
          <cell r="G239">
            <v>179</v>
          </cell>
          <cell r="H239">
            <v>286</v>
          </cell>
        </row>
        <row r="240">
          <cell r="B240" t="str">
            <v>SPTO263</v>
          </cell>
          <cell r="C240" t="str">
            <v>PRETO</v>
          </cell>
          <cell r="D240" t="str">
            <v>CBR500R</v>
          </cell>
          <cell r="E240" t="str">
            <v>2016+</v>
          </cell>
          <cell r="F240" t="str">
            <v>Suporte bau lateral (PRECISA DO SUPERIOR PARA SER INSTALADO)</v>
          </cell>
          <cell r="G240">
            <v>229</v>
          </cell>
          <cell r="H240">
            <v>366</v>
          </cell>
        </row>
        <row r="241">
          <cell r="B241" t="str">
            <v>SPTO265</v>
          </cell>
          <cell r="C241" t="str">
            <v>PRETO</v>
          </cell>
          <cell r="D241" t="str">
            <v>CBR500R</v>
          </cell>
          <cell r="E241" t="str">
            <v>2016+</v>
          </cell>
          <cell r="F241" t="str">
            <v>Protetor radiador</v>
          </cell>
          <cell r="G241">
            <v>89</v>
          </cell>
          <cell r="H241">
            <v>142</v>
          </cell>
        </row>
        <row r="242">
          <cell r="B242" t="str">
            <v>SPTO282</v>
          </cell>
          <cell r="C242" t="str">
            <v>PRETO</v>
          </cell>
          <cell r="D242" t="str">
            <v>CBR500R</v>
          </cell>
          <cell r="E242" t="str">
            <v>2014+</v>
          </cell>
          <cell r="F242" t="str">
            <v>Ampliador base/apoio</v>
          </cell>
          <cell r="G242">
            <v>90</v>
          </cell>
          <cell r="H242">
            <v>144</v>
          </cell>
        </row>
        <row r="243">
          <cell r="B243" t="str">
            <v>SPTO275</v>
          </cell>
          <cell r="C243" t="str">
            <v>PRETO</v>
          </cell>
          <cell r="D243" t="str">
            <v>CBR500R</v>
          </cell>
          <cell r="E243" t="str">
            <v>2014+</v>
          </cell>
          <cell r="F243" t="str">
            <v>Suporte/Reforço de Placa</v>
          </cell>
          <cell r="G243">
            <v>18</v>
          </cell>
          <cell r="H243">
            <v>29</v>
          </cell>
        </row>
        <row r="244">
          <cell r="B244" t="str">
            <v>SPTO100</v>
          </cell>
          <cell r="C244" t="str">
            <v>PRETO</v>
          </cell>
          <cell r="D244" t="str">
            <v>CB500X</v>
          </cell>
          <cell r="E244" t="str">
            <v>2013+</v>
          </cell>
          <cell r="F244" t="str">
            <v xml:space="preserve">Suporte bau superior (COM PONTOS PARA ALFORGE E LATERAL) </v>
          </cell>
          <cell r="G244">
            <v>209</v>
          </cell>
          <cell r="H244">
            <v>334</v>
          </cell>
        </row>
        <row r="245">
          <cell r="B245" t="str">
            <v>SPTO101</v>
          </cell>
          <cell r="C245" t="str">
            <v>PRETO</v>
          </cell>
          <cell r="D245" t="str">
            <v>CB500X</v>
          </cell>
          <cell r="E245" t="str">
            <v>2013+</v>
          </cell>
          <cell r="F245" t="str">
            <v>Protetor motor carenagem</v>
          </cell>
          <cell r="G245">
            <v>249</v>
          </cell>
          <cell r="H245">
            <v>398</v>
          </cell>
        </row>
        <row r="246">
          <cell r="B246" t="str">
            <v>SPTOP101</v>
          </cell>
          <cell r="C246" t="str">
            <v>PRETO</v>
          </cell>
          <cell r="D246" t="str">
            <v>CB500X</v>
          </cell>
          <cell r="E246" t="str">
            <v>2013+</v>
          </cell>
          <cell r="F246" t="str">
            <v>Protetor motor carenagem (COM PEDALEIRA)</v>
          </cell>
          <cell r="G246">
            <v>269</v>
          </cell>
          <cell r="H246">
            <v>430</v>
          </cell>
        </row>
        <row r="247">
          <cell r="B247" t="str">
            <v>SPTO102</v>
          </cell>
          <cell r="C247" t="str">
            <v>PRETO</v>
          </cell>
          <cell r="D247" t="str">
            <v>CB500X</v>
          </cell>
          <cell r="E247" t="str">
            <v>2013+</v>
          </cell>
          <cell r="F247" t="str">
            <v>Suporte bau lateral (PRECISA DO SUPERIOR PARA SER INSTALADO)</v>
          </cell>
          <cell r="G247">
            <v>322</v>
          </cell>
          <cell r="H247">
            <v>515</v>
          </cell>
        </row>
        <row r="248">
          <cell r="B248" t="str">
            <v>SPTO135</v>
          </cell>
          <cell r="C248" t="str">
            <v>PRETO</v>
          </cell>
          <cell r="D248" t="str">
            <v>CB500X</v>
          </cell>
          <cell r="E248" t="str">
            <v>2013+</v>
          </cell>
          <cell r="F248" t="str">
            <v>Afastador alforge (TUBO) (PRECISA DO SUPERIOR PARA SER INSTALADO)</v>
          </cell>
          <cell r="G248">
            <v>139</v>
          </cell>
          <cell r="H248">
            <v>222</v>
          </cell>
        </row>
        <row r="249">
          <cell r="B249" t="str">
            <v>SPTO287</v>
          </cell>
          <cell r="C249" t="str">
            <v>PRETO</v>
          </cell>
          <cell r="D249" t="str">
            <v>CB500X</v>
          </cell>
          <cell r="E249" t="str">
            <v>2013+</v>
          </cell>
          <cell r="F249" t="str">
            <v xml:space="preserve">Cavalete central  </v>
          </cell>
          <cell r="G249">
            <v>136</v>
          </cell>
          <cell r="H249">
            <v>218</v>
          </cell>
        </row>
        <row r="250">
          <cell r="B250" t="str">
            <v>SPTO212</v>
          </cell>
          <cell r="C250" t="str">
            <v>PRETO</v>
          </cell>
          <cell r="D250" t="str">
            <v>CB500X</v>
          </cell>
          <cell r="E250" t="str">
            <v>2013+</v>
          </cell>
          <cell r="F250" t="str">
            <v>Protetor radiador</v>
          </cell>
          <cell r="G250">
            <v>89</v>
          </cell>
          <cell r="H250">
            <v>142</v>
          </cell>
        </row>
        <row r="251">
          <cell r="B251" t="str">
            <v>SPTO266</v>
          </cell>
          <cell r="C251" t="str">
            <v>PRETO</v>
          </cell>
          <cell r="D251" t="str">
            <v>CB500X</v>
          </cell>
          <cell r="E251" t="str">
            <v>2018+</v>
          </cell>
          <cell r="F251" t="str">
            <v>Protetor carter</v>
          </cell>
          <cell r="G251">
            <v>215</v>
          </cell>
          <cell r="H251">
            <v>344</v>
          </cell>
        </row>
        <row r="252">
          <cell r="B252" t="str">
            <v>SPTO267</v>
          </cell>
          <cell r="C252" t="str">
            <v>PRETO</v>
          </cell>
          <cell r="D252" t="str">
            <v>CB500X</v>
          </cell>
          <cell r="E252" t="str">
            <v>2013-2017</v>
          </cell>
          <cell r="F252" t="str">
            <v>Protetor carter</v>
          </cell>
          <cell r="G252">
            <v>215</v>
          </cell>
          <cell r="H252">
            <v>344</v>
          </cell>
        </row>
        <row r="253">
          <cell r="B253" t="str">
            <v>SPTO282</v>
          </cell>
          <cell r="C253" t="str">
            <v>PRETO</v>
          </cell>
          <cell r="D253" t="str">
            <v>CB500X</v>
          </cell>
          <cell r="E253" t="str">
            <v>2013+</v>
          </cell>
          <cell r="F253" t="str">
            <v>Ampliador base/apoio</v>
          </cell>
          <cell r="G253">
            <v>90</v>
          </cell>
          <cell r="H253">
            <v>144</v>
          </cell>
        </row>
        <row r="254">
          <cell r="B254" t="str">
            <v>SPTO254</v>
          </cell>
          <cell r="C254" t="str">
            <v>PRETO</v>
          </cell>
          <cell r="D254" t="str">
            <v>CB500X</v>
          </cell>
          <cell r="E254" t="str">
            <v>2013-2017</v>
          </cell>
          <cell r="F254" t="str">
            <v>Protetor sensor ABS (PAR)</v>
          </cell>
          <cell r="G254">
            <v>98</v>
          </cell>
          <cell r="H254">
            <v>157</v>
          </cell>
        </row>
        <row r="255">
          <cell r="B255" t="str">
            <v>SPTO269</v>
          </cell>
          <cell r="C255" t="str">
            <v>PRETO</v>
          </cell>
          <cell r="D255" t="str">
            <v>CB500X</v>
          </cell>
          <cell r="E255" t="str">
            <v>2018+</v>
          </cell>
          <cell r="F255" t="str">
            <v>Protetor sensor ABS (PAR)</v>
          </cell>
          <cell r="G255">
            <v>98</v>
          </cell>
          <cell r="H255">
            <v>157</v>
          </cell>
        </row>
        <row r="256">
          <cell r="B256" t="str">
            <v>SPTO271</v>
          </cell>
          <cell r="C256" t="str">
            <v>PRETO</v>
          </cell>
          <cell r="D256" t="str">
            <v>CB500X</v>
          </cell>
          <cell r="E256" t="str">
            <v>2013+</v>
          </cell>
          <cell r="F256" t="str">
            <v>Riser Fixo Ø22/Ø22 ou Ø22/Ø28 ou Ø28/Ø28</v>
          </cell>
          <cell r="G256">
            <v>119</v>
          </cell>
          <cell r="H256">
            <v>190</v>
          </cell>
        </row>
        <row r="257">
          <cell r="B257" t="str">
            <v>SPTA271</v>
          </cell>
          <cell r="C257" t="str">
            <v>PRATA</v>
          </cell>
          <cell r="D257" t="str">
            <v>CB500X</v>
          </cell>
          <cell r="E257" t="str">
            <v>2013+</v>
          </cell>
          <cell r="F257" t="str">
            <v>Riser Fixo Ø22/Ø22 ou Ø22/Ø28 ou Ø28/Ø28</v>
          </cell>
          <cell r="G257">
            <v>119</v>
          </cell>
          <cell r="H257">
            <v>190</v>
          </cell>
        </row>
        <row r="258">
          <cell r="B258" t="str">
            <v>SPTO275</v>
          </cell>
          <cell r="C258" t="str">
            <v>PRETO</v>
          </cell>
          <cell r="D258" t="str">
            <v>CB500X</v>
          </cell>
          <cell r="E258" t="str">
            <v>2013+</v>
          </cell>
          <cell r="F258" t="str">
            <v>Suporte/Reforço de Placa</v>
          </cell>
          <cell r="G258">
            <v>18</v>
          </cell>
          <cell r="H258">
            <v>29</v>
          </cell>
        </row>
        <row r="259">
          <cell r="B259" t="str">
            <v>SPTO153</v>
          </cell>
          <cell r="C259" t="str">
            <v>PRETO</v>
          </cell>
          <cell r="D259" t="str">
            <v>CB650F</v>
          </cell>
          <cell r="E259" t="str">
            <v>2015+</v>
          </cell>
          <cell r="F259" t="str">
            <v xml:space="preserve">Suporte bau superior (COM PONTOS PARA ALFORGE E LATERAL) </v>
          </cell>
          <cell r="G259">
            <v>292</v>
          </cell>
          <cell r="H259">
            <v>467</v>
          </cell>
        </row>
        <row r="260">
          <cell r="B260" t="str">
            <v>SPTO154</v>
          </cell>
          <cell r="C260" t="str">
            <v>PRETO</v>
          </cell>
          <cell r="D260" t="str">
            <v>CB650F</v>
          </cell>
          <cell r="E260" t="str">
            <v>2015+</v>
          </cell>
          <cell r="F260" t="str">
            <v>Suporte bau lateral (PRECISA DO SUPERIOR PARA SER INSTALADO)</v>
          </cell>
          <cell r="G260">
            <v>405</v>
          </cell>
          <cell r="H260">
            <v>648</v>
          </cell>
        </row>
        <row r="261">
          <cell r="B261" t="str">
            <v>SPTO155</v>
          </cell>
          <cell r="C261" t="str">
            <v>PRETO</v>
          </cell>
          <cell r="D261" t="str">
            <v>CB650F</v>
          </cell>
          <cell r="E261" t="str">
            <v>2015+</v>
          </cell>
          <cell r="F261" t="str">
            <v>Afastador alforge (TUBO) (PRECISA DO SUPERIOR PARA SER INSTALADO)</v>
          </cell>
          <cell r="G261">
            <v>139</v>
          </cell>
          <cell r="H261">
            <v>222</v>
          </cell>
        </row>
        <row r="262">
          <cell r="B262" t="str">
            <v>SPTO271</v>
          </cell>
          <cell r="C262" t="str">
            <v>PRETO</v>
          </cell>
          <cell r="D262" t="str">
            <v>CB650F</v>
          </cell>
          <cell r="E262" t="str">
            <v>2015+</v>
          </cell>
          <cell r="F262" t="str">
            <v>Riser Fixo Ø22/Ø22 ou Ø22/Ø28 ou Ø28/Ø28</v>
          </cell>
          <cell r="G262">
            <v>119</v>
          </cell>
          <cell r="H262">
            <v>190</v>
          </cell>
        </row>
        <row r="263">
          <cell r="B263" t="str">
            <v>SPTA271</v>
          </cell>
          <cell r="C263" t="str">
            <v>PRATA</v>
          </cell>
          <cell r="D263" t="str">
            <v>CB650F</v>
          </cell>
          <cell r="E263" t="str">
            <v>2015+</v>
          </cell>
          <cell r="F263" t="str">
            <v>Riser Fixo Ø22/Ø22 ou Ø22/Ø28 ou Ø28/Ø28</v>
          </cell>
          <cell r="G263">
            <v>119</v>
          </cell>
          <cell r="H263">
            <v>190</v>
          </cell>
        </row>
        <row r="264">
          <cell r="B264" t="str">
            <v>SPTO275</v>
          </cell>
          <cell r="C264" t="str">
            <v>PRETO</v>
          </cell>
          <cell r="D264" t="str">
            <v>CB650F</v>
          </cell>
          <cell r="E264" t="str">
            <v>2015+</v>
          </cell>
          <cell r="F264" t="str">
            <v>Suporte/Reforço de Placa</v>
          </cell>
          <cell r="G264">
            <v>18</v>
          </cell>
          <cell r="H264">
            <v>29</v>
          </cell>
        </row>
        <row r="265">
          <cell r="B265" t="str">
            <v>SPTO153</v>
          </cell>
          <cell r="C265" t="str">
            <v>PRETO</v>
          </cell>
          <cell r="D265" t="str">
            <v>CBR650F</v>
          </cell>
          <cell r="E265" t="str">
            <v>2015+</v>
          </cell>
          <cell r="F265" t="str">
            <v xml:space="preserve">Suporte bau superior (COM PONTOS PARA ALFORGE E LATERAL) </v>
          </cell>
          <cell r="G265">
            <v>292</v>
          </cell>
          <cell r="H265">
            <v>467</v>
          </cell>
        </row>
        <row r="266">
          <cell r="B266" t="str">
            <v>SPTO154</v>
          </cell>
          <cell r="C266" t="str">
            <v>PRETO</v>
          </cell>
          <cell r="D266" t="str">
            <v>CBR650F</v>
          </cell>
          <cell r="E266" t="str">
            <v>2015+</v>
          </cell>
          <cell r="F266" t="str">
            <v>Suporte bau lateral (PRECISA DO SUPERIOR PARA SER INSTALADO)</v>
          </cell>
          <cell r="G266">
            <v>405</v>
          </cell>
          <cell r="H266">
            <v>648</v>
          </cell>
        </row>
        <row r="267">
          <cell r="B267" t="str">
            <v>SPTO155</v>
          </cell>
          <cell r="C267" t="str">
            <v>PRETO</v>
          </cell>
          <cell r="D267" t="str">
            <v>CBR650F</v>
          </cell>
          <cell r="E267" t="str">
            <v>2015+</v>
          </cell>
          <cell r="F267" t="str">
            <v>Afastador alforge (TUBO) (PRECISA DO SUPERIOR PARA SER INSTALADO)</v>
          </cell>
          <cell r="G267">
            <v>139</v>
          </cell>
          <cell r="H267">
            <v>222</v>
          </cell>
        </row>
        <row r="268">
          <cell r="B268" t="str">
            <v>SPTO275</v>
          </cell>
          <cell r="C268" t="str">
            <v>PRETO</v>
          </cell>
          <cell r="D268" t="str">
            <v>CBR650F</v>
          </cell>
          <cell r="E268" t="str">
            <v>2015+</v>
          </cell>
          <cell r="F268" t="str">
            <v>Suporte/Reforço de Placa</v>
          </cell>
          <cell r="G268">
            <v>18</v>
          </cell>
          <cell r="H268">
            <v>29</v>
          </cell>
        </row>
        <row r="269">
          <cell r="B269" t="str">
            <v>SPTO032</v>
          </cell>
          <cell r="C269" t="str">
            <v>PRETO</v>
          </cell>
          <cell r="D269" t="str">
            <v>CG125/150/160</v>
          </cell>
          <cell r="E269" t="str">
            <v>2014+</v>
          </cell>
          <cell r="F269" t="str">
            <v>Suporte bau superior (LIGA LEVE)</v>
          </cell>
          <cell r="G269">
            <v>120</v>
          </cell>
          <cell r="H269">
            <v>192</v>
          </cell>
        </row>
        <row r="270">
          <cell r="B270" t="str">
            <v>SPTA032</v>
          </cell>
          <cell r="C270" t="str">
            <v>PRATA</v>
          </cell>
          <cell r="D270" t="str">
            <v>CG125/150/160</v>
          </cell>
          <cell r="E270" t="str">
            <v>2014+</v>
          </cell>
          <cell r="F270" t="str">
            <v>Suporte bau superior (LIGA LEVE)</v>
          </cell>
          <cell r="G270">
            <v>120</v>
          </cell>
          <cell r="H270">
            <v>192</v>
          </cell>
        </row>
        <row r="271">
          <cell r="B271" t="str">
            <v>SPTO033</v>
          </cell>
          <cell r="C271" t="str">
            <v>PRETO</v>
          </cell>
          <cell r="D271" t="str">
            <v>CG125/150/160</v>
          </cell>
          <cell r="E271" t="str">
            <v>2014+</v>
          </cell>
          <cell r="F271" t="str">
            <v xml:space="preserve">Alça esportiva (LIGA LEVE) </v>
          </cell>
          <cell r="G271">
            <v>57</v>
          </cell>
          <cell r="H271">
            <v>91</v>
          </cell>
        </row>
        <row r="272">
          <cell r="B272" t="str">
            <v>SPTA033</v>
          </cell>
          <cell r="C272" t="str">
            <v>PRATA</v>
          </cell>
          <cell r="D272" t="str">
            <v>CG125/150/160</v>
          </cell>
          <cell r="E272" t="str">
            <v>2014+</v>
          </cell>
          <cell r="F272" t="str">
            <v xml:space="preserve">Alça esportiva (LIGA LEVE) </v>
          </cell>
          <cell r="G272">
            <v>57</v>
          </cell>
          <cell r="H272">
            <v>91</v>
          </cell>
        </row>
        <row r="273">
          <cell r="B273" t="str">
            <v>SPTAZ033</v>
          </cell>
          <cell r="C273" t="str">
            <v>AZUL</v>
          </cell>
          <cell r="D273" t="str">
            <v>CG125/150/160</v>
          </cell>
          <cell r="E273" t="str">
            <v>2014+</v>
          </cell>
          <cell r="F273" t="str">
            <v xml:space="preserve">Alça esportiva (LIGA LEVE) </v>
          </cell>
          <cell r="G273">
            <v>57</v>
          </cell>
          <cell r="H273">
            <v>91</v>
          </cell>
        </row>
        <row r="274">
          <cell r="B274" t="str">
            <v>SPTRX033</v>
          </cell>
          <cell r="C274" t="str">
            <v>ROXO</v>
          </cell>
          <cell r="D274" t="str">
            <v>CG125/150/160</v>
          </cell>
          <cell r="E274" t="str">
            <v>2014+</v>
          </cell>
          <cell r="F274" t="str">
            <v xml:space="preserve">Alça esportiva (LIGA LEVE) </v>
          </cell>
          <cell r="G274">
            <v>57</v>
          </cell>
          <cell r="H274">
            <v>91</v>
          </cell>
        </row>
        <row r="275">
          <cell r="B275" t="str">
            <v>SPTVD033</v>
          </cell>
          <cell r="C275" t="str">
            <v>VERDE</v>
          </cell>
          <cell r="D275" t="str">
            <v>CG125/150/160</v>
          </cell>
          <cell r="E275" t="str">
            <v>2014+</v>
          </cell>
          <cell r="F275" t="str">
            <v xml:space="preserve">Alça esportiva (LIGA LEVE) </v>
          </cell>
          <cell r="G275">
            <v>57</v>
          </cell>
          <cell r="H275">
            <v>91</v>
          </cell>
        </row>
        <row r="276">
          <cell r="B276" t="str">
            <v>SPTVM033</v>
          </cell>
          <cell r="C276" t="str">
            <v>VERMELHO</v>
          </cell>
          <cell r="D276" t="str">
            <v>CG125/150/160</v>
          </cell>
          <cell r="E276" t="str">
            <v>2014+</v>
          </cell>
          <cell r="F276" t="str">
            <v xml:space="preserve">Alça esportiva (LIGA LEVE) </v>
          </cell>
          <cell r="G276">
            <v>57</v>
          </cell>
          <cell r="H276">
            <v>91</v>
          </cell>
        </row>
        <row r="277">
          <cell r="B277" t="str">
            <v>SPTC033</v>
          </cell>
          <cell r="C277" t="str">
            <v>CROMADO</v>
          </cell>
          <cell r="D277" t="str">
            <v>CG125/150/160</v>
          </cell>
          <cell r="E277" t="str">
            <v>2014+</v>
          </cell>
          <cell r="F277" t="str">
            <v xml:space="preserve">Alça esportiva (LIGA LEVE) </v>
          </cell>
          <cell r="G277">
            <v>66</v>
          </cell>
          <cell r="H277">
            <v>106</v>
          </cell>
        </row>
        <row r="278">
          <cell r="B278" t="str">
            <v>SPTO271</v>
          </cell>
          <cell r="C278" t="str">
            <v>PRETO</v>
          </cell>
          <cell r="D278" t="str">
            <v>CG125/150/160</v>
          </cell>
          <cell r="E278" t="str">
            <v>2014+</v>
          </cell>
          <cell r="F278" t="str">
            <v>Riser Fixo Ø22/Ø22 ou Ø22/Ø28 ou Ø28/Ø28</v>
          </cell>
          <cell r="G278">
            <v>119</v>
          </cell>
          <cell r="H278">
            <v>190</v>
          </cell>
        </row>
        <row r="279">
          <cell r="B279" t="str">
            <v>SPTA271</v>
          </cell>
          <cell r="C279" t="str">
            <v>PRATA</v>
          </cell>
          <cell r="D279" t="str">
            <v>CG125/150/160</v>
          </cell>
          <cell r="E279" t="str">
            <v>2014+</v>
          </cell>
          <cell r="F279" t="str">
            <v>Riser Fixo Ø22/Ø22 ou Ø22/Ø28 ou Ø28/Ø28</v>
          </cell>
          <cell r="G279">
            <v>119</v>
          </cell>
          <cell r="H279">
            <v>190</v>
          </cell>
        </row>
        <row r="280">
          <cell r="B280" t="str">
            <v>SPTO275</v>
          </cell>
          <cell r="C280" t="str">
            <v>PRETO</v>
          </cell>
          <cell r="D280" t="str">
            <v>CG125/150/160</v>
          </cell>
          <cell r="E280" t="str">
            <v>2014+</v>
          </cell>
          <cell r="F280" t="str">
            <v>Suporte/Reforço de Placa</v>
          </cell>
          <cell r="G280">
            <v>18</v>
          </cell>
          <cell r="H280">
            <v>29</v>
          </cell>
        </row>
        <row r="281">
          <cell r="B281" t="str">
            <v>SPTO156</v>
          </cell>
          <cell r="C281" t="str">
            <v>PRETO</v>
          </cell>
          <cell r="D281" t="str">
            <v>CG160 TITAN</v>
          </cell>
          <cell r="E281" t="str">
            <v>2014+</v>
          </cell>
          <cell r="F281" t="str">
            <v>Suporte bau superior (AÇO CARBONO)</v>
          </cell>
          <cell r="G281">
            <v>114</v>
          </cell>
          <cell r="H281">
            <v>182</v>
          </cell>
        </row>
        <row r="282">
          <cell r="B282" t="str">
            <v>SPTO271</v>
          </cell>
          <cell r="C282" t="str">
            <v>PRETO</v>
          </cell>
          <cell r="D282" t="str">
            <v>CG160 TITAN</v>
          </cell>
          <cell r="E282" t="str">
            <v>2014+</v>
          </cell>
          <cell r="F282" t="str">
            <v>Riser Fixo Ø22/Ø22 ou Ø22/Ø28 ou Ø28/Ø28</v>
          </cell>
          <cell r="G282">
            <v>119</v>
          </cell>
          <cell r="H282">
            <v>190</v>
          </cell>
        </row>
        <row r="283">
          <cell r="B283" t="str">
            <v>SPTA271</v>
          </cell>
          <cell r="C283" t="str">
            <v>PRATA</v>
          </cell>
          <cell r="D283" t="str">
            <v>CG160 TITAN</v>
          </cell>
          <cell r="E283" t="str">
            <v>2014+</v>
          </cell>
          <cell r="F283" t="str">
            <v>Riser Fixo Ø22/Ø22 ou Ø22/Ø28 ou Ø28/Ø28</v>
          </cell>
          <cell r="G283">
            <v>119</v>
          </cell>
          <cell r="H283">
            <v>190</v>
          </cell>
        </row>
        <row r="284">
          <cell r="B284" t="str">
            <v>SPTO275</v>
          </cell>
          <cell r="C284" t="str">
            <v>PRETO</v>
          </cell>
          <cell r="D284" t="str">
            <v>CG160 TITAN</v>
          </cell>
          <cell r="E284" t="str">
            <v>2014+</v>
          </cell>
          <cell r="F284" t="str">
            <v>Suporte/Reforço de Placa</v>
          </cell>
          <cell r="G284">
            <v>18</v>
          </cell>
          <cell r="H284">
            <v>29</v>
          </cell>
        </row>
        <row r="285">
          <cell r="B285" t="str">
            <v>SPTO003</v>
          </cell>
          <cell r="C285" t="str">
            <v>PRETO</v>
          </cell>
          <cell r="D285" t="str">
            <v xml:space="preserve">CG125/150 </v>
          </cell>
          <cell r="E285" t="str">
            <v>2009-2013</v>
          </cell>
          <cell r="F285" t="str">
            <v>Suporte bau superior (LIGA LEVE)</v>
          </cell>
          <cell r="G285">
            <v>114</v>
          </cell>
          <cell r="H285">
            <v>182</v>
          </cell>
        </row>
        <row r="286">
          <cell r="B286" t="str">
            <v>SPTA003</v>
          </cell>
          <cell r="C286" t="str">
            <v>PRATA</v>
          </cell>
          <cell r="D286" t="str">
            <v xml:space="preserve">CG125/150 </v>
          </cell>
          <cell r="E286" t="str">
            <v>2009-2013</v>
          </cell>
          <cell r="F286" t="str">
            <v>Suporte bau superior (LIGA LEVE)</v>
          </cell>
          <cell r="G286">
            <v>114</v>
          </cell>
          <cell r="H286">
            <v>182</v>
          </cell>
        </row>
        <row r="287">
          <cell r="B287" t="str">
            <v>SPTO004</v>
          </cell>
          <cell r="C287" t="str">
            <v>PRETO</v>
          </cell>
          <cell r="D287" t="str">
            <v xml:space="preserve">CG125/150 </v>
          </cell>
          <cell r="E287" t="str">
            <v>2009-2013</v>
          </cell>
          <cell r="F287" t="str">
            <v xml:space="preserve">Alça esportiva (LIGA LEVE) </v>
          </cell>
          <cell r="G287">
            <v>57</v>
          </cell>
          <cell r="H287">
            <v>91</v>
          </cell>
        </row>
        <row r="288">
          <cell r="B288" t="str">
            <v>SPTA004</v>
          </cell>
          <cell r="C288" t="str">
            <v>PRATA</v>
          </cell>
          <cell r="D288" t="str">
            <v xml:space="preserve">CG125/150 </v>
          </cell>
          <cell r="E288" t="str">
            <v>2009-2013</v>
          </cell>
          <cell r="F288" t="str">
            <v xml:space="preserve">Alça esportiva (LIGA LEVE) </v>
          </cell>
          <cell r="G288">
            <v>57</v>
          </cell>
          <cell r="H288">
            <v>91</v>
          </cell>
        </row>
        <row r="289">
          <cell r="B289" t="str">
            <v>SPTC004</v>
          </cell>
          <cell r="C289" t="str">
            <v>CROMADO</v>
          </cell>
          <cell r="D289" t="str">
            <v xml:space="preserve">CG125/150 </v>
          </cell>
          <cell r="E289" t="str">
            <v>2009-2013</v>
          </cell>
          <cell r="F289" t="str">
            <v xml:space="preserve">Alça esportiva (LIGA LEVE) </v>
          </cell>
          <cell r="G289">
            <v>66</v>
          </cell>
          <cell r="H289">
            <v>106</v>
          </cell>
        </row>
        <row r="290">
          <cell r="B290" t="str">
            <v>SPTO271</v>
          </cell>
          <cell r="C290" t="str">
            <v>PRETO</v>
          </cell>
          <cell r="D290" t="str">
            <v xml:space="preserve">CG125/150 </v>
          </cell>
          <cell r="E290" t="str">
            <v>2009-2013</v>
          </cell>
          <cell r="F290" t="str">
            <v>Riser Fixo Ø22/Ø22 ou Ø22/Ø28 ou Ø28/Ø28</v>
          </cell>
          <cell r="G290">
            <v>119</v>
          </cell>
          <cell r="H290">
            <v>190</v>
          </cell>
        </row>
        <row r="291">
          <cell r="B291" t="str">
            <v>SPTA271</v>
          </cell>
          <cell r="C291" t="str">
            <v>PRATA</v>
          </cell>
          <cell r="D291" t="str">
            <v xml:space="preserve">CG125/150 </v>
          </cell>
          <cell r="E291" t="str">
            <v>2009-2013</v>
          </cell>
          <cell r="F291" t="str">
            <v>Riser Fixo Ø22/Ø22 ou Ø22/Ø28 ou Ø28/Ø28</v>
          </cell>
          <cell r="G291">
            <v>119</v>
          </cell>
          <cell r="H291">
            <v>190</v>
          </cell>
        </row>
        <row r="292">
          <cell r="B292" t="str">
            <v>SPTO275</v>
          </cell>
          <cell r="C292" t="str">
            <v>PRETO</v>
          </cell>
          <cell r="D292" t="str">
            <v xml:space="preserve">CG125/150 </v>
          </cell>
          <cell r="E292" t="str">
            <v>2009-2013</v>
          </cell>
          <cell r="F292" t="str">
            <v>Suporte/Reforço de Placa</v>
          </cell>
          <cell r="G292">
            <v>18</v>
          </cell>
          <cell r="H292">
            <v>29</v>
          </cell>
        </row>
        <row r="293">
          <cell r="B293" t="str">
            <v>SPTO012</v>
          </cell>
          <cell r="C293" t="str">
            <v>PRETO</v>
          </cell>
          <cell r="D293" t="str">
            <v>CG125/150</v>
          </cell>
          <cell r="E293" t="str">
            <v>2002-2008</v>
          </cell>
          <cell r="F293" t="str">
            <v xml:space="preserve">Alça esportiva (LIGA LEVE) </v>
          </cell>
          <cell r="G293">
            <v>57</v>
          </cell>
          <cell r="H293">
            <v>91</v>
          </cell>
        </row>
        <row r="294">
          <cell r="B294" t="str">
            <v>SPTA012</v>
          </cell>
          <cell r="C294" t="str">
            <v>PRATA</v>
          </cell>
          <cell r="D294" t="str">
            <v>CG125/150</v>
          </cell>
          <cell r="E294" t="str">
            <v>2002-2008</v>
          </cell>
          <cell r="F294" t="str">
            <v xml:space="preserve">Alça esportiva (LIGA LEVE) </v>
          </cell>
          <cell r="G294">
            <v>57</v>
          </cell>
          <cell r="H294">
            <v>91</v>
          </cell>
        </row>
        <row r="295">
          <cell r="B295" t="str">
            <v>SPTC012</v>
          </cell>
          <cell r="C295" t="str">
            <v>CROMADO</v>
          </cell>
          <cell r="D295" t="str">
            <v>CG125/150</v>
          </cell>
          <cell r="E295" t="str">
            <v>2002-2008</v>
          </cell>
          <cell r="F295" t="str">
            <v xml:space="preserve">Alça esportiva (LIGA LEVE) </v>
          </cell>
          <cell r="G295">
            <v>66</v>
          </cell>
          <cell r="H295">
            <v>106</v>
          </cell>
        </row>
        <row r="296">
          <cell r="B296" t="str">
            <v>SPTO271</v>
          </cell>
          <cell r="C296" t="str">
            <v>PRETO</v>
          </cell>
          <cell r="D296" t="str">
            <v>CG125/150</v>
          </cell>
          <cell r="E296" t="str">
            <v>2002-2008</v>
          </cell>
          <cell r="F296" t="str">
            <v>Riser Fixo Ø22/Ø22 ou Ø22/Ø28 ou Ø28/Ø28</v>
          </cell>
          <cell r="G296">
            <v>119</v>
          </cell>
          <cell r="H296">
            <v>190</v>
          </cell>
        </row>
        <row r="297">
          <cell r="B297" t="str">
            <v>SPTA271</v>
          </cell>
          <cell r="C297" t="str">
            <v>PRATA</v>
          </cell>
          <cell r="D297" t="str">
            <v>CG125/150</v>
          </cell>
          <cell r="E297" t="str">
            <v>2002-2008</v>
          </cell>
          <cell r="F297" t="str">
            <v>Riser Fixo Ø22/Ø22 ou Ø22/Ø28 ou Ø28/Ø28</v>
          </cell>
          <cell r="G297">
            <v>119</v>
          </cell>
          <cell r="H297">
            <v>190</v>
          </cell>
        </row>
        <row r="298">
          <cell r="B298" t="str">
            <v>SPTO275</v>
          </cell>
          <cell r="C298" t="str">
            <v>PRETO</v>
          </cell>
          <cell r="D298" t="str">
            <v>CG125/150</v>
          </cell>
          <cell r="E298" t="str">
            <v>2002-2008</v>
          </cell>
          <cell r="F298" t="str">
            <v>Suporte/Reforço de Placa</v>
          </cell>
          <cell r="G298">
            <v>18</v>
          </cell>
          <cell r="H298">
            <v>29</v>
          </cell>
        </row>
        <row r="299">
          <cell r="B299" t="str">
            <v>SPTO128</v>
          </cell>
          <cell r="C299" t="str">
            <v>PRETO</v>
          </cell>
          <cell r="D299" t="str">
            <v xml:space="preserve">CTX700N </v>
          </cell>
          <cell r="E299" t="str">
            <v>2013-2015</v>
          </cell>
          <cell r="F299" t="str">
            <v xml:space="preserve">Suporte bau superior (COM PONTOS PARA ALFORGE E LATERAL) </v>
          </cell>
          <cell r="G299">
            <v>327</v>
          </cell>
          <cell r="H299">
            <v>523</v>
          </cell>
        </row>
        <row r="300">
          <cell r="B300" t="str">
            <v>SPTO129</v>
          </cell>
          <cell r="C300" t="str">
            <v>PRETO</v>
          </cell>
          <cell r="D300" t="str">
            <v xml:space="preserve">CTX700N </v>
          </cell>
          <cell r="E300" t="str">
            <v>2013-2015</v>
          </cell>
          <cell r="F300" t="str">
            <v>Suporte bau lateral (PRECISA DO SUPERIOR PARA SER INSTALADO)</v>
          </cell>
          <cell r="G300">
            <v>405</v>
          </cell>
          <cell r="H300">
            <v>648</v>
          </cell>
        </row>
        <row r="301">
          <cell r="B301" t="str">
            <v>SPTO130</v>
          </cell>
          <cell r="C301" t="str">
            <v>PRETO</v>
          </cell>
          <cell r="D301" t="str">
            <v xml:space="preserve">CTX700N </v>
          </cell>
          <cell r="E301" t="str">
            <v>2013-2015</v>
          </cell>
          <cell r="F301" t="str">
            <v>Afastador alforge (CHAPA) (PRECISA DO SUPERIOR PARA SER INSTALADO)</v>
          </cell>
          <cell r="G301">
            <v>354</v>
          </cell>
          <cell r="H301">
            <v>566</v>
          </cell>
        </row>
        <row r="302">
          <cell r="B302" t="str">
            <v>SPTO271</v>
          </cell>
          <cell r="C302" t="str">
            <v>PRETO</v>
          </cell>
          <cell r="D302" t="str">
            <v xml:space="preserve">CTX700N </v>
          </cell>
          <cell r="E302" t="str">
            <v>2013-2015</v>
          </cell>
          <cell r="F302" t="str">
            <v>Riser Fixo Ø22/Ø22 ou Ø22/Ø28 ou Ø28/Ø28</v>
          </cell>
          <cell r="G302">
            <v>119</v>
          </cell>
          <cell r="H302">
            <v>190</v>
          </cell>
        </row>
        <row r="303">
          <cell r="B303" t="str">
            <v>SPTA271</v>
          </cell>
          <cell r="C303" t="str">
            <v>PRATA</v>
          </cell>
          <cell r="D303" t="str">
            <v xml:space="preserve">CTX700N </v>
          </cell>
          <cell r="E303" t="str">
            <v>2013-2015</v>
          </cell>
          <cell r="F303" t="str">
            <v>Riser Fixo Ø22/Ø22 ou Ø22/Ø28 ou Ø28/Ø28</v>
          </cell>
          <cell r="G303">
            <v>119</v>
          </cell>
          <cell r="H303">
            <v>190</v>
          </cell>
        </row>
        <row r="304">
          <cell r="B304" t="str">
            <v>SPTO275</v>
          </cell>
          <cell r="C304" t="str">
            <v>PRETO</v>
          </cell>
          <cell r="D304" t="str">
            <v xml:space="preserve">CTX700N </v>
          </cell>
          <cell r="E304" t="str">
            <v>2013-2015</v>
          </cell>
          <cell r="F304" t="str">
            <v>Suporte/Reforço de Placa</v>
          </cell>
          <cell r="G304">
            <v>18</v>
          </cell>
          <cell r="H304">
            <v>29</v>
          </cell>
        </row>
        <row r="305">
          <cell r="B305" t="str">
            <v>SPTO225</v>
          </cell>
          <cell r="C305" t="str">
            <v>PRETO</v>
          </cell>
          <cell r="D305" t="str">
            <v>FALCON 400i</v>
          </cell>
          <cell r="E305" t="str">
            <v>2013-2015</v>
          </cell>
          <cell r="F305" t="str">
            <v>Protetor motor carenagem</v>
          </cell>
          <cell r="G305">
            <v>333</v>
          </cell>
          <cell r="H305">
            <v>533</v>
          </cell>
        </row>
        <row r="306">
          <cell r="B306" t="str">
            <v>SPTOP225</v>
          </cell>
          <cell r="C306" t="str">
            <v>PRETO</v>
          </cell>
          <cell r="D306" t="str">
            <v>FALCON 400i</v>
          </cell>
          <cell r="E306" t="str">
            <v>2013-2015</v>
          </cell>
          <cell r="F306" t="str">
            <v>Protetor motor carenagem (COM PEDALEIRA)</v>
          </cell>
          <cell r="G306">
            <v>353</v>
          </cell>
          <cell r="H306">
            <v>565</v>
          </cell>
        </row>
        <row r="307">
          <cell r="B307" t="str">
            <v>SPTO226</v>
          </cell>
          <cell r="C307" t="str">
            <v>PRETO</v>
          </cell>
          <cell r="D307" t="str">
            <v>FALCON 400i</v>
          </cell>
          <cell r="E307" t="str">
            <v>2013-2015</v>
          </cell>
          <cell r="F307" t="str">
            <v>Suporte bau lateral</v>
          </cell>
          <cell r="G307">
            <v>319</v>
          </cell>
          <cell r="H307">
            <v>510</v>
          </cell>
        </row>
        <row r="308">
          <cell r="B308" t="str">
            <v>SPTO271</v>
          </cell>
          <cell r="C308" t="str">
            <v>PRETO</v>
          </cell>
          <cell r="D308" t="str">
            <v>FALCON 400i</v>
          </cell>
          <cell r="E308" t="str">
            <v>2013-2015</v>
          </cell>
          <cell r="F308" t="str">
            <v>Riser Fixo Ø22/Ø22 ou Ø22/Ø28 ou Ø28/Ø28</v>
          </cell>
          <cell r="G308">
            <v>119</v>
          </cell>
          <cell r="H308">
            <v>190</v>
          </cell>
        </row>
        <row r="309">
          <cell r="B309" t="str">
            <v>SPTA271</v>
          </cell>
          <cell r="C309" t="str">
            <v>PRATA</v>
          </cell>
          <cell r="D309" t="str">
            <v>FALCON 400i</v>
          </cell>
          <cell r="E309" t="str">
            <v>2013-2015</v>
          </cell>
          <cell r="F309" t="str">
            <v>Riser Fixo Ø22/Ø22 ou Ø22/Ø28 ou Ø28/Ø28</v>
          </cell>
          <cell r="G309">
            <v>119</v>
          </cell>
          <cell r="H309">
            <v>190</v>
          </cell>
        </row>
        <row r="310">
          <cell r="B310" t="str">
            <v>SPTO275</v>
          </cell>
          <cell r="C310" t="str">
            <v>PRETO</v>
          </cell>
          <cell r="D310" t="str">
            <v>FALCON 400i</v>
          </cell>
          <cell r="E310" t="str">
            <v>2013+</v>
          </cell>
          <cell r="F310" t="str">
            <v>Suporte/Reforço de Placa</v>
          </cell>
          <cell r="G310">
            <v>18</v>
          </cell>
          <cell r="H310">
            <v>29</v>
          </cell>
        </row>
        <row r="311">
          <cell r="B311" t="str">
            <v>SPTO200</v>
          </cell>
          <cell r="C311" t="str">
            <v>PRETO</v>
          </cell>
          <cell r="D311" t="str">
            <v>NC700X / NC750X</v>
          </cell>
          <cell r="E311" t="str">
            <v>2016+</v>
          </cell>
          <cell r="F311" t="str">
            <v xml:space="preserve">Suporte bau superior (COM PONTOS PARA ALFORGE E LATERAL) </v>
          </cell>
          <cell r="G311">
            <v>209</v>
          </cell>
          <cell r="H311">
            <v>334</v>
          </cell>
        </row>
        <row r="312">
          <cell r="B312" t="str">
            <v>SPTO030</v>
          </cell>
          <cell r="C312" t="str">
            <v>PRETO</v>
          </cell>
          <cell r="D312" t="str">
            <v>NC700X / NC750X</v>
          </cell>
          <cell r="E312" t="str">
            <v>2013-2015</v>
          </cell>
          <cell r="F312" t="str">
            <v xml:space="preserve">Suporte bau superior (COM PONTOS PARA ALFORGE E LATERAL) </v>
          </cell>
          <cell r="G312">
            <v>209</v>
          </cell>
          <cell r="H312">
            <v>334</v>
          </cell>
        </row>
        <row r="313">
          <cell r="B313" t="str">
            <v xml:space="preserve"> SPTO061</v>
          </cell>
          <cell r="C313" t="str">
            <v>PRETO</v>
          </cell>
          <cell r="D313" t="str">
            <v>NC700X / NC750X</v>
          </cell>
          <cell r="E313" t="str">
            <v>2013+</v>
          </cell>
          <cell r="F313" t="str">
            <v>Protetor motor carenagem</v>
          </cell>
          <cell r="G313">
            <v>319</v>
          </cell>
          <cell r="H313">
            <v>510</v>
          </cell>
        </row>
        <row r="314">
          <cell r="B314" t="str">
            <v>SPTOP061</v>
          </cell>
          <cell r="C314" t="str">
            <v>PRETO</v>
          </cell>
          <cell r="D314" t="str">
            <v>NC700X / NC750X</v>
          </cell>
          <cell r="E314" t="str">
            <v>2013+</v>
          </cell>
          <cell r="F314" t="str">
            <v>Protetor motor carenagem (COM PEDALEIRA)</v>
          </cell>
          <cell r="G314">
            <v>339</v>
          </cell>
          <cell r="H314">
            <v>542</v>
          </cell>
        </row>
        <row r="315">
          <cell r="B315" t="str">
            <v>SPTA061</v>
          </cell>
          <cell r="C315" t="str">
            <v>PRATA</v>
          </cell>
          <cell r="D315" t="str">
            <v>NC700X / NC750X</v>
          </cell>
          <cell r="E315" t="str">
            <v>2013+</v>
          </cell>
          <cell r="F315" t="str">
            <v>Protetor motor carenagem</v>
          </cell>
          <cell r="G315">
            <v>319</v>
          </cell>
          <cell r="H315">
            <v>510</v>
          </cell>
        </row>
        <row r="316">
          <cell r="B316" t="str">
            <v>SPTAP061</v>
          </cell>
          <cell r="C316" t="str">
            <v>PRATA</v>
          </cell>
          <cell r="D316" t="str">
            <v>NC700X / NC750X</v>
          </cell>
          <cell r="E316" t="str">
            <v>2013+</v>
          </cell>
          <cell r="F316" t="str">
            <v>Protetor motor carenagem (COM PEDALEIRA)</v>
          </cell>
          <cell r="G316">
            <v>339</v>
          </cell>
          <cell r="H316">
            <v>542</v>
          </cell>
        </row>
        <row r="317">
          <cell r="B317" t="str">
            <v>SPTO219</v>
          </cell>
          <cell r="C317" t="str">
            <v>PRETO</v>
          </cell>
          <cell r="D317" t="str">
            <v>NC700X / NC750X</v>
          </cell>
          <cell r="E317" t="str">
            <v>2013+</v>
          </cell>
          <cell r="F317" t="str">
            <v>Protetor motor carenagem SPORT</v>
          </cell>
          <cell r="G317">
            <v>319</v>
          </cell>
          <cell r="H317">
            <v>510</v>
          </cell>
        </row>
        <row r="318">
          <cell r="B318" t="str">
            <v>SPTOP219</v>
          </cell>
          <cell r="C318" t="str">
            <v>PRETO</v>
          </cell>
          <cell r="D318" t="str">
            <v>NC700X / NC750X</v>
          </cell>
          <cell r="E318" t="str">
            <v>2013+</v>
          </cell>
          <cell r="F318" t="str">
            <v>Protetor motor carenagem SPORT (COM PEDALEIRA)</v>
          </cell>
          <cell r="G318">
            <v>339</v>
          </cell>
          <cell r="H318">
            <v>542</v>
          </cell>
        </row>
        <row r="319">
          <cell r="B319" t="str">
            <v>SPTO201</v>
          </cell>
          <cell r="C319" t="str">
            <v>PRETO</v>
          </cell>
          <cell r="D319" t="str">
            <v>NC700X / NC750X</v>
          </cell>
          <cell r="E319" t="str">
            <v>2016+</v>
          </cell>
          <cell r="F319" t="str">
            <v>Suporte bau lateral (PRECISA DO SUPERIOR PARA SER INSTALADO)</v>
          </cell>
          <cell r="G319">
            <v>349</v>
          </cell>
          <cell r="H319">
            <v>558</v>
          </cell>
        </row>
        <row r="320">
          <cell r="B320" t="str">
            <v>SPTO051</v>
          </cell>
          <cell r="C320" t="str">
            <v>PRETO</v>
          </cell>
          <cell r="D320" t="str">
            <v>NC700X / NC750X</v>
          </cell>
          <cell r="E320" t="str">
            <v>2013-2015</v>
          </cell>
          <cell r="F320" t="str">
            <v>Suporte bau lateral (PRECISA DO SUPERIOR PARA SER INSTALADO)</v>
          </cell>
          <cell r="G320">
            <v>349</v>
          </cell>
          <cell r="H320">
            <v>558</v>
          </cell>
        </row>
        <row r="321">
          <cell r="B321" t="str">
            <v>SPTO202</v>
          </cell>
          <cell r="C321" t="str">
            <v>PRETO</v>
          </cell>
          <cell r="D321" t="str">
            <v>NC700X / NC750X</v>
          </cell>
          <cell r="E321" t="str">
            <v>2016+</v>
          </cell>
          <cell r="F321" t="str">
            <v>Afastador alforge (TUBO) (PRECISA DO SUPERIOR PARA SER INSTALADO)</v>
          </cell>
          <cell r="G321">
            <v>139</v>
          </cell>
          <cell r="H321">
            <v>222</v>
          </cell>
        </row>
        <row r="322">
          <cell r="B322" t="str">
            <v>SPTO134</v>
          </cell>
          <cell r="C322" t="str">
            <v>PRETO</v>
          </cell>
          <cell r="D322" t="str">
            <v>NC700X / NC750X</v>
          </cell>
          <cell r="E322" t="str">
            <v>2013-2015</v>
          </cell>
          <cell r="F322" t="str">
            <v>Afastador alforge (TUBO) (PRECISA DO SUPERIOR PARA SER INSTALADO)</v>
          </cell>
          <cell r="G322">
            <v>139</v>
          </cell>
          <cell r="H322">
            <v>222</v>
          </cell>
        </row>
        <row r="323">
          <cell r="B323" t="str">
            <v>SPTO288</v>
          </cell>
          <cell r="C323" t="str">
            <v>PRETO</v>
          </cell>
          <cell r="D323" t="str">
            <v>NC700X / NC750X</v>
          </cell>
          <cell r="E323" t="str">
            <v>2013+</v>
          </cell>
          <cell r="F323" t="str">
            <v>Cavalete central</v>
          </cell>
          <cell r="G323">
            <v>199</v>
          </cell>
          <cell r="H323">
            <v>318</v>
          </cell>
        </row>
        <row r="324">
          <cell r="B324" t="str">
            <v>SPTO085</v>
          </cell>
          <cell r="C324" t="str">
            <v>PRETO</v>
          </cell>
          <cell r="D324" t="str">
            <v>NC700X / NC750X</v>
          </cell>
          <cell r="E324" t="str">
            <v>2013+</v>
          </cell>
          <cell r="F324" t="str">
            <v>Protetor radiador</v>
          </cell>
          <cell r="G324">
            <v>89</v>
          </cell>
          <cell r="H324">
            <v>142</v>
          </cell>
        </row>
        <row r="325">
          <cell r="B325" t="str">
            <v>SPTO268</v>
          </cell>
          <cell r="C325" t="str">
            <v>PRETO</v>
          </cell>
          <cell r="D325" t="str">
            <v>NC700X / NC750X</v>
          </cell>
          <cell r="E325" t="str">
            <v>2013+</v>
          </cell>
          <cell r="F325" t="str">
            <v>Protetor carter</v>
          </cell>
          <cell r="G325">
            <v>259</v>
          </cell>
          <cell r="H325">
            <v>414</v>
          </cell>
        </row>
        <row r="326">
          <cell r="B326" t="str">
            <v>SPTO316</v>
          </cell>
          <cell r="C326" t="str">
            <v>PRETO</v>
          </cell>
          <cell r="D326" t="str">
            <v>NC700X / NC750X</v>
          </cell>
          <cell r="E326" t="str">
            <v>2015+</v>
          </cell>
          <cell r="F326" t="str">
            <v>Ampliador base/apoio</v>
          </cell>
          <cell r="G326">
            <v>90</v>
          </cell>
          <cell r="H326">
            <v>144</v>
          </cell>
        </row>
        <row r="327">
          <cell r="B327" t="str">
            <v>SPTO282</v>
          </cell>
          <cell r="C327" t="str">
            <v>PRETO</v>
          </cell>
          <cell r="D327" t="str">
            <v>NC700X / NC750X</v>
          </cell>
          <cell r="E327" t="str">
            <v>2013-2014</v>
          </cell>
          <cell r="F327" t="str">
            <v>Ampliador base/apoio</v>
          </cell>
          <cell r="G327">
            <v>90</v>
          </cell>
          <cell r="H327">
            <v>144</v>
          </cell>
        </row>
        <row r="328">
          <cell r="B328" t="str">
            <v>SPTO269</v>
          </cell>
          <cell r="C328" t="str">
            <v>PRETO</v>
          </cell>
          <cell r="D328" t="str">
            <v>NC700X / NC750X</v>
          </cell>
          <cell r="E328" t="str">
            <v>2016+</v>
          </cell>
          <cell r="F328" t="str">
            <v>Protetor sensor ABS (PAR)</v>
          </cell>
          <cell r="G328">
            <v>98</v>
          </cell>
          <cell r="H328">
            <v>157</v>
          </cell>
        </row>
        <row r="329">
          <cell r="B329" t="str">
            <v>SPTO283</v>
          </cell>
          <cell r="C329" t="str">
            <v>PRETO</v>
          </cell>
          <cell r="D329" t="str">
            <v>NC700X / NC750X</v>
          </cell>
          <cell r="E329" t="str">
            <v>2013-2015</v>
          </cell>
          <cell r="F329" t="str">
            <v>Protetor sensor ABS (PAR)</v>
          </cell>
          <cell r="G329">
            <v>98</v>
          </cell>
          <cell r="H329">
            <v>157</v>
          </cell>
        </row>
        <row r="330">
          <cell r="B330" t="str">
            <v>SPTO370</v>
          </cell>
          <cell r="C330" t="str">
            <v>PRETO</v>
          </cell>
          <cell r="D330" t="str">
            <v>NC700X / NC750X</v>
          </cell>
          <cell r="E330" t="str">
            <v>2016+</v>
          </cell>
          <cell r="F330" t="str">
            <v>Suporte GPS</v>
          </cell>
          <cell r="G330">
            <v>79</v>
          </cell>
          <cell r="H330">
            <v>126</v>
          </cell>
        </row>
        <row r="331">
          <cell r="B331" t="str">
            <v>SPTO271</v>
          </cell>
          <cell r="C331" t="str">
            <v>PRETO</v>
          </cell>
          <cell r="D331" t="str">
            <v>NC700X / NC750X</v>
          </cell>
          <cell r="E331" t="str">
            <v>2013+</v>
          </cell>
          <cell r="F331" t="str">
            <v>Riser Fixo Ø22/Ø22 ou Ø22/Ø28 ou Ø28/Ø28</v>
          </cell>
          <cell r="G331">
            <v>119</v>
          </cell>
          <cell r="H331">
            <v>190</v>
          </cell>
        </row>
        <row r="332">
          <cell r="B332" t="str">
            <v>SPTA271</v>
          </cell>
          <cell r="C332" t="str">
            <v>PRATA</v>
          </cell>
          <cell r="D332" t="str">
            <v>NC700X / NC750X</v>
          </cell>
          <cell r="E332" t="str">
            <v>2013+</v>
          </cell>
          <cell r="F332" t="str">
            <v>Riser Fixo Ø22/Ø22 ou Ø22/Ø28 ou Ø28/Ø28</v>
          </cell>
          <cell r="G332">
            <v>119</v>
          </cell>
          <cell r="H332">
            <v>190</v>
          </cell>
        </row>
        <row r="333">
          <cell r="B333" t="str">
            <v>SPTO275</v>
          </cell>
          <cell r="C333" t="str">
            <v>PRETO</v>
          </cell>
          <cell r="D333" t="str">
            <v>NC700X / NC750X</v>
          </cell>
          <cell r="E333" t="str">
            <v>2013+</v>
          </cell>
          <cell r="F333" t="str">
            <v>Suporte/Reforço de Placa</v>
          </cell>
          <cell r="G333">
            <v>18</v>
          </cell>
          <cell r="H333">
            <v>29</v>
          </cell>
        </row>
        <row r="334">
          <cell r="B334" t="str">
            <v>SPTO167</v>
          </cell>
          <cell r="C334" t="str">
            <v>PRETO</v>
          </cell>
          <cell r="D334" t="str">
            <v>PCX150</v>
          </cell>
          <cell r="E334" t="str">
            <v>2015+</v>
          </cell>
          <cell r="F334" t="str">
            <v>Suporte bau superior (AÇO CARBONO)</v>
          </cell>
          <cell r="G334">
            <v>79</v>
          </cell>
          <cell r="H334">
            <v>126</v>
          </cell>
        </row>
        <row r="335">
          <cell r="B335" t="str">
            <v>SPTO031</v>
          </cell>
          <cell r="C335" t="str">
            <v>PRETO</v>
          </cell>
          <cell r="D335" t="str">
            <v>PCX150</v>
          </cell>
          <cell r="E335" t="str">
            <v>2013-2014</v>
          </cell>
          <cell r="F335" t="str">
            <v>Suporte bau superior (AÇO CARBONO)</v>
          </cell>
          <cell r="G335">
            <v>103</v>
          </cell>
          <cell r="H335">
            <v>165</v>
          </cell>
        </row>
        <row r="336">
          <cell r="B336" t="str">
            <v>SPTO275</v>
          </cell>
          <cell r="C336" t="str">
            <v>PRETO</v>
          </cell>
          <cell r="D336" t="str">
            <v>PCX150</v>
          </cell>
          <cell r="E336" t="str">
            <v>2013+</v>
          </cell>
          <cell r="F336" t="str">
            <v>Suporte/Reforço de Placa</v>
          </cell>
          <cell r="G336">
            <v>18</v>
          </cell>
          <cell r="H336">
            <v>29</v>
          </cell>
        </row>
        <row r="337">
          <cell r="B337" t="str">
            <v>SPTA289</v>
          </cell>
          <cell r="C337" t="str">
            <v>PRATA</v>
          </cell>
          <cell r="D337" t="str">
            <v>SH150i</v>
          </cell>
          <cell r="E337" t="str">
            <v>2017+</v>
          </cell>
          <cell r="F337" t="str">
            <v>Suporte bau superior (AÇO CARBONO)</v>
          </cell>
          <cell r="G337">
            <v>137</v>
          </cell>
          <cell r="H337">
            <v>219</v>
          </cell>
        </row>
        <row r="338">
          <cell r="B338" t="str">
            <v>SPTO275</v>
          </cell>
          <cell r="C338" t="str">
            <v>PRETO</v>
          </cell>
          <cell r="D338" t="str">
            <v>SH150i</v>
          </cell>
          <cell r="E338" t="str">
            <v>2017+</v>
          </cell>
          <cell r="F338" t="str">
            <v>Suporte/Reforço de Placa</v>
          </cell>
          <cell r="G338">
            <v>18</v>
          </cell>
          <cell r="H338">
            <v>29</v>
          </cell>
        </row>
        <row r="339">
          <cell r="B339" t="str">
            <v>SPTA290</v>
          </cell>
          <cell r="C339" t="str">
            <v>PRATA</v>
          </cell>
          <cell r="D339" t="str">
            <v>SH300i</v>
          </cell>
          <cell r="E339" t="str">
            <v>2016+</v>
          </cell>
          <cell r="F339" t="str">
            <v>Suporte bau superior (AÇO CARBONO)</v>
          </cell>
          <cell r="G339">
            <v>147</v>
          </cell>
          <cell r="H339">
            <v>235</v>
          </cell>
        </row>
        <row r="340">
          <cell r="B340" t="str">
            <v>SPTO275</v>
          </cell>
          <cell r="C340" t="str">
            <v>PRETO</v>
          </cell>
          <cell r="D340" t="str">
            <v>SH300i</v>
          </cell>
          <cell r="E340" t="str">
            <v>2016+</v>
          </cell>
          <cell r="F340" t="str">
            <v>Suporte/Reforço de Placa</v>
          </cell>
          <cell r="G340">
            <v>18</v>
          </cell>
          <cell r="H340">
            <v>29</v>
          </cell>
        </row>
        <row r="341">
          <cell r="B341" t="str">
            <v>SPTO063</v>
          </cell>
          <cell r="C341" t="str">
            <v>PRETO</v>
          </cell>
          <cell r="D341" t="str">
            <v>TRANSALP 700</v>
          </cell>
          <cell r="E341" t="str">
            <v>2011-2014</v>
          </cell>
          <cell r="F341" t="str">
            <v>Suporte bau superior</v>
          </cell>
          <cell r="G341">
            <v>163</v>
          </cell>
          <cell r="H341">
            <v>261</v>
          </cell>
        </row>
        <row r="342">
          <cell r="B342" t="str">
            <v>SPTO062</v>
          </cell>
          <cell r="C342" t="str">
            <v>PRETO</v>
          </cell>
          <cell r="D342" t="str">
            <v>TRANSALP 700</v>
          </cell>
          <cell r="E342" t="str">
            <v>2011-2014</v>
          </cell>
          <cell r="F342" t="str">
            <v>Protetor motor carenagem</v>
          </cell>
          <cell r="G342">
            <v>380</v>
          </cell>
          <cell r="H342">
            <v>608</v>
          </cell>
        </row>
        <row r="343">
          <cell r="B343" t="str">
            <v>SPTO064</v>
          </cell>
          <cell r="C343" t="str">
            <v>PRETO</v>
          </cell>
          <cell r="D343" t="str">
            <v>TRANSALP 700</v>
          </cell>
          <cell r="E343" t="str">
            <v>2011-2014</v>
          </cell>
          <cell r="F343" t="str">
            <v>Suporte bau lateral</v>
          </cell>
          <cell r="G343">
            <v>367</v>
          </cell>
          <cell r="H343">
            <v>587</v>
          </cell>
        </row>
        <row r="344">
          <cell r="B344" t="str">
            <v>SPTO065</v>
          </cell>
          <cell r="C344" t="str">
            <v>PRETO</v>
          </cell>
          <cell r="D344" t="str">
            <v>TRANSALP 700</v>
          </cell>
          <cell r="E344" t="str">
            <v>2011-2014</v>
          </cell>
          <cell r="F344" t="str">
            <v>Afastador alforge (CHAPA)</v>
          </cell>
          <cell r="G344">
            <v>354</v>
          </cell>
          <cell r="H344">
            <v>566</v>
          </cell>
        </row>
        <row r="345">
          <cell r="B345" t="str">
            <v>SPTO275</v>
          </cell>
          <cell r="C345" t="str">
            <v>PRETO</v>
          </cell>
          <cell r="D345" t="str">
            <v>TRANSALP 700</v>
          </cell>
          <cell r="E345" t="str">
            <v>2011-2014</v>
          </cell>
          <cell r="F345" t="str">
            <v>Suporte/Reforço de Placa</v>
          </cell>
          <cell r="G345">
            <v>18</v>
          </cell>
          <cell r="H345">
            <v>29</v>
          </cell>
        </row>
        <row r="346">
          <cell r="B346" t="str">
            <v>SPTO194</v>
          </cell>
          <cell r="C346" t="str">
            <v>PRETO</v>
          </cell>
          <cell r="D346" t="str">
            <v>XRE190</v>
          </cell>
          <cell r="E346" t="str">
            <v>2016+</v>
          </cell>
          <cell r="F346" t="str">
            <v>Protetor motor</v>
          </cell>
          <cell r="G346">
            <v>145</v>
          </cell>
          <cell r="H346">
            <v>232</v>
          </cell>
        </row>
        <row r="347">
          <cell r="B347" t="str">
            <v>SPTO197</v>
          </cell>
          <cell r="C347" t="str">
            <v>PRETO</v>
          </cell>
          <cell r="D347" t="str">
            <v>XRE190</v>
          </cell>
          <cell r="E347" t="str">
            <v>2016+</v>
          </cell>
          <cell r="F347" t="str">
            <v>Suporte bau lateral</v>
          </cell>
          <cell r="G347">
            <v>276</v>
          </cell>
          <cell r="H347">
            <v>442</v>
          </cell>
        </row>
        <row r="348">
          <cell r="B348" t="str">
            <v>SPTO198</v>
          </cell>
          <cell r="C348" t="str">
            <v>PRETO</v>
          </cell>
          <cell r="D348" t="str">
            <v>XRE190</v>
          </cell>
          <cell r="E348" t="str">
            <v>2016+</v>
          </cell>
          <cell r="F348" t="str">
            <v>Afastador alforge (TUBO)</v>
          </cell>
          <cell r="G348">
            <v>139</v>
          </cell>
          <cell r="H348">
            <v>222</v>
          </cell>
        </row>
        <row r="349">
          <cell r="B349" t="str">
            <v>SPTO275</v>
          </cell>
          <cell r="C349" t="str">
            <v>PRETO</v>
          </cell>
          <cell r="D349" t="str">
            <v>XRE190</v>
          </cell>
          <cell r="E349" t="str">
            <v>2016+</v>
          </cell>
          <cell r="F349" t="str">
            <v>Suporte/Reforço de Placa</v>
          </cell>
          <cell r="G349">
            <v>18</v>
          </cell>
          <cell r="H349">
            <v>29</v>
          </cell>
        </row>
        <row r="350">
          <cell r="B350" t="str">
            <v>SPTO357</v>
          </cell>
          <cell r="C350" t="str">
            <v>PRETO</v>
          </cell>
          <cell r="D350" t="str">
            <v>XRE300</v>
          </cell>
          <cell r="E350" t="str">
            <v>2010+</v>
          </cell>
          <cell r="F350" t="str">
            <v>Protetor motor carenagem</v>
          </cell>
          <cell r="G350">
            <v>259</v>
          </cell>
          <cell r="H350">
            <v>414</v>
          </cell>
        </row>
        <row r="351">
          <cell r="B351" t="str">
            <v>SPTOP357</v>
          </cell>
          <cell r="C351" t="str">
            <v>PRETO</v>
          </cell>
          <cell r="D351" t="str">
            <v>XRE300</v>
          </cell>
          <cell r="E351" t="str">
            <v>2010+</v>
          </cell>
          <cell r="F351" t="str">
            <v>Protetor motor carenagem (COM PEDALEIRA)</v>
          </cell>
          <cell r="G351">
            <v>279</v>
          </cell>
          <cell r="H351">
            <v>446</v>
          </cell>
        </row>
        <row r="352">
          <cell r="B352" t="str">
            <v>SPTO067</v>
          </cell>
          <cell r="C352" t="str">
            <v>PRETO</v>
          </cell>
          <cell r="D352" t="str">
            <v>XRE300</v>
          </cell>
          <cell r="E352" t="str">
            <v>2010+</v>
          </cell>
          <cell r="F352" t="str">
            <v>Suporte bau lateral</v>
          </cell>
          <cell r="G352">
            <v>262</v>
          </cell>
          <cell r="H352">
            <v>419</v>
          </cell>
        </row>
        <row r="353">
          <cell r="B353" t="str">
            <v>SPTO028</v>
          </cell>
          <cell r="C353" t="str">
            <v>PRETO</v>
          </cell>
          <cell r="D353" t="str">
            <v>XRE300</v>
          </cell>
          <cell r="E353" t="str">
            <v>2010+</v>
          </cell>
          <cell r="F353" t="str">
            <v>Afastador alforge (TUBO)</v>
          </cell>
          <cell r="G353">
            <v>147</v>
          </cell>
          <cell r="H353">
            <v>235</v>
          </cell>
        </row>
        <row r="354">
          <cell r="B354" t="str">
            <v>SPTO131</v>
          </cell>
          <cell r="C354" t="str">
            <v>PRETO</v>
          </cell>
          <cell r="D354" t="str">
            <v>XRE300</v>
          </cell>
          <cell r="E354" t="str">
            <v>2010+</v>
          </cell>
          <cell r="F354" t="str">
            <v>Protetor carter</v>
          </cell>
          <cell r="G354">
            <v>99</v>
          </cell>
          <cell r="H354">
            <v>158</v>
          </cell>
        </row>
        <row r="355">
          <cell r="B355" t="str">
            <v>SPTO275</v>
          </cell>
          <cell r="C355" t="str">
            <v>PRETO</v>
          </cell>
          <cell r="D355" t="str">
            <v>XRE300</v>
          </cell>
          <cell r="E355" t="str">
            <v>2010+</v>
          </cell>
          <cell r="F355" t="str">
            <v>Suporte/Reforço de Placa</v>
          </cell>
          <cell r="G355">
            <v>18</v>
          </cell>
          <cell r="H355">
            <v>29</v>
          </cell>
        </row>
        <row r="356">
          <cell r="B356" t="str">
            <v>SPTO276</v>
          </cell>
          <cell r="C356" t="str">
            <v>PRETO</v>
          </cell>
          <cell r="D356" t="str">
            <v>ER6N</v>
          </cell>
          <cell r="E356" t="str">
            <v>2009-2012</v>
          </cell>
          <cell r="F356" t="str">
            <v>Suporte bau superior</v>
          </cell>
          <cell r="G356">
            <v>227</v>
          </cell>
          <cell r="H356">
            <v>363</v>
          </cell>
        </row>
        <row r="357">
          <cell r="B357" t="str">
            <v>SPTO277</v>
          </cell>
          <cell r="C357" t="str">
            <v>PRETO</v>
          </cell>
          <cell r="D357" t="str">
            <v>ER6N</v>
          </cell>
          <cell r="E357" t="str">
            <v>2009-2012</v>
          </cell>
          <cell r="F357" t="str">
            <v>Suporte bau lateral</v>
          </cell>
          <cell r="G357">
            <v>362</v>
          </cell>
          <cell r="H357">
            <v>579</v>
          </cell>
        </row>
        <row r="358">
          <cell r="B358" t="str">
            <v>SPTO286</v>
          </cell>
          <cell r="C358" t="str">
            <v>PRETO</v>
          </cell>
          <cell r="D358" t="str">
            <v>ER6N</v>
          </cell>
          <cell r="E358" t="str">
            <v>2009-2012</v>
          </cell>
          <cell r="F358" t="str">
            <v>Protetor radiador</v>
          </cell>
          <cell r="G358">
            <v>97</v>
          </cell>
          <cell r="H358">
            <v>155</v>
          </cell>
        </row>
        <row r="359">
          <cell r="B359" t="str">
            <v>SPTO275</v>
          </cell>
          <cell r="C359" t="str">
            <v>PRETO</v>
          </cell>
          <cell r="D359" t="str">
            <v>ER6N</v>
          </cell>
          <cell r="E359" t="str">
            <v>2009-2012</v>
          </cell>
          <cell r="F359" t="str">
            <v>Suporte/Reforço de Placa</v>
          </cell>
          <cell r="G359">
            <v>18</v>
          </cell>
          <cell r="H359">
            <v>29</v>
          </cell>
        </row>
        <row r="360">
          <cell r="B360" t="str">
            <v>SPTO260</v>
          </cell>
          <cell r="C360" t="str">
            <v>PRETO</v>
          </cell>
          <cell r="D360" t="str">
            <v>NINJA 300</v>
          </cell>
          <cell r="E360" t="str">
            <v>2013+</v>
          </cell>
          <cell r="F360" t="str">
            <v xml:space="preserve">Suporte bau superior </v>
          </cell>
          <cell r="G360">
            <v>226</v>
          </cell>
          <cell r="H360">
            <v>362</v>
          </cell>
        </row>
        <row r="361">
          <cell r="B361" t="str">
            <v>SPTO261</v>
          </cell>
          <cell r="C361" t="str">
            <v>PRETO</v>
          </cell>
          <cell r="D361" t="str">
            <v>NINJA 300</v>
          </cell>
          <cell r="E361" t="str">
            <v>2013+</v>
          </cell>
          <cell r="F361" t="str">
            <v>Protetor radiador</v>
          </cell>
          <cell r="G361">
            <v>99</v>
          </cell>
          <cell r="H361">
            <v>158</v>
          </cell>
        </row>
        <row r="362">
          <cell r="B362" t="str">
            <v>SPTO195</v>
          </cell>
          <cell r="C362" t="str">
            <v>PRETO</v>
          </cell>
          <cell r="D362" t="str">
            <v>NINJA 300</v>
          </cell>
          <cell r="E362" t="str">
            <v>2013+</v>
          </cell>
          <cell r="F362" t="str">
            <v>Protetor reservatorio fluido freio</v>
          </cell>
          <cell r="G362">
            <v>53</v>
          </cell>
          <cell r="H362">
            <v>85</v>
          </cell>
        </row>
        <row r="363">
          <cell r="B363" t="str">
            <v>SPTO275</v>
          </cell>
          <cell r="C363" t="str">
            <v>PRETO</v>
          </cell>
          <cell r="D363" t="str">
            <v>NINJA 300</v>
          </cell>
          <cell r="E363" t="str">
            <v>2013+</v>
          </cell>
          <cell r="F363" t="str">
            <v>Suporte/Reforço de Placa</v>
          </cell>
          <cell r="G363">
            <v>18</v>
          </cell>
          <cell r="H363">
            <v>29</v>
          </cell>
        </row>
        <row r="364">
          <cell r="B364" t="str">
            <v>SPTO143</v>
          </cell>
          <cell r="C364" t="str">
            <v>PRETO</v>
          </cell>
          <cell r="D364" t="str">
            <v xml:space="preserve">NINJA 1000 TOURER </v>
          </cell>
          <cell r="E364" t="str">
            <v>2014+</v>
          </cell>
          <cell r="F364" t="str">
            <v>Suporte bau superior</v>
          </cell>
          <cell r="G364">
            <v>323</v>
          </cell>
          <cell r="H364">
            <v>517</v>
          </cell>
        </row>
        <row r="365">
          <cell r="B365" t="str">
            <v>SPTO144</v>
          </cell>
          <cell r="C365" t="str">
            <v>PRETO</v>
          </cell>
          <cell r="D365" t="str">
            <v xml:space="preserve">NINJA 1000 TOURER </v>
          </cell>
          <cell r="E365" t="str">
            <v>2014+</v>
          </cell>
          <cell r="F365" t="str">
            <v>Protetor radiador</v>
          </cell>
          <cell r="G365">
            <v>119</v>
          </cell>
          <cell r="H365">
            <v>190</v>
          </cell>
        </row>
        <row r="366">
          <cell r="B366" t="str">
            <v>SPTO275</v>
          </cell>
          <cell r="C366" t="str">
            <v>PRETO</v>
          </cell>
          <cell r="D366" t="str">
            <v xml:space="preserve">NINJA 1000 TOURER </v>
          </cell>
          <cell r="E366" t="str">
            <v>2014+</v>
          </cell>
          <cell r="F366" t="str">
            <v>Suporte/Reforço de Placa</v>
          </cell>
          <cell r="G366">
            <v>18</v>
          </cell>
          <cell r="H366">
            <v>29</v>
          </cell>
        </row>
        <row r="367">
          <cell r="B367" t="str">
            <v>SPTO334</v>
          </cell>
          <cell r="C367" t="str">
            <v>PRETO</v>
          </cell>
          <cell r="D367" t="str">
            <v>VERSYS X300</v>
          </cell>
          <cell r="E367" t="str">
            <v>2018+</v>
          </cell>
          <cell r="F367" t="str">
            <v>Suporte bau superior</v>
          </cell>
          <cell r="G367">
            <v>99</v>
          </cell>
          <cell r="H367">
            <v>158</v>
          </cell>
        </row>
        <row r="368">
          <cell r="B368" t="str">
            <v>SPTO333</v>
          </cell>
          <cell r="C368" t="str">
            <v>PRETO</v>
          </cell>
          <cell r="D368" t="str">
            <v>VERSYS X300</v>
          </cell>
          <cell r="E368" t="str">
            <v>2018+</v>
          </cell>
          <cell r="F368" t="str">
            <v>Protetor motor carenagem</v>
          </cell>
          <cell r="G368">
            <v>279</v>
          </cell>
          <cell r="H368">
            <v>446</v>
          </cell>
        </row>
        <row r="369">
          <cell r="B369" t="str">
            <v>SPTOP333</v>
          </cell>
          <cell r="C369" t="str">
            <v>PRETO</v>
          </cell>
          <cell r="D369" t="str">
            <v>VERSYS X300</v>
          </cell>
          <cell r="E369" t="str">
            <v>2018+</v>
          </cell>
          <cell r="F369" t="str">
            <v>Protetor motor carenagem (COM PEDALEIRA)</v>
          </cell>
          <cell r="G369">
            <v>299</v>
          </cell>
          <cell r="H369">
            <v>478</v>
          </cell>
        </row>
        <row r="370">
          <cell r="B370" t="str">
            <v>SPTO335</v>
          </cell>
          <cell r="C370" t="str">
            <v>PRETO</v>
          </cell>
          <cell r="D370" t="str">
            <v>VERSYS X300</v>
          </cell>
          <cell r="E370" t="str">
            <v>2018+</v>
          </cell>
          <cell r="F370" t="str">
            <v>Suporte bau lateral</v>
          </cell>
          <cell r="G370">
            <v>299</v>
          </cell>
          <cell r="H370">
            <v>478</v>
          </cell>
        </row>
        <row r="371">
          <cell r="B371" t="str">
            <v>SPTO336</v>
          </cell>
          <cell r="C371" t="str">
            <v>PRETO</v>
          </cell>
          <cell r="D371" t="str">
            <v>VERSYS X300</v>
          </cell>
          <cell r="E371" t="str">
            <v>2018+</v>
          </cell>
          <cell r="F371" t="str">
            <v>Afastador alforge (TUBO)</v>
          </cell>
          <cell r="G371">
            <v>149</v>
          </cell>
          <cell r="H371">
            <v>238</v>
          </cell>
        </row>
        <row r="372">
          <cell r="B372" t="str">
            <v>SPTO337</v>
          </cell>
          <cell r="C372" t="str">
            <v>PRETO</v>
          </cell>
          <cell r="D372" t="str">
            <v>VERSYS X300</v>
          </cell>
          <cell r="E372" t="str">
            <v>2018+</v>
          </cell>
          <cell r="F372" t="str">
            <v>Cavalete central</v>
          </cell>
          <cell r="G372">
            <v>149</v>
          </cell>
          <cell r="H372">
            <v>238</v>
          </cell>
        </row>
        <row r="373">
          <cell r="B373" t="str">
            <v>SPTO339</v>
          </cell>
          <cell r="C373" t="str">
            <v>PRETO</v>
          </cell>
          <cell r="D373" t="str">
            <v>VERSYS X300</v>
          </cell>
          <cell r="E373" t="str">
            <v>2018+</v>
          </cell>
          <cell r="F373" t="str">
            <v>Protetor carter</v>
          </cell>
          <cell r="G373">
            <v>215</v>
          </cell>
          <cell r="H373">
            <v>344</v>
          </cell>
        </row>
        <row r="374">
          <cell r="B374" t="str">
            <v>SPTO338</v>
          </cell>
          <cell r="C374" t="str">
            <v>PRETO</v>
          </cell>
          <cell r="D374" t="str">
            <v>VERSYS X300</v>
          </cell>
          <cell r="E374" t="str">
            <v>2018+</v>
          </cell>
          <cell r="F374" t="str">
            <v>Ampliador base/apoio</v>
          </cell>
          <cell r="G374">
            <v>90</v>
          </cell>
          <cell r="H374">
            <v>144</v>
          </cell>
        </row>
        <row r="375">
          <cell r="B375" t="str">
            <v>SPTO195</v>
          </cell>
          <cell r="C375" t="str">
            <v>PRETO</v>
          </cell>
          <cell r="D375" t="str">
            <v>VERSYS X300</v>
          </cell>
          <cell r="E375" t="str">
            <v>2018+</v>
          </cell>
          <cell r="F375" t="str">
            <v>Protetor reservatorio fluido freio</v>
          </cell>
          <cell r="G375">
            <v>53</v>
          </cell>
          <cell r="H375">
            <v>85</v>
          </cell>
        </row>
        <row r="376">
          <cell r="B376" t="str">
            <v>SPTO271</v>
          </cell>
          <cell r="C376" t="str">
            <v>PRETO</v>
          </cell>
          <cell r="D376" t="str">
            <v>VERSYS X300</v>
          </cell>
          <cell r="E376" t="str">
            <v>2018+</v>
          </cell>
          <cell r="F376" t="str">
            <v>Riser Fixo Ø22/Ø22 ou Ø22/Ø28 ou Ø28/Ø28</v>
          </cell>
          <cell r="G376">
            <v>119</v>
          </cell>
          <cell r="H376">
            <v>190</v>
          </cell>
        </row>
        <row r="377">
          <cell r="B377" t="str">
            <v>SPTA271</v>
          </cell>
          <cell r="C377" t="str">
            <v>PRATA</v>
          </cell>
          <cell r="D377" t="str">
            <v>VERSYS X300</v>
          </cell>
          <cell r="E377" t="str">
            <v>2018+</v>
          </cell>
          <cell r="F377" t="str">
            <v>Riser Fixo Ø22/Ø22 ou Ø22/Ø28 ou Ø28/Ø28</v>
          </cell>
          <cell r="G377">
            <v>119</v>
          </cell>
          <cell r="H377">
            <v>190</v>
          </cell>
        </row>
        <row r="378">
          <cell r="B378" t="str">
            <v>SPTO275</v>
          </cell>
          <cell r="C378" t="str">
            <v>PRETO</v>
          </cell>
          <cell r="D378" t="str">
            <v>VERSYS X300</v>
          </cell>
          <cell r="E378" t="str">
            <v>2018+</v>
          </cell>
          <cell r="F378" t="str">
            <v>Suporte/Reforço de Placa</v>
          </cell>
          <cell r="G378">
            <v>18</v>
          </cell>
          <cell r="H378">
            <v>29</v>
          </cell>
        </row>
        <row r="379">
          <cell r="B379" t="str">
            <v>SPTO292</v>
          </cell>
          <cell r="C379" t="str">
            <v>PRETO</v>
          </cell>
          <cell r="D379" t="str">
            <v>VERSYS 650</v>
          </cell>
          <cell r="E379" t="str">
            <v>2015+</v>
          </cell>
          <cell r="F379" t="str">
            <v xml:space="preserve">Suporte bau superior </v>
          </cell>
          <cell r="G379">
            <v>210</v>
          </cell>
          <cell r="H379">
            <v>336</v>
          </cell>
        </row>
        <row r="380">
          <cell r="B380" t="str">
            <v>SPTO291</v>
          </cell>
          <cell r="C380" t="str">
            <v>PRETO</v>
          </cell>
          <cell r="D380" t="str">
            <v>VERSYS 650</v>
          </cell>
          <cell r="E380" t="str">
            <v>2015+</v>
          </cell>
          <cell r="F380" t="str">
            <v>Protetor motor carenagem</v>
          </cell>
          <cell r="G380">
            <v>379</v>
          </cell>
          <cell r="H380">
            <v>606</v>
          </cell>
        </row>
        <row r="381">
          <cell r="B381" t="str">
            <v>SPTOP291</v>
          </cell>
          <cell r="C381" t="str">
            <v>PRETO</v>
          </cell>
          <cell r="D381" t="str">
            <v>VERSYS 650</v>
          </cell>
          <cell r="E381" t="str">
            <v>2015+</v>
          </cell>
          <cell r="F381" t="str">
            <v>Protetor motor carenagem (COM PEDALEIRA)</v>
          </cell>
          <cell r="G381">
            <v>399</v>
          </cell>
          <cell r="H381">
            <v>638</v>
          </cell>
        </row>
        <row r="382">
          <cell r="B382" t="str">
            <v>SPTO293</v>
          </cell>
          <cell r="C382" t="str">
            <v>PRETO</v>
          </cell>
          <cell r="D382" t="str">
            <v>VERSYS 650</v>
          </cell>
          <cell r="E382" t="str">
            <v>2015+</v>
          </cell>
          <cell r="F382" t="str">
            <v>Suporte bau lateral</v>
          </cell>
          <cell r="G382">
            <v>335</v>
          </cell>
          <cell r="H382">
            <v>536</v>
          </cell>
        </row>
        <row r="383">
          <cell r="B383" t="str">
            <v>SPTO294</v>
          </cell>
          <cell r="C383" t="str">
            <v>PRETO</v>
          </cell>
          <cell r="D383" t="str">
            <v>VERSYS 650</v>
          </cell>
          <cell r="E383" t="str">
            <v>2015+</v>
          </cell>
          <cell r="F383" t="str">
            <v>Afastador alforge (CHAPA)</v>
          </cell>
          <cell r="G383">
            <v>335</v>
          </cell>
          <cell r="H383">
            <v>536</v>
          </cell>
        </row>
        <row r="384">
          <cell r="B384" t="str">
            <v>SPTO295</v>
          </cell>
          <cell r="C384" t="str">
            <v>PRETO</v>
          </cell>
          <cell r="D384" t="str">
            <v>VERSYS 650</v>
          </cell>
          <cell r="E384" t="str">
            <v>2015+</v>
          </cell>
          <cell r="F384" t="str">
            <v>Protetor radiador</v>
          </cell>
          <cell r="G384">
            <v>99</v>
          </cell>
          <cell r="H384">
            <v>158</v>
          </cell>
        </row>
        <row r="385">
          <cell r="B385" t="str">
            <v>SPTO171</v>
          </cell>
          <cell r="C385" t="str">
            <v>PRETO</v>
          </cell>
          <cell r="D385" t="str">
            <v>VERSYS 650</v>
          </cell>
          <cell r="E385" t="str">
            <v>2015+</v>
          </cell>
          <cell r="F385" t="str">
            <v>Protetor sensor ABS (PAR)</v>
          </cell>
          <cell r="G385">
            <v>98</v>
          </cell>
          <cell r="H385">
            <v>157</v>
          </cell>
        </row>
        <row r="386">
          <cell r="B386" t="str">
            <v>SPTO215</v>
          </cell>
          <cell r="C386" t="str">
            <v>PRETO</v>
          </cell>
          <cell r="D386" t="str">
            <v>VERSYS 650</v>
          </cell>
          <cell r="E386" t="str">
            <v>2015+</v>
          </cell>
          <cell r="F386" t="str">
            <v xml:space="preserve">Riser Movel Ø22/Ø22 ou Ø22/Ø28 ou Ø28/Ø28  </v>
          </cell>
          <cell r="G386">
            <v>119</v>
          </cell>
          <cell r="H386">
            <v>190</v>
          </cell>
        </row>
        <row r="387">
          <cell r="B387" t="str">
            <v>SPTA215</v>
          </cell>
          <cell r="C387" t="str">
            <v>PRATA</v>
          </cell>
          <cell r="D387" t="str">
            <v>VERSYS 650</v>
          </cell>
          <cell r="E387" t="str">
            <v>2015+</v>
          </cell>
          <cell r="F387" t="str">
            <v xml:space="preserve">Riser Movel Ø22/Ø22 ou Ø22/Ø28 ou Ø28/Ø28  </v>
          </cell>
          <cell r="G387">
            <v>119</v>
          </cell>
          <cell r="H387">
            <v>190</v>
          </cell>
        </row>
        <row r="388">
          <cell r="B388" t="str">
            <v>SPTO275</v>
          </cell>
          <cell r="C388" t="str">
            <v>PRETO</v>
          </cell>
          <cell r="D388" t="str">
            <v>VERSYS 650</v>
          </cell>
          <cell r="E388" t="str">
            <v>2015+</v>
          </cell>
          <cell r="F388" t="str">
            <v>Suporte/Reforço de Placa</v>
          </cell>
          <cell r="G388">
            <v>18</v>
          </cell>
          <cell r="H388">
            <v>29</v>
          </cell>
        </row>
        <row r="389">
          <cell r="B389" t="str">
            <v>SPTO041</v>
          </cell>
          <cell r="C389" t="str">
            <v>PRETO</v>
          </cell>
          <cell r="D389" t="str">
            <v>VERSYS 650</v>
          </cell>
          <cell r="E389" t="str">
            <v>2010-2014</v>
          </cell>
          <cell r="F389" t="str">
            <v xml:space="preserve">Suporte bau superior (COM PONTOS PARA ALFORGE E LATERAL) </v>
          </cell>
          <cell r="G389">
            <v>226</v>
          </cell>
          <cell r="H389">
            <v>362</v>
          </cell>
        </row>
        <row r="390">
          <cell r="B390" t="str">
            <v>SPTO038</v>
          </cell>
          <cell r="C390" t="str">
            <v>PRETO</v>
          </cell>
          <cell r="D390" t="str">
            <v>VERSYS 650</v>
          </cell>
          <cell r="E390" t="str">
            <v>2010-2014</v>
          </cell>
          <cell r="F390" t="str">
            <v>Protetor motor carenagem</v>
          </cell>
          <cell r="G390">
            <v>379</v>
          </cell>
          <cell r="H390">
            <v>606</v>
          </cell>
        </row>
        <row r="391">
          <cell r="B391" t="str">
            <v>SPTOP038</v>
          </cell>
          <cell r="C391" t="str">
            <v>PRETO</v>
          </cell>
          <cell r="D391" t="str">
            <v>VERSYS 650</v>
          </cell>
          <cell r="E391" t="str">
            <v>2010-2014</v>
          </cell>
          <cell r="F391" t="str">
            <v>Protetor motor carenagem (COM PEDALEIRA)</v>
          </cell>
          <cell r="G391">
            <v>399</v>
          </cell>
          <cell r="H391">
            <v>638</v>
          </cell>
        </row>
        <row r="392">
          <cell r="B392" t="str">
            <v>SPTO039</v>
          </cell>
          <cell r="C392" t="str">
            <v>PRETO</v>
          </cell>
          <cell r="D392" t="str">
            <v>VERSYS 650</v>
          </cell>
          <cell r="E392" t="str">
            <v>2010-2014</v>
          </cell>
          <cell r="F392" t="str">
            <v>Suporte bau lateral (PRECISA DO SUPERIOR PARA SER INSTALADO)</v>
          </cell>
          <cell r="G392">
            <v>362</v>
          </cell>
          <cell r="H392">
            <v>579</v>
          </cell>
        </row>
        <row r="393">
          <cell r="B393" t="str">
            <v>SPTO140</v>
          </cell>
          <cell r="C393" t="str">
            <v>PRETO</v>
          </cell>
          <cell r="D393" t="str">
            <v>VERSYS 650</v>
          </cell>
          <cell r="E393" t="str">
            <v>2010-2014</v>
          </cell>
          <cell r="F393" t="str">
            <v>Afastador alforge (TUBO) (PRECISA DO SUPERIOR PARA SER INSTALADO)</v>
          </cell>
          <cell r="G393">
            <v>129</v>
          </cell>
          <cell r="H393">
            <v>206</v>
          </cell>
        </row>
        <row r="394">
          <cell r="B394" t="str">
            <v>SPTO286</v>
          </cell>
          <cell r="C394" t="str">
            <v>PRETO</v>
          </cell>
          <cell r="D394" t="str">
            <v>VERSYS 650</v>
          </cell>
          <cell r="E394" t="str">
            <v>2010-2014</v>
          </cell>
          <cell r="F394" t="str">
            <v xml:space="preserve">Protetor radiador  </v>
          </cell>
          <cell r="G394">
            <v>97</v>
          </cell>
          <cell r="H394">
            <v>155</v>
          </cell>
        </row>
        <row r="395">
          <cell r="B395" t="str">
            <v>SPTO215</v>
          </cell>
          <cell r="C395" t="str">
            <v>PRETO</v>
          </cell>
          <cell r="D395" t="str">
            <v>VERSYS 650</v>
          </cell>
          <cell r="E395" t="str">
            <v>2010+</v>
          </cell>
          <cell r="F395" t="str">
            <v xml:space="preserve">Riser Movel Ø22/Ø22 ou Ø22/Ø28 ou Ø28/Ø28  </v>
          </cell>
          <cell r="G395">
            <v>119</v>
          </cell>
          <cell r="H395">
            <v>190</v>
          </cell>
        </row>
        <row r="396">
          <cell r="B396" t="str">
            <v>SPTA215</v>
          </cell>
          <cell r="C396" t="str">
            <v>PRATA</v>
          </cell>
          <cell r="D396" t="str">
            <v>VERSYS 650</v>
          </cell>
          <cell r="E396" t="str">
            <v>2010+</v>
          </cell>
          <cell r="F396" t="str">
            <v xml:space="preserve">Riser Movel Ø22/Ø22 ou Ø22/Ø28 ou Ø28/Ø28  </v>
          </cell>
          <cell r="G396">
            <v>119</v>
          </cell>
          <cell r="H396">
            <v>190</v>
          </cell>
        </row>
        <row r="397">
          <cell r="B397" t="str">
            <v>SPTO275</v>
          </cell>
          <cell r="C397" t="str">
            <v>PRETO</v>
          </cell>
          <cell r="D397" t="str">
            <v>VERSYS 650</v>
          </cell>
          <cell r="E397" t="str">
            <v>2010+</v>
          </cell>
          <cell r="F397" t="str">
            <v>Suporte/Reforço de Placa</v>
          </cell>
          <cell r="G397">
            <v>18</v>
          </cell>
          <cell r="H397">
            <v>29</v>
          </cell>
        </row>
        <row r="398">
          <cell r="B398" t="str">
            <v>SPTO070</v>
          </cell>
          <cell r="C398" t="str">
            <v>PRETO</v>
          </cell>
          <cell r="D398" t="str">
            <v>VERSYS 1000</v>
          </cell>
          <cell r="E398" t="str">
            <v>2015+</v>
          </cell>
          <cell r="F398" t="str">
            <v>Suporte bau superior</v>
          </cell>
          <cell r="G398">
            <v>149</v>
          </cell>
          <cell r="H398">
            <v>238</v>
          </cell>
        </row>
        <row r="399">
          <cell r="B399" t="str">
            <v>SPTO157</v>
          </cell>
          <cell r="C399" t="str">
            <v>PRETO</v>
          </cell>
          <cell r="D399" t="str">
            <v>VERSYS 1000</v>
          </cell>
          <cell r="E399" t="str">
            <v>2015+</v>
          </cell>
          <cell r="F399" t="str">
            <v>Protetor motor carenagem</v>
          </cell>
          <cell r="G399">
            <v>449</v>
          </cell>
          <cell r="H399">
            <v>718</v>
          </cell>
        </row>
        <row r="400">
          <cell r="B400" t="str">
            <v>SPTOP157</v>
          </cell>
          <cell r="C400" t="str">
            <v>PRETO</v>
          </cell>
          <cell r="D400" t="str">
            <v>VERSYS 1000</v>
          </cell>
          <cell r="E400" t="str">
            <v>2015+</v>
          </cell>
          <cell r="F400" t="str">
            <v>Protetor motor carenagem (COM PEDALEIRA)</v>
          </cell>
          <cell r="G400">
            <v>469</v>
          </cell>
          <cell r="H400">
            <v>750</v>
          </cell>
        </row>
        <row r="401">
          <cell r="B401" t="str">
            <v>SPTO158</v>
          </cell>
          <cell r="C401" t="str">
            <v>PRETO</v>
          </cell>
          <cell r="D401" t="str">
            <v>VERSYS 1000</v>
          </cell>
          <cell r="E401" t="str">
            <v>2015+</v>
          </cell>
          <cell r="F401" t="str">
            <v>Suporte bau lateral</v>
          </cell>
          <cell r="G401">
            <v>378</v>
          </cell>
          <cell r="H401">
            <v>605</v>
          </cell>
        </row>
        <row r="402">
          <cell r="B402" t="str">
            <v>SPTO207</v>
          </cell>
          <cell r="C402" t="str">
            <v>PRETO</v>
          </cell>
          <cell r="D402" t="str">
            <v>VERSYS 1000</v>
          </cell>
          <cell r="E402" t="str">
            <v>2015+</v>
          </cell>
          <cell r="F402" t="str">
            <v>Afastador alforge (CHAPA)</v>
          </cell>
          <cell r="G402">
            <v>378</v>
          </cell>
          <cell r="H402">
            <v>605</v>
          </cell>
        </row>
        <row r="403">
          <cell r="B403" t="str">
            <v>SPTO297</v>
          </cell>
          <cell r="C403" t="str">
            <v>PRETO</v>
          </cell>
          <cell r="D403" t="str">
            <v>VERSYS 1000</v>
          </cell>
          <cell r="E403" t="str">
            <v>2015+</v>
          </cell>
          <cell r="F403" t="str">
            <v xml:space="preserve">Protetor radiador </v>
          </cell>
          <cell r="G403">
            <v>119</v>
          </cell>
          <cell r="H403">
            <v>190</v>
          </cell>
        </row>
        <row r="404">
          <cell r="B404" t="str">
            <v>SPTO171</v>
          </cell>
          <cell r="C404" t="str">
            <v>PRETO</v>
          </cell>
          <cell r="D404" t="str">
            <v>VERSYS 1000</v>
          </cell>
          <cell r="E404" t="str">
            <v>2015+</v>
          </cell>
          <cell r="F404" t="str">
            <v>Protetor sensor ABS (PAR)</v>
          </cell>
          <cell r="G404">
            <v>98</v>
          </cell>
          <cell r="H404">
            <v>157</v>
          </cell>
        </row>
        <row r="405">
          <cell r="B405" t="str">
            <v>SPTO271</v>
          </cell>
          <cell r="C405" t="str">
            <v>PRETO</v>
          </cell>
          <cell r="D405" t="str">
            <v>VERSYS 1000</v>
          </cell>
          <cell r="E405" t="str">
            <v>2012+</v>
          </cell>
          <cell r="F405" t="str">
            <v>Riser Fixo Ø22/Ø22 ou Ø22/Ø28 ou Ø28/Ø28</v>
          </cell>
          <cell r="G405">
            <v>119</v>
          </cell>
          <cell r="H405">
            <v>190</v>
          </cell>
        </row>
        <row r="406">
          <cell r="B406" t="str">
            <v>SPTA271</v>
          </cell>
          <cell r="C406" t="str">
            <v>PRATA</v>
          </cell>
          <cell r="D406" t="str">
            <v>VERSYS 1000</v>
          </cell>
          <cell r="E406" t="str">
            <v>2012+</v>
          </cell>
          <cell r="F406" t="str">
            <v>Riser Fixo Ø22/Ø22 ou Ø22/Ø28 ou Ø28/Ø28</v>
          </cell>
          <cell r="G406">
            <v>119</v>
          </cell>
          <cell r="H406">
            <v>190</v>
          </cell>
        </row>
        <row r="407">
          <cell r="B407" t="str">
            <v>SPTO275</v>
          </cell>
          <cell r="C407" t="str">
            <v>PRETO</v>
          </cell>
          <cell r="D407" t="str">
            <v>VERSYS 1000</v>
          </cell>
          <cell r="E407" t="str">
            <v>2012+</v>
          </cell>
          <cell r="F407" t="str">
            <v>Suporte/Reforço de Placa</v>
          </cell>
          <cell r="G407">
            <v>18</v>
          </cell>
          <cell r="H407">
            <v>29</v>
          </cell>
        </row>
        <row r="408">
          <cell r="B408" t="str">
            <v>SPTO070</v>
          </cell>
          <cell r="C408" t="str">
            <v>PRETO</v>
          </cell>
          <cell r="D408" t="str">
            <v>VERSYS 1000</v>
          </cell>
          <cell r="E408" t="str">
            <v>2012-2014</v>
          </cell>
          <cell r="F408" t="str">
            <v>Suporte bau superior</v>
          </cell>
          <cell r="G408">
            <v>149</v>
          </cell>
          <cell r="H408">
            <v>238</v>
          </cell>
        </row>
        <row r="409">
          <cell r="B409" t="str">
            <v>SPTO069</v>
          </cell>
          <cell r="C409" t="str">
            <v>PRETO</v>
          </cell>
          <cell r="D409" t="str">
            <v>VERSYS 1000</v>
          </cell>
          <cell r="E409" t="str">
            <v>2012-2014</v>
          </cell>
          <cell r="F409" t="str">
            <v>Protetor motor carenagem</v>
          </cell>
          <cell r="G409">
            <v>415</v>
          </cell>
          <cell r="H409">
            <v>664</v>
          </cell>
        </row>
        <row r="410">
          <cell r="B410" t="str">
            <v>SPTO071</v>
          </cell>
          <cell r="C410" t="str">
            <v>PRETO</v>
          </cell>
          <cell r="D410" t="str">
            <v>VERSYS 1000</v>
          </cell>
          <cell r="E410" t="str">
            <v>2012-2014</v>
          </cell>
          <cell r="F410" t="str">
            <v>Suporte bau lateral</v>
          </cell>
          <cell r="G410">
            <v>395</v>
          </cell>
          <cell r="H410">
            <v>632</v>
          </cell>
        </row>
        <row r="411">
          <cell r="B411" t="str">
            <v>SPTO072</v>
          </cell>
          <cell r="C411" t="str">
            <v>PRETO</v>
          </cell>
          <cell r="D411" t="str">
            <v>VERSYS 1000</v>
          </cell>
          <cell r="E411" t="str">
            <v>2012-2014</v>
          </cell>
          <cell r="F411" t="str">
            <v>Afastador alforge (CHAPA)</v>
          </cell>
          <cell r="G411">
            <v>299</v>
          </cell>
          <cell r="H411">
            <v>478</v>
          </cell>
        </row>
        <row r="412">
          <cell r="B412" t="str">
            <v>SPTO315</v>
          </cell>
          <cell r="C412" t="str">
            <v>PRETO</v>
          </cell>
          <cell r="D412" t="str">
            <v>VERSYS 1000</v>
          </cell>
          <cell r="E412" t="str">
            <v>2012-2014</v>
          </cell>
          <cell r="F412" t="str">
            <v>Suporte GPS</v>
          </cell>
          <cell r="G412">
            <v>79</v>
          </cell>
          <cell r="H412">
            <v>126</v>
          </cell>
        </row>
        <row r="413">
          <cell r="B413" t="str">
            <v>SPTO271</v>
          </cell>
          <cell r="C413" t="str">
            <v>PRETO</v>
          </cell>
          <cell r="D413" t="str">
            <v>VERSYS 1000</v>
          </cell>
          <cell r="E413" t="str">
            <v>2012+</v>
          </cell>
          <cell r="F413" t="str">
            <v>Riser Fixo Ø22/Ø22 ou Ø22/Ø28 ou Ø28/Ø28</v>
          </cell>
          <cell r="G413">
            <v>119</v>
          </cell>
          <cell r="H413">
            <v>190</v>
          </cell>
        </row>
        <row r="414">
          <cell r="B414" t="str">
            <v>SPTA271</v>
          </cell>
          <cell r="C414" t="str">
            <v>PRATA</v>
          </cell>
          <cell r="D414" t="str">
            <v>VERSYS 1000</v>
          </cell>
          <cell r="E414" t="str">
            <v>2012+</v>
          </cell>
          <cell r="F414" t="str">
            <v>Riser Fixo Ø22/Ø22 ou Ø22/Ø28 ou Ø28/Ø28</v>
          </cell>
          <cell r="G414">
            <v>119</v>
          </cell>
          <cell r="H414">
            <v>190</v>
          </cell>
        </row>
        <row r="415">
          <cell r="B415" t="str">
            <v>SPTO275</v>
          </cell>
          <cell r="C415" t="str">
            <v>PRETO</v>
          </cell>
          <cell r="D415" t="str">
            <v>VERSYS 1000</v>
          </cell>
          <cell r="E415" t="str">
            <v>2012+</v>
          </cell>
          <cell r="F415" t="str">
            <v>Suporte/Reforço de Placa</v>
          </cell>
          <cell r="G415">
            <v>18</v>
          </cell>
          <cell r="H415">
            <v>29</v>
          </cell>
        </row>
        <row r="416">
          <cell r="B416" t="str">
            <v>SPTO260</v>
          </cell>
          <cell r="C416" t="str">
            <v>PRETO</v>
          </cell>
          <cell r="D416" t="str">
            <v>Z300</v>
          </cell>
          <cell r="E416" t="str">
            <v>2015+</v>
          </cell>
          <cell r="F416" t="str">
            <v xml:space="preserve">Suporte bau superior </v>
          </cell>
          <cell r="G416">
            <v>226</v>
          </cell>
          <cell r="H416">
            <v>362</v>
          </cell>
        </row>
        <row r="417">
          <cell r="B417" t="str">
            <v>SPTO261</v>
          </cell>
          <cell r="C417" t="str">
            <v>PRETO</v>
          </cell>
          <cell r="D417" t="str">
            <v>Z300</v>
          </cell>
          <cell r="E417" t="str">
            <v>2015+</v>
          </cell>
          <cell r="F417" t="str">
            <v>Protetor radiador</v>
          </cell>
          <cell r="G417">
            <v>99</v>
          </cell>
          <cell r="H417">
            <v>158</v>
          </cell>
        </row>
        <row r="418">
          <cell r="B418" t="str">
            <v>SPTO195</v>
          </cell>
          <cell r="C418" t="str">
            <v>PRETO</v>
          </cell>
          <cell r="D418" t="str">
            <v>Z300</v>
          </cell>
          <cell r="E418" t="str">
            <v>2015+</v>
          </cell>
          <cell r="F418" t="str">
            <v>Protetor reservatorio fluido freio</v>
          </cell>
          <cell r="G418">
            <v>53</v>
          </cell>
          <cell r="H418">
            <v>85</v>
          </cell>
        </row>
        <row r="419">
          <cell r="B419" t="str">
            <v>SPTO275</v>
          </cell>
          <cell r="C419" t="str">
            <v>PRETO</v>
          </cell>
          <cell r="D419" t="str">
            <v>Z300</v>
          </cell>
          <cell r="E419" t="str">
            <v>2015+</v>
          </cell>
          <cell r="F419" t="str">
            <v>Suporte/Reforço de Placa</v>
          </cell>
          <cell r="G419">
            <v>18</v>
          </cell>
          <cell r="H419">
            <v>29</v>
          </cell>
        </row>
        <row r="420">
          <cell r="B420" t="str">
            <v>SPTO297</v>
          </cell>
          <cell r="C420" t="str">
            <v>PRETO</v>
          </cell>
          <cell r="D420" t="str">
            <v>Z750</v>
          </cell>
          <cell r="E420" t="str">
            <v>2008-2012</v>
          </cell>
          <cell r="F420" t="str">
            <v xml:space="preserve">Protetor radiador </v>
          </cell>
          <cell r="G420">
            <v>119</v>
          </cell>
          <cell r="H420">
            <v>190</v>
          </cell>
        </row>
        <row r="421">
          <cell r="B421" t="str">
            <v>SPTO275</v>
          </cell>
          <cell r="C421" t="str">
            <v>PRETO</v>
          </cell>
          <cell r="D421" t="str">
            <v>Z750</v>
          </cell>
          <cell r="E421" t="str">
            <v>2008-2012</v>
          </cell>
          <cell r="F421" t="str">
            <v>Suporte/Reforço de Placa</v>
          </cell>
          <cell r="G421">
            <v>18</v>
          </cell>
          <cell r="H421">
            <v>29</v>
          </cell>
        </row>
        <row r="422">
          <cell r="B422" t="str">
            <v>SPTO297</v>
          </cell>
          <cell r="C422" t="str">
            <v>PRETO</v>
          </cell>
          <cell r="D422" t="str">
            <v>Z800</v>
          </cell>
          <cell r="E422" t="str">
            <v>2013+</v>
          </cell>
          <cell r="F422" t="str">
            <v xml:space="preserve">Protetor radiador </v>
          </cell>
          <cell r="G422">
            <v>119</v>
          </cell>
          <cell r="H422">
            <v>190</v>
          </cell>
        </row>
        <row r="423">
          <cell r="B423" t="str">
            <v>SPTO271</v>
          </cell>
          <cell r="C423" t="str">
            <v>PRETO</v>
          </cell>
          <cell r="D423" t="str">
            <v>Z800</v>
          </cell>
          <cell r="E423" t="str">
            <v>2013+</v>
          </cell>
          <cell r="F423" t="str">
            <v>Riser Fixo Ø22/Ø22 ou Ø22/Ø28 ou Ø28/Ø28</v>
          </cell>
          <cell r="G423">
            <v>119</v>
          </cell>
          <cell r="H423">
            <v>190</v>
          </cell>
        </row>
        <row r="424">
          <cell r="B424" t="str">
            <v>SPTA271</v>
          </cell>
          <cell r="C424" t="str">
            <v>PRATA</v>
          </cell>
          <cell r="D424" t="str">
            <v>Z800</v>
          </cell>
          <cell r="E424" t="str">
            <v>2013+</v>
          </cell>
          <cell r="F424" t="str">
            <v>Riser Fixo Ø22/Ø22 ou Ø22/Ø28 ou Ø28/Ø28</v>
          </cell>
          <cell r="G424">
            <v>119</v>
          </cell>
          <cell r="H424">
            <v>190</v>
          </cell>
        </row>
        <row r="425">
          <cell r="B425" t="str">
            <v>SPTO275</v>
          </cell>
          <cell r="C425" t="str">
            <v>PRETO</v>
          </cell>
          <cell r="D425" t="str">
            <v>Z800</v>
          </cell>
          <cell r="E425" t="str">
            <v>2013+</v>
          </cell>
          <cell r="F425" t="str">
            <v>Suporte/Reforço de Placa</v>
          </cell>
          <cell r="G425">
            <v>18</v>
          </cell>
          <cell r="H425">
            <v>29</v>
          </cell>
        </row>
        <row r="426">
          <cell r="B426" t="str">
            <v>SPTO296</v>
          </cell>
          <cell r="C426" t="str">
            <v>PRETO</v>
          </cell>
          <cell r="D426" t="str">
            <v>DOWNTOWN 300i</v>
          </cell>
          <cell r="E426" t="str">
            <v>2018+</v>
          </cell>
          <cell r="F426" t="str">
            <v>Suporte bau superior</v>
          </cell>
          <cell r="G426">
            <v>171</v>
          </cell>
          <cell r="H426">
            <v>274</v>
          </cell>
        </row>
        <row r="427">
          <cell r="B427" t="str">
            <v>SPTO275</v>
          </cell>
          <cell r="C427" t="str">
            <v>PRETO</v>
          </cell>
          <cell r="D427" t="str">
            <v>DOWNTOWN 300i</v>
          </cell>
          <cell r="E427" t="str">
            <v>2018+</v>
          </cell>
          <cell r="F427" t="str">
            <v>Suporte/Reforço de Placa</v>
          </cell>
          <cell r="G427">
            <v>18</v>
          </cell>
          <cell r="H427">
            <v>29</v>
          </cell>
        </row>
        <row r="428">
          <cell r="B428" t="str">
            <v>SPTO228</v>
          </cell>
          <cell r="C428" t="str">
            <v>PRETO</v>
          </cell>
          <cell r="D428" t="str">
            <v>????????????</v>
          </cell>
          <cell r="E428" t="str">
            <v>2019+</v>
          </cell>
          <cell r="F428" t="str">
            <v>Suporte bau superior</v>
          </cell>
          <cell r="G428">
            <v>179</v>
          </cell>
          <cell r="H428">
            <v>286</v>
          </cell>
        </row>
        <row r="429">
          <cell r="B429" t="str">
            <v>SPTO151</v>
          </cell>
          <cell r="C429" t="str">
            <v>PRETO</v>
          </cell>
          <cell r="D429" t="str">
            <v>VSTROM 650</v>
          </cell>
          <cell r="E429" t="str">
            <v>2014-2018</v>
          </cell>
          <cell r="F429" t="str">
            <v>Suporte bau superior</v>
          </cell>
          <cell r="G429">
            <v>99</v>
          </cell>
          <cell r="H429">
            <v>158</v>
          </cell>
        </row>
        <row r="430">
          <cell r="B430" t="str">
            <v>SPTO035</v>
          </cell>
          <cell r="C430" t="str">
            <v>PRETO</v>
          </cell>
          <cell r="D430" t="str">
            <v>VSTROM 650</v>
          </cell>
          <cell r="E430" t="str">
            <v>2002-2013</v>
          </cell>
          <cell r="F430" t="str">
            <v>Suporte bau superior</v>
          </cell>
          <cell r="G430">
            <v>99</v>
          </cell>
          <cell r="H430">
            <v>158</v>
          </cell>
        </row>
        <row r="431">
          <cell r="B431" t="str">
            <v>SPTO362</v>
          </cell>
          <cell r="C431" t="str">
            <v>PRETO</v>
          </cell>
          <cell r="D431" t="str">
            <v>VSTROM 650</v>
          </cell>
          <cell r="E431" t="str">
            <v>2014+</v>
          </cell>
          <cell r="F431" t="str">
            <v>Protetor motor carenagem</v>
          </cell>
          <cell r="G431">
            <v>375</v>
          </cell>
          <cell r="H431">
            <v>600</v>
          </cell>
        </row>
        <row r="432">
          <cell r="B432" t="str">
            <v>SPTOP362</v>
          </cell>
          <cell r="C432" t="str">
            <v>PRETO</v>
          </cell>
          <cell r="D432" t="str">
            <v>VSTROM 650</v>
          </cell>
          <cell r="E432" t="str">
            <v>2014+</v>
          </cell>
          <cell r="F432" t="str">
            <v>Protetor motor carenagem (COM PEDALEIRA)</v>
          </cell>
          <cell r="G432">
            <v>395</v>
          </cell>
          <cell r="H432">
            <v>632</v>
          </cell>
        </row>
        <row r="433">
          <cell r="B433" t="str">
            <v>SPTO149</v>
          </cell>
          <cell r="C433" t="str">
            <v>PRETO</v>
          </cell>
          <cell r="D433" t="str">
            <v>VSTROM 650</v>
          </cell>
          <cell r="E433" t="str">
            <v>2002-2013</v>
          </cell>
          <cell r="F433" t="str">
            <v xml:space="preserve">Protetor motor carenagem </v>
          </cell>
          <cell r="G433">
            <v>375</v>
          </cell>
          <cell r="H433">
            <v>600</v>
          </cell>
        </row>
        <row r="434">
          <cell r="B434" t="str">
            <v>SPTOP149</v>
          </cell>
          <cell r="C434" t="str">
            <v>PRETO</v>
          </cell>
          <cell r="D434" t="str">
            <v>VSTROM 650</v>
          </cell>
          <cell r="E434" t="str">
            <v>2002-2013</v>
          </cell>
          <cell r="F434" t="str">
            <v>Protetor motor carenagem (COM PEDALEIRA)</v>
          </cell>
          <cell r="G434">
            <v>395</v>
          </cell>
          <cell r="H434">
            <v>632</v>
          </cell>
        </row>
        <row r="435">
          <cell r="B435" t="str">
            <v>SPTO363</v>
          </cell>
          <cell r="C435" t="str">
            <v>PRETO</v>
          </cell>
          <cell r="D435" t="str">
            <v>VSTROM 650</v>
          </cell>
          <cell r="E435" t="str">
            <v>2019+</v>
          </cell>
          <cell r="F435" t="str">
            <v>Suporte bau lateral</v>
          </cell>
          <cell r="G435">
            <v>350</v>
          </cell>
          <cell r="H435">
            <v>560</v>
          </cell>
        </row>
        <row r="436">
          <cell r="B436" t="str">
            <v>SPTO150</v>
          </cell>
          <cell r="C436" t="str">
            <v>PRETO</v>
          </cell>
          <cell r="D436" t="str">
            <v>VSTROM 650</v>
          </cell>
          <cell r="E436" t="str">
            <v>2014-2018</v>
          </cell>
          <cell r="F436" t="str">
            <v>Suporte bau lateral</v>
          </cell>
          <cell r="G436">
            <v>350</v>
          </cell>
          <cell r="H436">
            <v>560</v>
          </cell>
        </row>
        <row r="437">
          <cell r="B437" t="str">
            <v>SPTO034</v>
          </cell>
          <cell r="C437" t="str">
            <v>PRETO</v>
          </cell>
          <cell r="D437" t="str">
            <v>VSTROM 650</v>
          </cell>
          <cell r="E437" t="str">
            <v>2002-2013</v>
          </cell>
          <cell r="F437" t="str">
            <v>Suporte bau lateral</v>
          </cell>
          <cell r="G437">
            <v>350</v>
          </cell>
          <cell r="H437">
            <v>560</v>
          </cell>
        </row>
        <row r="438">
          <cell r="B438" t="str">
            <v>SPTO364</v>
          </cell>
          <cell r="C438" t="str">
            <v>PRETO</v>
          </cell>
          <cell r="D438" t="str">
            <v>VSTROM 650</v>
          </cell>
          <cell r="E438" t="str">
            <v>2019+</v>
          </cell>
          <cell r="F438" t="str">
            <v>Afastador alforge (TUBO)</v>
          </cell>
          <cell r="G438">
            <v>139</v>
          </cell>
          <cell r="H438">
            <v>222</v>
          </cell>
        </row>
        <row r="439">
          <cell r="B439" t="str">
            <v>SPTO152</v>
          </cell>
          <cell r="C439" t="str">
            <v>PRETO</v>
          </cell>
          <cell r="D439" t="str">
            <v>VSTROM 650</v>
          </cell>
          <cell r="E439" t="str">
            <v>2014-2018</v>
          </cell>
          <cell r="F439" t="str">
            <v>Afastador alforge (CHAPA)</v>
          </cell>
          <cell r="G439">
            <v>350</v>
          </cell>
          <cell r="H439">
            <v>560</v>
          </cell>
        </row>
        <row r="440">
          <cell r="B440" t="str">
            <v>SPTO036</v>
          </cell>
          <cell r="C440" t="str">
            <v>PRETO</v>
          </cell>
          <cell r="D440" t="str">
            <v>VSTROM 650</v>
          </cell>
          <cell r="E440" t="str">
            <v>2002-2013</v>
          </cell>
          <cell r="F440" t="str">
            <v>Afastador alforge (CHAPA)</v>
          </cell>
          <cell r="G440">
            <v>350</v>
          </cell>
          <cell r="H440">
            <v>560</v>
          </cell>
        </row>
        <row r="441">
          <cell r="B441" t="str">
            <v>SPTO365</v>
          </cell>
          <cell r="C441" t="str">
            <v>PRETO</v>
          </cell>
          <cell r="D441" t="str">
            <v>VSTROM 650</v>
          </cell>
          <cell r="E441" t="str">
            <v>2002+</v>
          </cell>
          <cell r="F441" t="str">
            <v>Cavalete central</v>
          </cell>
          <cell r="G441">
            <v>199</v>
          </cell>
          <cell r="H441">
            <v>318</v>
          </cell>
        </row>
        <row r="442">
          <cell r="B442" t="str">
            <v>SPTO366</v>
          </cell>
          <cell r="C442" t="str">
            <v>PRETO</v>
          </cell>
          <cell r="D442" t="str">
            <v>VSTROM 650</v>
          </cell>
          <cell r="E442" t="str">
            <v>2019+</v>
          </cell>
          <cell r="F442" t="str">
            <v>Protetor radiador</v>
          </cell>
          <cell r="G442">
            <v>99</v>
          </cell>
          <cell r="H442">
            <v>158</v>
          </cell>
        </row>
        <row r="443">
          <cell r="B443" t="str">
            <v>SPTO320</v>
          </cell>
          <cell r="C443" t="str">
            <v>PRETO</v>
          </cell>
          <cell r="D443" t="str">
            <v>VSTROM 650</v>
          </cell>
          <cell r="E443" t="str">
            <v>2014-2018</v>
          </cell>
          <cell r="F443" t="str">
            <v>Protetor radiador</v>
          </cell>
          <cell r="G443">
            <v>99</v>
          </cell>
          <cell r="H443">
            <v>158</v>
          </cell>
        </row>
        <row r="444">
          <cell r="B444" t="str">
            <v>SPTO037</v>
          </cell>
          <cell r="C444" t="str">
            <v>PRETO</v>
          </cell>
          <cell r="D444" t="str">
            <v>VSTROM 650</v>
          </cell>
          <cell r="E444" t="str">
            <v>2002+</v>
          </cell>
          <cell r="F444" t="str">
            <v>Protetor carter</v>
          </cell>
          <cell r="G444">
            <v>259</v>
          </cell>
          <cell r="H444">
            <v>414</v>
          </cell>
        </row>
        <row r="445">
          <cell r="B445" t="str">
            <v>SPTO332</v>
          </cell>
          <cell r="C445" t="str">
            <v>PRETO</v>
          </cell>
          <cell r="D445" t="str">
            <v>VSTROM 650</v>
          </cell>
          <cell r="E445" t="str">
            <v>2002+</v>
          </cell>
          <cell r="F445" t="str">
            <v>Ampliador base/apoio</v>
          </cell>
          <cell r="G445">
            <v>90</v>
          </cell>
          <cell r="H445">
            <v>144</v>
          </cell>
        </row>
        <row r="446">
          <cell r="B446" t="str">
            <v>SPTO367</v>
          </cell>
          <cell r="C446" t="str">
            <v>PRETO</v>
          </cell>
          <cell r="D446" t="str">
            <v>VSTROM 650</v>
          </cell>
          <cell r="E446" t="str">
            <v>2019+</v>
          </cell>
          <cell r="F446" t="str">
            <v>Suporte GPS</v>
          </cell>
          <cell r="G446">
            <v>79</v>
          </cell>
          <cell r="H446">
            <v>126</v>
          </cell>
        </row>
        <row r="447">
          <cell r="B447" t="str">
            <v>SPTO271</v>
          </cell>
          <cell r="C447" t="str">
            <v>PRETO</v>
          </cell>
          <cell r="D447" t="str">
            <v>VSTROM 650</v>
          </cell>
          <cell r="E447" t="str">
            <v>2002+</v>
          </cell>
          <cell r="F447" t="str">
            <v>Riser Fixo Ø22/Ø22 ou Ø22/Ø28 ou Ø28/Ø28</v>
          </cell>
          <cell r="G447">
            <v>119</v>
          </cell>
          <cell r="H447">
            <v>190</v>
          </cell>
        </row>
        <row r="448">
          <cell r="B448" t="str">
            <v>SPTA271</v>
          </cell>
          <cell r="C448" t="str">
            <v>PRATA</v>
          </cell>
          <cell r="D448" t="str">
            <v>VSTROM 650</v>
          </cell>
          <cell r="E448" t="str">
            <v>2002+</v>
          </cell>
          <cell r="F448" t="str">
            <v>Riser Fixo Ø22/Ø22 ou Ø22/Ø28 ou Ø28/Ø28</v>
          </cell>
          <cell r="G448">
            <v>119</v>
          </cell>
          <cell r="H448">
            <v>190</v>
          </cell>
        </row>
        <row r="449">
          <cell r="B449" t="str">
            <v>SPTO275</v>
          </cell>
          <cell r="C449" t="str">
            <v>PRETO</v>
          </cell>
          <cell r="D449" t="str">
            <v>VSTROM 650</v>
          </cell>
          <cell r="E449" t="str">
            <v>2002+</v>
          </cell>
          <cell r="F449" t="str">
            <v>Suporte/Reforço de Placa</v>
          </cell>
          <cell r="G449">
            <v>18</v>
          </cell>
          <cell r="H449">
            <v>29</v>
          </cell>
        </row>
        <row r="450">
          <cell r="B450" t="str">
            <v>SPTO228</v>
          </cell>
          <cell r="C450" t="str">
            <v>PRETO</v>
          </cell>
          <cell r="D450" t="str">
            <v>????????????</v>
          </cell>
          <cell r="E450" t="str">
            <v>2014+</v>
          </cell>
          <cell r="F450" t="str">
            <v xml:space="preserve">Suporte bau superior </v>
          </cell>
          <cell r="G450">
            <v>179</v>
          </cell>
          <cell r="H450">
            <v>286</v>
          </cell>
        </row>
        <row r="451">
          <cell r="B451" t="str">
            <v>SPTO227</v>
          </cell>
          <cell r="C451" t="str">
            <v>PRETO</v>
          </cell>
          <cell r="D451" t="str">
            <v>VSTROM 1000</v>
          </cell>
          <cell r="E451" t="str">
            <v>2014+</v>
          </cell>
          <cell r="F451" t="str">
            <v>Protetor motor carenagem</v>
          </cell>
          <cell r="G451">
            <v>375</v>
          </cell>
          <cell r="H451">
            <v>600</v>
          </cell>
        </row>
        <row r="452">
          <cell r="B452" t="str">
            <v>SPTOP227</v>
          </cell>
          <cell r="C452" t="str">
            <v>PRETO</v>
          </cell>
          <cell r="D452" t="str">
            <v>VSTROM 1000</v>
          </cell>
          <cell r="E452" t="str">
            <v>2014+</v>
          </cell>
          <cell r="F452" t="str">
            <v>Protetor motor carenagem (COM PEDALEIRA)</v>
          </cell>
          <cell r="G452">
            <v>395</v>
          </cell>
          <cell r="H452">
            <v>632</v>
          </cell>
        </row>
        <row r="453">
          <cell r="B453" t="str">
            <v>SPTO229</v>
          </cell>
          <cell r="C453" t="str">
            <v>PRETO</v>
          </cell>
          <cell r="D453" t="str">
            <v>VSTROM 1000</v>
          </cell>
          <cell r="E453" t="str">
            <v>2014+</v>
          </cell>
          <cell r="F453" t="str">
            <v>Suporte bau lateral</v>
          </cell>
          <cell r="G453">
            <v>349</v>
          </cell>
          <cell r="H453">
            <v>558</v>
          </cell>
        </row>
        <row r="454">
          <cell r="B454" t="str">
            <v>SPTO364</v>
          </cell>
          <cell r="C454" t="str">
            <v>PRETO</v>
          </cell>
          <cell r="D454" t="str">
            <v>VSTROM 1000</v>
          </cell>
          <cell r="E454" t="str">
            <v>2014+</v>
          </cell>
          <cell r="F454" t="str">
            <v>Afastador alforge (TUBO)</v>
          </cell>
          <cell r="G454">
            <v>139</v>
          </cell>
          <cell r="H454">
            <v>222</v>
          </cell>
        </row>
        <row r="455">
          <cell r="B455" t="str">
            <v>SPTO368</v>
          </cell>
          <cell r="C455" t="str">
            <v>PRETO</v>
          </cell>
          <cell r="D455" t="str">
            <v>VSTROM 1000</v>
          </cell>
          <cell r="E455" t="str">
            <v>2014+</v>
          </cell>
          <cell r="F455" t="str">
            <v>Cavalete central</v>
          </cell>
          <cell r="G455">
            <v>219</v>
          </cell>
          <cell r="H455">
            <v>350</v>
          </cell>
        </row>
        <row r="456">
          <cell r="B456" t="str">
            <v>SPTO230</v>
          </cell>
          <cell r="C456" t="str">
            <v>PRETO</v>
          </cell>
          <cell r="D456" t="str">
            <v>VSTROM 1000</v>
          </cell>
          <cell r="E456" t="str">
            <v>2014+</v>
          </cell>
          <cell r="F456" t="str">
            <v>Protetor radiador</v>
          </cell>
          <cell r="G456">
            <v>96</v>
          </cell>
          <cell r="H456">
            <v>154</v>
          </cell>
        </row>
        <row r="457">
          <cell r="B457" t="str">
            <v>SPTO233</v>
          </cell>
          <cell r="C457" t="str">
            <v>PRETO</v>
          </cell>
          <cell r="D457" t="str">
            <v>VSTROM 1000</v>
          </cell>
          <cell r="E457" t="str">
            <v>2014+</v>
          </cell>
          <cell r="F457" t="str">
            <v>Protetor carter</v>
          </cell>
          <cell r="G457">
            <v>259</v>
          </cell>
          <cell r="H457">
            <v>414</v>
          </cell>
        </row>
        <row r="458">
          <cell r="B458" t="str">
            <v>SPTO327</v>
          </cell>
          <cell r="C458" t="str">
            <v>PRETO</v>
          </cell>
          <cell r="D458" t="str">
            <v>VSTROM 1000</v>
          </cell>
          <cell r="E458" t="str">
            <v>2014+</v>
          </cell>
          <cell r="F458" t="str">
            <v>Ampliador base/apoio</v>
          </cell>
          <cell r="G458">
            <v>90</v>
          </cell>
          <cell r="H458">
            <v>144</v>
          </cell>
        </row>
        <row r="459">
          <cell r="B459" t="str">
            <v>SPTO231</v>
          </cell>
          <cell r="C459" t="str">
            <v>PRETO</v>
          </cell>
          <cell r="D459" t="str">
            <v>VSTROM 1000</v>
          </cell>
          <cell r="E459" t="str">
            <v>2014+</v>
          </cell>
          <cell r="F459" t="str">
            <v>Protetor sensor ABS (PAR)</v>
          </cell>
          <cell r="G459">
            <v>98</v>
          </cell>
          <cell r="H459">
            <v>157</v>
          </cell>
        </row>
        <row r="460">
          <cell r="B460" t="str">
            <v>SPTO313</v>
          </cell>
          <cell r="C460" t="str">
            <v>PRETO</v>
          </cell>
          <cell r="D460" t="str">
            <v>VSTROM 1000</v>
          </cell>
          <cell r="E460" t="str">
            <v>2014+</v>
          </cell>
          <cell r="F460" t="str">
            <v>Suporte GPS</v>
          </cell>
          <cell r="G460">
            <v>79</v>
          </cell>
          <cell r="H460">
            <v>126</v>
          </cell>
        </row>
        <row r="461">
          <cell r="B461" t="str">
            <v>SPTO232</v>
          </cell>
          <cell r="C461" t="str">
            <v>PRETO</v>
          </cell>
          <cell r="D461" t="str">
            <v>VSTROM 1000</v>
          </cell>
          <cell r="E461" t="str">
            <v>2014+</v>
          </cell>
          <cell r="F461" t="str">
            <v>Protetor reservatorio fluido freio</v>
          </cell>
          <cell r="G461">
            <v>53</v>
          </cell>
          <cell r="H461">
            <v>85</v>
          </cell>
        </row>
        <row r="462">
          <cell r="B462" t="str">
            <v>SPTO275</v>
          </cell>
          <cell r="C462" t="str">
            <v>PRETO</v>
          </cell>
          <cell r="D462" t="str">
            <v>VSTROM 1000</v>
          </cell>
          <cell r="E462" t="str">
            <v>2014+</v>
          </cell>
          <cell r="F462" t="str">
            <v>Suporte/Reforço de Placa</v>
          </cell>
          <cell r="G462">
            <v>18</v>
          </cell>
          <cell r="H462">
            <v>29</v>
          </cell>
        </row>
        <row r="463">
          <cell r="B463" t="str">
            <v>SPTO074</v>
          </cell>
          <cell r="C463" t="str">
            <v>PRETO</v>
          </cell>
          <cell r="D463" t="str">
            <v>VSTROM 1000</v>
          </cell>
          <cell r="E463" t="str">
            <v>2002-2013</v>
          </cell>
          <cell r="F463" t="str">
            <v>Suporte bau superior</v>
          </cell>
          <cell r="G463">
            <v>179</v>
          </cell>
          <cell r="H463">
            <v>286</v>
          </cell>
        </row>
        <row r="464">
          <cell r="B464" t="str">
            <v>SPTO073</v>
          </cell>
          <cell r="C464" t="str">
            <v>PRETO</v>
          </cell>
          <cell r="D464" t="str">
            <v>VSTROM 1000</v>
          </cell>
          <cell r="E464" t="str">
            <v>2002-2013</v>
          </cell>
          <cell r="F464" t="str">
            <v>Protetor motor carenagem</v>
          </cell>
          <cell r="G464">
            <v>375</v>
          </cell>
          <cell r="H464">
            <v>600</v>
          </cell>
        </row>
        <row r="465">
          <cell r="B465" t="str">
            <v>SPTOP073</v>
          </cell>
          <cell r="C465" t="str">
            <v>PRETO</v>
          </cell>
          <cell r="D465" t="str">
            <v>VSTROM 1000</v>
          </cell>
          <cell r="E465" t="str">
            <v>2002-2013</v>
          </cell>
          <cell r="F465" t="str">
            <v>Protetor motor carenagem (COM PEDALEIRA)</v>
          </cell>
          <cell r="G465">
            <v>395</v>
          </cell>
          <cell r="H465">
            <v>632</v>
          </cell>
        </row>
        <row r="466">
          <cell r="B466" t="str">
            <v>SPTO075</v>
          </cell>
          <cell r="C466" t="str">
            <v>PRETO</v>
          </cell>
          <cell r="D466" t="str">
            <v>VSTROM 1000</v>
          </cell>
          <cell r="E466" t="str">
            <v>2002-2013</v>
          </cell>
          <cell r="F466" t="str">
            <v>Suporte bau lateral</v>
          </cell>
          <cell r="G466">
            <v>349</v>
          </cell>
          <cell r="H466">
            <v>558</v>
          </cell>
        </row>
        <row r="467">
          <cell r="B467" t="str">
            <v>SPTO076</v>
          </cell>
          <cell r="C467" t="str">
            <v>PRETO</v>
          </cell>
          <cell r="D467" t="str">
            <v>VSTROM 1000</v>
          </cell>
          <cell r="E467" t="str">
            <v>2002-2013</v>
          </cell>
          <cell r="F467" t="str">
            <v>Afastador alforge (CHAPA)</v>
          </cell>
          <cell r="G467">
            <v>349</v>
          </cell>
          <cell r="H467">
            <v>558</v>
          </cell>
        </row>
        <row r="468">
          <cell r="B468" t="str">
            <v>SPTO332</v>
          </cell>
          <cell r="C468" t="str">
            <v>PRETO</v>
          </cell>
          <cell r="D468" t="str">
            <v>VSTROM 1000</v>
          </cell>
          <cell r="E468" t="str">
            <v>2002-2013</v>
          </cell>
          <cell r="F468" t="str">
            <v>Ampliador base/apoio</v>
          </cell>
          <cell r="G468">
            <v>90</v>
          </cell>
          <cell r="H468">
            <v>144</v>
          </cell>
        </row>
        <row r="469">
          <cell r="B469" t="str">
            <v>SPTO271</v>
          </cell>
          <cell r="C469" t="str">
            <v>PRETO</v>
          </cell>
          <cell r="D469" t="str">
            <v>VSTROM 1000</v>
          </cell>
          <cell r="E469" t="str">
            <v>2002-2013</v>
          </cell>
          <cell r="F469" t="str">
            <v>Riser Fixo Ø22/Ø22 ou Ø22/Ø28 ou Ø28/Ø28</v>
          </cell>
          <cell r="G469">
            <v>119</v>
          </cell>
          <cell r="H469">
            <v>190</v>
          </cell>
        </row>
        <row r="470">
          <cell r="B470" t="str">
            <v>SPTA271</v>
          </cell>
          <cell r="C470" t="str">
            <v>PRATA</v>
          </cell>
          <cell r="D470" t="str">
            <v>VSTROM 1000</v>
          </cell>
          <cell r="E470" t="str">
            <v>2002-2013</v>
          </cell>
          <cell r="F470" t="str">
            <v>Riser Fixo Ø22/Ø22 ou Ø22/Ø28 ou Ø28/Ø28</v>
          </cell>
          <cell r="G470">
            <v>119</v>
          </cell>
          <cell r="H470">
            <v>190</v>
          </cell>
        </row>
        <row r="471">
          <cell r="B471" t="str">
            <v>SPTO275</v>
          </cell>
          <cell r="C471" t="str">
            <v>PRETO</v>
          </cell>
          <cell r="D471" t="str">
            <v>VSTROM 1000</v>
          </cell>
          <cell r="E471" t="str">
            <v>2002-2013</v>
          </cell>
          <cell r="F471" t="str">
            <v>Suporte/Reforço de Placa</v>
          </cell>
          <cell r="G471">
            <v>18</v>
          </cell>
          <cell r="H471">
            <v>29</v>
          </cell>
        </row>
        <row r="472">
          <cell r="B472" t="str">
            <v>SPTO060</v>
          </cell>
          <cell r="C472" t="str">
            <v>PRETO</v>
          </cell>
          <cell r="D472" t="str">
            <v xml:space="preserve">      TIGER 800        </v>
          </cell>
          <cell r="E472" t="str">
            <v>2012+</v>
          </cell>
          <cell r="F472" t="str">
            <v>Suporte bau superior</v>
          </cell>
          <cell r="G472">
            <v>157</v>
          </cell>
          <cell r="H472">
            <v>251</v>
          </cell>
        </row>
        <row r="473">
          <cell r="B473" t="str">
            <v>SPTO148</v>
          </cell>
          <cell r="C473" t="str">
            <v>PRETO</v>
          </cell>
          <cell r="D473" t="str">
            <v xml:space="preserve">      TIGER 800        </v>
          </cell>
          <cell r="E473" t="str">
            <v>2015+</v>
          </cell>
          <cell r="F473" t="str">
            <v>Protetor carenagem</v>
          </cell>
          <cell r="G473">
            <v>219</v>
          </cell>
          <cell r="H473">
            <v>350</v>
          </cell>
        </row>
        <row r="474">
          <cell r="B474" t="str">
            <v>SPTO146</v>
          </cell>
          <cell r="C474" t="str">
            <v>PRETO</v>
          </cell>
          <cell r="D474" t="str">
            <v xml:space="preserve">      TIGER 800        </v>
          </cell>
          <cell r="E474" t="str">
            <v>2012-2014</v>
          </cell>
          <cell r="F474" t="str">
            <v>Protetor carenagem</v>
          </cell>
          <cell r="G474">
            <v>219</v>
          </cell>
          <cell r="H474">
            <v>350</v>
          </cell>
        </row>
        <row r="475">
          <cell r="B475" t="str">
            <v>SPTO147</v>
          </cell>
          <cell r="C475" t="str">
            <v>PRETO</v>
          </cell>
          <cell r="D475" t="str">
            <v xml:space="preserve">      TIGER 800        </v>
          </cell>
          <cell r="E475" t="str">
            <v>2012+</v>
          </cell>
          <cell r="F475" t="str">
            <v xml:space="preserve">Protetor motor </v>
          </cell>
          <cell r="G475">
            <v>219</v>
          </cell>
          <cell r="H475">
            <v>350</v>
          </cell>
        </row>
        <row r="476">
          <cell r="B476" t="str">
            <v>SPTOP147</v>
          </cell>
          <cell r="C476" t="str">
            <v>PRETO</v>
          </cell>
          <cell r="D476" t="str">
            <v xml:space="preserve">      TIGER 800        </v>
          </cell>
          <cell r="E476" t="str">
            <v>2012+</v>
          </cell>
          <cell r="F476" t="str">
            <v>Protetor motor (COM PEDALEIRA)</v>
          </cell>
          <cell r="G476">
            <v>239</v>
          </cell>
          <cell r="H476">
            <v>382</v>
          </cell>
        </row>
        <row r="477">
          <cell r="B477" t="str">
            <v>SPTO058</v>
          </cell>
          <cell r="C477" t="str">
            <v>PRETO</v>
          </cell>
          <cell r="D477" t="str">
            <v xml:space="preserve">      TIGER 800        </v>
          </cell>
          <cell r="E477" t="str">
            <v>2012+</v>
          </cell>
          <cell r="F477" t="str">
            <v>Suporte bau lateral</v>
          </cell>
          <cell r="G477">
            <v>367</v>
          </cell>
          <cell r="H477">
            <v>587</v>
          </cell>
        </row>
        <row r="478">
          <cell r="B478" t="str">
            <v>SPTO132</v>
          </cell>
          <cell r="C478" t="str">
            <v>PRETO</v>
          </cell>
          <cell r="D478" t="str">
            <v xml:space="preserve">      TIGER 800        </v>
          </cell>
          <cell r="E478" t="str">
            <v>2012+</v>
          </cell>
          <cell r="F478" t="str">
            <v>Afastador alforge (TUBO)</v>
          </cell>
          <cell r="G478">
            <v>129</v>
          </cell>
          <cell r="H478">
            <v>206</v>
          </cell>
        </row>
        <row r="479">
          <cell r="B479" t="str">
            <v>SPTO168</v>
          </cell>
          <cell r="C479" t="str">
            <v>PRETO</v>
          </cell>
          <cell r="D479" t="str">
            <v xml:space="preserve">      TIGER 800        </v>
          </cell>
          <cell r="E479" t="str">
            <v>2015+</v>
          </cell>
          <cell r="F479" t="str">
            <v>Protetor radiador</v>
          </cell>
          <cell r="G479">
            <v>99</v>
          </cell>
          <cell r="H479">
            <v>158</v>
          </cell>
        </row>
        <row r="480">
          <cell r="B480" t="str">
            <v>SPTO113</v>
          </cell>
          <cell r="C480" t="str">
            <v>PRETO</v>
          </cell>
          <cell r="D480" t="str">
            <v xml:space="preserve">      TIGER 800        </v>
          </cell>
          <cell r="E480" t="str">
            <v>2012-2014</v>
          </cell>
          <cell r="F480" t="str">
            <v>Protetor radiador</v>
          </cell>
          <cell r="G480">
            <v>99</v>
          </cell>
          <cell r="H480">
            <v>158</v>
          </cell>
        </row>
        <row r="481">
          <cell r="B481" t="str">
            <v>SPTO145</v>
          </cell>
          <cell r="C481" t="str">
            <v>PRETO</v>
          </cell>
          <cell r="D481" t="str">
            <v xml:space="preserve">      TIGER 800        </v>
          </cell>
          <cell r="E481" t="str">
            <v>2012+</v>
          </cell>
          <cell r="F481" t="str">
            <v>Protetor carter</v>
          </cell>
          <cell r="G481">
            <v>259</v>
          </cell>
          <cell r="H481">
            <v>414</v>
          </cell>
        </row>
        <row r="482">
          <cell r="B482" t="str">
            <v>SPTO302</v>
          </cell>
          <cell r="C482" t="str">
            <v>PRETO</v>
          </cell>
          <cell r="D482" t="str">
            <v xml:space="preserve">      TIGER 800        </v>
          </cell>
          <cell r="E482" t="str">
            <v>2012+</v>
          </cell>
          <cell r="F482" t="str">
            <v>Protetor farol (AÇO CARBONO)</v>
          </cell>
          <cell r="G482">
            <v>105</v>
          </cell>
          <cell r="H482">
            <v>168</v>
          </cell>
        </row>
        <row r="483">
          <cell r="B483" t="str">
            <v>SPTO303</v>
          </cell>
          <cell r="C483" t="str">
            <v>PRETO</v>
          </cell>
          <cell r="D483" t="str">
            <v xml:space="preserve">      TIGER 800        </v>
          </cell>
          <cell r="E483" t="str">
            <v>2012+</v>
          </cell>
          <cell r="F483" t="str">
            <v>Protetor farol (POLICARBONATO)</v>
          </cell>
          <cell r="G483">
            <v>109</v>
          </cell>
          <cell r="H483">
            <v>174</v>
          </cell>
        </row>
        <row r="484">
          <cell r="B484" t="str">
            <v>SPTO244</v>
          </cell>
          <cell r="C484" t="str">
            <v>PRETO</v>
          </cell>
          <cell r="D484" t="str">
            <v xml:space="preserve">      TIGER 800        </v>
          </cell>
          <cell r="E484" t="str">
            <v>2012+</v>
          </cell>
          <cell r="F484" t="str">
            <v>Protetor sensor ABS (PAR)</v>
          </cell>
          <cell r="G484">
            <v>98</v>
          </cell>
          <cell r="H484">
            <v>157</v>
          </cell>
        </row>
        <row r="485">
          <cell r="B485" t="str">
            <v>SPTO162</v>
          </cell>
          <cell r="C485" t="str">
            <v>PRETO</v>
          </cell>
          <cell r="D485" t="str">
            <v xml:space="preserve">      TIGER 800        </v>
          </cell>
          <cell r="E485" t="str">
            <v>2012+</v>
          </cell>
          <cell r="F485" t="str">
            <v>Suporte farol auxiliar</v>
          </cell>
          <cell r="G485">
            <v>99</v>
          </cell>
          <cell r="H485">
            <v>158</v>
          </cell>
        </row>
        <row r="486">
          <cell r="B486" t="str">
            <v>SPTO195</v>
          </cell>
          <cell r="C486" t="str">
            <v>PRETO</v>
          </cell>
          <cell r="D486" t="str">
            <v xml:space="preserve">      TIGER 800        </v>
          </cell>
          <cell r="E486" t="str">
            <v>2012+</v>
          </cell>
          <cell r="F486" t="str">
            <v>Protetor reservatorio fluido freio</v>
          </cell>
          <cell r="G486">
            <v>53</v>
          </cell>
          <cell r="H486">
            <v>85</v>
          </cell>
        </row>
        <row r="487">
          <cell r="B487" t="str">
            <v>SPTO216</v>
          </cell>
          <cell r="C487" t="str">
            <v>PRETO</v>
          </cell>
          <cell r="D487" t="str">
            <v xml:space="preserve">      TIGER 800        </v>
          </cell>
          <cell r="E487" t="str">
            <v>2012+</v>
          </cell>
          <cell r="F487" t="str">
            <v xml:space="preserve">Riser Movel Ø28/Ø28 </v>
          </cell>
          <cell r="G487">
            <v>119</v>
          </cell>
          <cell r="H487">
            <v>190</v>
          </cell>
        </row>
        <row r="488">
          <cell r="B488" t="str">
            <v>SPTA216</v>
          </cell>
          <cell r="C488" t="str">
            <v>PRATA</v>
          </cell>
          <cell r="D488" t="str">
            <v xml:space="preserve">      TIGER 800        </v>
          </cell>
          <cell r="E488" t="str">
            <v>2012+</v>
          </cell>
          <cell r="F488" t="str">
            <v xml:space="preserve">Riser Movel Ø28/Ø28 </v>
          </cell>
          <cell r="G488">
            <v>119</v>
          </cell>
          <cell r="H488">
            <v>190</v>
          </cell>
        </row>
        <row r="489">
          <cell r="B489" t="str">
            <v>SPTO275</v>
          </cell>
          <cell r="C489" t="str">
            <v>PRETO</v>
          </cell>
          <cell r="D489" t="str">
            <v xml:space="preserve">      TIGER 800        </v>
          </cell>
          <cell r="E489" t="str">
            <v>2012+</v>
          </cell>
          <cell r="F489" t="str">
            <v>Suporte/Reforço de Placa</v>
          </cell>
          <cell r="G489">
            <v>18</v>
          </cell>
          <cell r="H489">
            <v>29</v>
          </cell>
        </row>
        <row r="490">
          <cell r="B490" t="str">
            <v>SPTO360</v>
          </cell>
          <cell r="C490" t="str">
            <v>PRETO</v>
          </cell>
          <cell r="D490" t="str">
            <v>TIGER 1050 SPORT</v>
          </cell>
          <cell r="E490" t="str">
            <v>2014+</v>
          </cell>
          <cell r="F490" t="str">
            <v>Suporte bau superior</v>
          </cell>
          <cell r="G490">
            <v>199</v>
          </cell>
          <cell r="H490">
            <v>318</v>
          </cell>
        </row>
        <row r="491">
          <cell r="B491" t="str">
            <v>SPTO275</v>
          </cell>
          <cell r="C491" t="str">
            <v>PRETO</v>
          </cell>
          <cell r="D491" t="str">
            <v>TIGER 1050 SPORT</v>
          </cell>
          <cell r="E491" t="str">
            <v>2014+</v>
          </cell>
          <cell r="F491" t="str">
            <v>Suporte/Reforço de Placa</v>
          </cell>
          <cell r="G491">
            <v>18</v>
          </cell>
          <cell r="H491">
            <v>29</v>
          </cell>
        </row>
        <row r="492">
          <cell r="B492" t="str">
            <v>SPTO125</v>
          </cell>
          <cell r="C492" t="str">
            <v>PRETO</v>
          </cell>
          <cell r="D492" t="str">
            <v>TIGER 1200 EXPLORER</v>
          </cell>
          <cell r="E492" t="str">
            <v>2012+</v>
          </cell>
          <cell r="F492" t="str">
            <v>Suporte bau superior</v>
          </cell>
          <cell r="G492">
            <v>167</v>
          </cell>
          <cell r="H492">
            <v>267</v>
          </cell>
        </row>
        <row r="493">
          <cell r="B493" t="str">
            <v>SPTO209</v>
          </cell>
          <cell r="C493" t="str">
            <v>PRETO</v>
          </cell>
          <cell r="D493" t="str">
            <v>TIGER 1200 EXPLORER</v>
          </cell>
          <cell r="E493" t="str">
            <v>2016+</v>
          </cell>
          <cell r="F493" t="str">
            <v>Protetor carenagem</v>
          </cell>
          <cell r="G493">
            <v>270</v>
          </cell>
          <cell r="H493">
            <v>432</v>
          </cell>
        </row>
        <row r="494">
          <cell r="B494" t="str">
            <v>SPTO121</v>
          </cell>
          <cell r="C494" t="str">
            <v>PRETO</v>
          </cell>
          <cell r="D494" t="str">
            <v>TIGER 1200 EXPLORER</v>
          </cell>
          <cell r="E494" t="str">
            <v>2012-2015</v>
          </cell>
          <cell r="F494" t="str">
            <v>Protetor carenagem</v>
          </cell>
          <cell r="G494">
            <v>270</v>
          </cell>
          <cell r="H494">
            <v>432</v>
          </cell>
        </row>
        <row r="495">
          <cell r="B495" t="str">
            <v>SPTO122</v>
          </cell>
          <cell r="C495" t="str">
            <v>PRETO</v>
          </cell>
          <cell r="D495" t="str">
            <v>TIGER 1200 EXPLORER</v>
          </cell>
          <cell r="E495" t="str">
            <v>2012+</v>
          </cell>
          <cell r="F495" t="str">
            <v>Protetor motor</v>
          </cell>
          <cell r="G495">
            <v>290</v>
          </cell>
          <cell r="H495">
            <v>464</v>
          </cell>
        </row>
        <row r="496">
          <cell r="B496" t="str">
            <v>SPTO210</v>
          </cell>
          <cell r="C496" t="str">
            <v>PRETO</v>
          </cell>
          <cell r="D496" t="str">
            <v>TIGER 1200 EXPLORER</v>
          </cell>
          <cell r="E496" t="str">
            <v>2016+</v>
          </cell>
          <cell r="F496" t="str">
            <v xml:space="preserve">Suporte bau lateral </v>
          </cell>
          <cell r="G496">
            <v>419</v>
          </cell>
          <cell r="H496">
            <v>670</v>
          </cell>
        </row>
        <row r="497">
          <cell r="B497" t="str">
            <v>SPTO123</v>
          </cell>
          <cell r="C497" t="str">
            <v>PRETO</v>
          </cell>
          <cell r="D497" t="str">
            <v>TIGER 1200 EXPLORER</v>
          </cell>
          <cell r="E497" t="str">
            <v>2012-2015</v>
          </cell>
          <cell r="F497" t="str">
            <v xml:space="preserve">Suporte bau lateral </v>
          </cell>
          <cell r="G497">
            <v>419</v>
          </cell>
          <cell r="H497">
            <v>670</v>
          </cell>
        </row>
        <row r="498">
          <cell r="B498" t="str">
            <v>SPTO280</v>
          </cell>
          <cell r="C498" t="str">
            <v>PRETO</v>
          </cell>
          <cell r="D498" t="str">
            <v>TIGER 1200 EXPLORER</v>
          </cell>
          <cell r="E498" t="str">
            <v>2016+</v>
          </cell>
          <cell r="F498" t="str">
            <v>Afastador alforge (CHAPA)</v>
          </cell>
          <cell r="G498">
            <v>350</v>
          </cell>
          <cell r="H498">
            <v>560</v>
          </cell>
        </row>
        <row r="499">
          <cell r="B499" t="str">
            <v>SPTO124</v>
          </cell>
          <cell r="C499" t="str">
            <v>PRETO</v>
          </cell>
          <cell r="D499" t="str">
            <v>TIGER 1200 EXPLORER</v>
          </cell>
          <cell r="E499" t="str">
            <v>2012-2015</v>
          </cell>
          <cell r="F499" t="str">
            <v>Afastador alforge (CHAPA)</v>
          </cell>
          <cell r="G499">
            <v>370</v>
          </cell>
          <cell r="H499">
            <v>592</v>
          </cell>
        </row>
        <row r="500">
          <cell r="B500" t="str">
            <v>SPTO211</v>
          </cell>
          <cell r="C500" t="str">
            <v>PRETO</v>
          </cell>
          <cell r="D500" t="str">
            <v>TIGER 1200 EXPLORER</v>
          </cell>
          <cell r="E500" t="str">
            <v>2012+</v>
          </cell>
          <cell r="F500" t="str">
            <v>Protetor radiador</v>
          </cell>
          <cell r="G500">
            <v>119</v>
          </cell>
          <cell r="H500">
            <v>190</v>
          </cell>
        </row>
        <row r="501">
          <cell r="B501" t="str">
            <v>SPTO127</v>
          </cell>
          <cell r="C501" t="str">
            <v>PRETO</v>
          </cell>
          <cell r="D501" t="str">
            <v>TIGER 1200 EXPLORER</v>
          </cell>
          <cell r="E501" t="str">
            <v>2012+</v>
          </cell>
          <cell r="F501" t="str">
            <v>Protetor carter</v>
          </cell>
          <cell r="G501">
            <v>299</v>
          </cell>
          <cell r="H501">
            <v>478</v>
          </cell>
        </row>
        <row r="502">
          <cell r="B502" t="str">
            <v>SPTO302</v>
          </cell>
          <cell r="C502" t="str">
            <v>PRETO</v>
          </cell>
          <cell r="D502" t="str">
            <v>TIGER 1200 EXPLORER</v>
          </cell>
          <cell r="E502" t="str">
            <v>2012+</v>
          </cell>
          <cell r="F502" t="str">
            <v>Protetor farol (AÇO CARBONO)</v>
          </cell>
          <cell r="G502">
            <v>105</v>
          </cell>
          <cell r="H502">
            <v>168</v>
          </cell>
        </row>
        <row r="503">
          <cell r="B503" t="str">
            <v>SPTO303</v>
          </cell>
          <cell r="C503" t="str">
            <v>PRETO</v>
          </cell>
          <cell r="D503" t="str">
            <v>TIGER 1200 EXPLORER</v>
          </cell>
          <cell r="E503" t="str">
            <v>2012+</v>
          </cell>
          <cell r="F503" t="str">
            <v>Protetor farol (POLICARBONATO)</v>
          </cell>
          <cell r="G503">
            <v>109</v>
          </cell>
          <cell r="H503">
            <v>174</v>
          </cell>
        </row>
        <row r="504">
          <cell r="B504" t="str">
            <v>SPTO126</v>
          </cell>
          <cell r="C504" t="str">
            <v>PRETO</v>
          </cell>
          <cell r="D504" t="str">
            <v>TIGER 1200 EXPLORER</v>
          </cell>
          <cell r="E504" t="str">
            <v>2012+</v>
          </cell>
          <cell r="F504" t="str">
            <v>Protetor sensor ABS (PAR)</v>
          </cell>
          <cell r="G504">
            <v>98</v>
          </cell>
          <cell r="H504">
            <v>157</v>
          </cell>
        </row>
        <row r="505">
          <cell r="B505" t="str">
            <v>SPTO304</v>
          </cell>
          <cell r="C505" t="str">
            <v>PRETO</v>
          </cell>
          <cell r="D505" t="str">
            <v>TIGER 1200 EXPLORER</v>
          </cell>
          <cell r="E505" t="str">
            <v>2016+</v>
          </cell>
          <cell r="F505" t="str">
            <v>Suporte farol auxiliar</v>
          </cell>
          <cell r="G505">
            <v>99</v>
          </cell>
          <cell r="H505">
            <v>158</v>
          </cell>
        </row>
        <row r="506">
          <cell r="B506" t="str">
            <v>SPTO216</v>
          </cell>
          <cell r="C506" t="str">
            <v>PRETO</v>
          </cell>
          <cell r="D506" t="str">
            <v>TIGER 1200 EXPLORER</v>
          </cell>
          <cell r="E506" t="str">
            <v>2012+</v>
          </cell>
          <cell r="F506" t="str">
            <v xml:space="preserve">Riser Movel Ø28/Ø28 </v>
          </cell>
          <cell r="G506">
            <v>119</v>
          </cell>
          <cell r="H506">
            <v>190</v>
          </cell>
        </row>
        <row r="507">
          <cell r="B507" t="str">
            <v>SPTA216</v>
          </cell>
          <cell r="C507" t="str">
            <v>PRATA</v>
          </cell>
          <cell r="D507" t="str">
            <v>TIGER 1200 EXPLORER</v>
          </cell>
          <cell r="E507" t="str">
            <v>2012+</v>
          </cell>
          <cell r="F507" t="str">
            <v xml:space="preserve">Riser Movel Ø28/Ø28 </v>
          </cell>
          <cell r="G507">
            <v>119</v>
          </cell>
          <cell r="H507">
            <v>190</v>
          </cell>
        </row>
        <row r="508">
          <cell r="B508" t="str">
            <v>SPTO275</v>
          </cell>
          <cell r="C508" t="str">
            <v>PRETO</v>
          </cell>
          <cell r="D508" t="str">
            <v>TIGER 1200 EXPLORER</v>
          </cell>
          <cell r="E508" t="str">
            <v>2012+</v>
          </cell>
          <cell r="F508" t="str">
            <v>Suporte/Reforço de Placa</v>
          </cell>
          <cell r="G508">
            <v>18</v>
          </cell>
          <cell r="H508">
            <v>29</v>
          </cell>
        </row>
        <row r="509">
          <cell r="B509" t="str">
            <v>SPTO092</v>
          </cell>
          <cell r="C509" t="str">
            <v>PRETO</v>
          </cell>
          <cell r="D509" t="str">
            <v>CROSSER 150</v>
          </cell>
          <cell r="E509" t="str">
            <v>2014+</v>
          </cell>
          <cell r="F509" t="str">
            <v>Suporte bau superior (AÇO CARBONO)</v>
          </cell>
          <cell r="G509">
            <v>78</v>
          </cell>
          <cell r="H509">
            <v>125</v>
          </cell>
        </row>
        <row r="510">
          <cell r="B510" t="str">
            <v>SPTO275</v>
          </cell>
          <cell r="C510" t="str">
            <v>PRETO</v>
          </cell>
          <cell r="D510" t="str">
            <v>CROSSER 150</v>
          </cell>
          <cell r="E510" t="str">
            <v>2014+</v>
          </cell>
          <cell r="F510" t="str">
            <v>Suporte/Reforço de Placa</v>
          </cell>
          <cell r="G510">
            <v>18</v>
          </cell>
          <cell r="H510">
            <v>29</v>
          </cell>
        </row>
        <row r="511">
          <cell r="B511" t="str">
            <v>SPTO006</v>
          </cell>
          <cell r="C511" t="str">
            <v>PRETO</v>
          </cell>
          <cell r="D511" t="str">
            <v>CRYPTON 115</v>
          </cell>
          <cell r="E511" t="str">
            <v>2010+</v>
          </cell>
          <cell r="F511" t="str">
            <v>Suporte bau superior (LIGA LEVE)</v>
          </cell>
          <cell r="G511">
            <v>92</v>
          </cell>
          <cell r="H511">
            <v>147</v>
          </cell>
        </row>
        <row r="512">
          <cell r="B512" t="str">
            <v>SPTA006</v>
          </cell>
          <cell r="C512" t="str">
            <v>PRATA</v>
          </cell>
          <cell r="D512" t="str">
            <v>CRYPTON 115</v>
          </cell>
          <cell r="E512" t="str">
            <v>2010+</v>
          </cell>
          <cell r="F512" t="str">
            <v>Suporte bau superior (LIGA LEVE)</v>
          </cell>
          <cell r="G512">
            <v>92</v>
          </cell>
          <cell r="H512">
            <v>147</v>
          </cell>
        </row>
        <row r="513">
          <cell r="B513" t="str">
            <v>SPTO275</v>
          </cell>
          <cell r="C513" t="str">
            <v>PRETO</v>
          </cell>
          <cell r="D513" t="str">
            <v>CRYPTON 115</v>
          </cell>
          <cell r="E513" t="str">
            <v>2010+</v>
          </cell>
          <cell r="F513" t="str">
            <v>Suporte/Reforço de Placa</v>
          </cell>
          <cell r="G513">
            <v>18</v>
          </cell>
          <cell r="H513">
            <v>29</v>
          </cell>
        </row>
        <row r="514">
          <cell r="B514" t="str">
            <v>SPTO278</v>
          </cell>
          <cell r="C514" t="str">
            <v>PRETO</v>
          </cell>
          <cell r="D514" t="str">
            <v>FACTOR 125/150</v>
          </cell>
          <cell r="E514" t="str">
            <v>2016+</v>
          </cell>
          <cell r="F514" t="str">
            <v>Suporte bau superior (LIGA LEVE)</v>
          </cell>
          <cell r="G514">
            <v>131</v>
          </cell>
          <cell r="H514">
            <v>210</v>
          </cell>
        </row>
        <row r="515">
          <cell r="B515" t="str">
            <v>SPTA278</v>
          </cell>
          <cell r="C515" t="str">
            <v>PRATA</v>
          </cell>
          <cell r="D515" t="str">
            <v>FACTOR 125/150</v>
          </cell>
          <cell r="E515" t="str">
            <v>2016+</v>
          </cell>
          <cell r="F515" t="str">
            <v>Suporte bau superior (LIGA LEVE)</v>
          </cell>
          <cell r="G515">
            <v>131</v>
          </cell>
          <cell r="H515">
            <v>210</v>
          </cell>
        </row>
        <row r="516">
          <cell r="B516" t="str">
            <v>SPTO002</v>
          </cell>
          <cell r="C516" t="str">
            <v>PRETO</v>
          </cell>
          <cell r="D516" t="str">
            <v>FACTOR 125/150</v>
          </cell>
          <cell r="E516" t="str">
            <v>2009-2015</v>
          </cell>
          <cell r="F516" t="str">
            <v>Suporte bau superior (LIGA LEVE)</v>
          </cell>
          <cell r="G516">
            <v>134</v>
          </cell>
          <cell r="H516">
            <v>214</v>
          </cell>
        </row>
        <row r="517">
          <cell r="B517" t="str">
            <v>SPTA002</v>
          </cell>
          <cell r="C517" t="str">
            <v>PRATA</v>
          </cell>
          <cell r="D517" t="str">
            <v>FACTOR 125/150</v>
          </cell>
          <cell r="E517" t="str">
            <v>2009-2015</v>
          </cell>
          <cell r="F517" t="str">
            <v>Suporte bau superior (LIGA LEVE)</v>
          </cell>
          <cell r="G517">
            <v>134</v>
          </cell>
          <cell r="H517">
            <v>214</v>
          </cell>
        </row>
        <row r="518">
          <cell r="B518" t="str">
            <v>SPTO271</v>
          </cell>
          <cell r="C518" t="str">
            <v>PRETO</v>
          </cell>
          <cell r="D518" t="str">
            <v>FACTOR 125/150</v>
          </cell>
          <cell r="E518" t="str">
            <v>2009+</v>
          </cell>
          <cell r="F518" t="str">
            <v>Riser Fixo Ø22/Ø22 ou Ø22/Ø28 ou Ø28/Ø28</v>
          </cell>
          <cell r="G518">
            <v>119</v>
          </cell>
          <cell r="H518">
            <v>190</v>
          </cell>
        </row>
        <row r="519">
          <cell r="B519" t="str">
            <v>SPTA271</v>
          </cell>
          <cell r="C519" t="str">
            <v>PRATA</v>
          </cell>
          <cell r="D519" t="str">
            <v>FACTOR 125/150</v>
          </cell>
          <cell r="E519" t="str">
            <v>2009+</v>
          </cell>
          <cell r="F519" t="str">
            <v>Riser Fixo Ø22/Ø22 ou Ø22/Ø28 ou Ø28/Ø28</v>
          </cell>
          <cell r="G519">
            <v>119</v>
          </cell>
          <cell r="H519">
            <v>190</v>
          </cell>
        </row>
        <row r="520">
          <cell r="B520" t="str">
            <v>SPTO275</v>
          </cell>
          <cell r="C520" t="str">
            <v>PRETO</v>
          </cell>
          <cell r="D520" t="str">
            <v>FACTOR 125/150</v>
          </cell>
          <cell r="E520" t="str">
            <v>2009+</v>
          </cell>
          <cell r="F520" t="str">
            <v>Suporte/Reforço de Placa</v>
          </cell>
          <cell r="G520">
            <v>18</v>
          </cell>
          <cell r="H520">
            <v>29</v>
          </cell>
        </row>
        <row r="521">
          <cell r="B521" t="str">
            <v>SPTO086</v>
          </cell>
          <cell r="C521" t="str">
            <v>PRETO</v>
          </cell>
          <cell r="D521" t="str">
            <v>FAZER 150</v>
          </cell>
          <cell r="E521" t="str">
            <v>2014+</v>
          </cell>
          <cell r="F521" t="str">
            <v>Suporte bau superior (LIGA LEVE)</v>
          </cell>
          <cell r="G521">
            <v>131</v>
          </cell>
          <cell r="H521">
            <v>210</v>
          </cell>
        </row>
        <row r="522">
          <cell r="B522" t="str">
            <v>SPTA086</v>
          </cell>
          <cell r="C522" t="str">
            <v>PRATA</v>
          </cell>
          <cell r="D522" t="str">
            <v>FAZER 150</v>
          </cell>
          <cell r="E522" t="str">
            <v>2014+</v>
          </cell>
          <cell r="F522" t="str">
            <v>Suporte bau superior (LIGA LEVE)</v>
          </cell>
          <cell r="G522">
            <v>131</v>
          </cell>
          <cell r="H522">
            <v>210</v>
          </cell>
        </row>
        <row r="523">
          <cell r="B523" t="str">
            <v>SPTO271</v>
          </cell>
          <cell r="C523" t="str">
            <v>PRETO</v>
          </cell>
          <cell r="D523" t="str">
            <v>FAZER 150</v>
          </cell>
          <cell r="E523" t="str">
            <v>2014+</v>
          </cell>
          <cell r="F523" t="str">
            <v>Riser Fixo Ø22/Ø22 ou Ø22/Ø28 ou Ø28/Ø28</v>
          </cell>
          <cell r="G523">
            <v>119</v>
          </cell>
          <cell r="H523">
            <v>190</v>
          </cell>
        </row>
        <row r="524">
          <cell r="B524" t="str">
            <v>SPTA271</v>
          </cell>
          <cell r="C524" t="str">
            <v>PRATA</v>
          </cell>
          <cell r="D524" t="str">
            <v>FAZER 150</v>
          </cell>
          <cell r="E524" t="str">
            <v>2014+</v>
          </cell>
          <cell r="F524" t="str">
            <v>Riser Fixo Ø22/Ø22 ou Ø22/Ø28 ou Ø28/Ø28</v>
          </cell>
          <cell r="G524">
            <v>119</v>
          </cell>
          <cell r="H524">
            <v>190</v>
          </cell>
        </row>
        <row r="525">
          <cell r="B525" t="str">
            <v>SPTO275</v>
          </cell>
          <cell r="C525" t="str">
            <v>PRETO</v>
          </cell>
          <cell r="D525" t="str">
            <v>FAZER 150</v>
          </cell>
          <cell r="E525" t="str">
            <v>2014+</v>
          </cell>
          <cell r="F525" t="str">
            <v>Suporte/Reforço de Placa</v>
          </cell>
          <cell r="G525">
            <v>18</v>
          </cell>
          <cell r="H525">
            <v>29</v>
          </cell>
        </row>
        <row r="526">
          <cell r="B526" t="str">
            <v>SPTA341</v>
          </cell>
          <cell r="C526" t="str">
            <v>PRATA</v>
          </cell>
          <cell r="D526" t="str">
            <v>FAZER 150</v>
          </cell>
          <cell r="E526" t="str">
            <v>2018+</v>
          </cell>
          <cell r="F526" t="str">
            <v>Suporte bau superior (LIGA LEVE)</v>
          </cell>
          <cell r="G526">
            <v>141</v>
          </cell>
          <cell r="H526">
            <v>226</v>
          </cell>
        </row>
        <row r="527">
          <cell r="B527" t="str">
            <v>SPTO341</v>
          </cell>
          <cell r="C527" t="str">
            <v>PRETO</v>
          </cell>
          <cell r="D527" t="str">
            <v>FAZER 150</v>
          </cell>
          <cell r="E527" t="str">
            <v>2018+</v>
          </cell>
          <cell r="F527" t="str">
            <v>Suporte bau superior (LIGA LEVE)</v>
          </cell>
          <cell r="G527">
            <v>141</v>
          </cell>
          <cell r="H527">
            <v>226</v>
          </cell>
        </row>
        <row r="528">
          <cell r="B528" t="str">
            <v>SPTO002</v>
          </cell>
          <cell r="C528" t="str">
            <v>PRETO</v>
          </cell>
          <cell r="D528" t="str">
            <v>FAZER 250</v>
          </cell>
          <cell r="E528" t="str">
            <v>2006-2017</v>
          </cell>
          <cell r="F528" t="str">
            <v>Suporte bau superior (LIGA LEVE)</v>
          </cell>
          <cell r="G528">
            <v>134</v>
          </cell>
          <cell r="H528">
            <v>214</v>
          </cell>
        </row>
        <row r="529">
          <cell r="B529" t="str">
            <v>SPTA002</v>
          </cell>
          <cell r="C529" t="str">
            <v>PRATA</v>
          </cell>
          <cell r="D529" t="str">
            <v>FAZER 250</v>
          </cell>
          <cell r="E529" t="str">
            <v>2006-2017</v>
          </cell>
          <cell r="F529" t="str">
            <v>Suporte bau superior (LIGA LEVE)</v>
          </cell>
          <cell r="G529">
            <v>134</v>
          </cell>
          <cell r="H529">
            <v>214</v>
          </cell>
        </row>
        <row r="530">
          <cell r="B530" t="str">
            <v>SPTO321</v>
          </cell>
          <cell r="C530" t="str">
            <v>PRETO</v>
          </cell>
          <cell r="D530" t="str">
            <v>FAZER 250</v>
          </cell>
          <cell r="E530" t="str">
            <v>2018+</v>
          </cell>
          <cell r="F530" t="str">
            <v>Protetor motor</v>
          </cell>
          <cell r="G530">
            <v>99</v>
          </cell>
          <cell r="H530">
            <v>158</v>
          </cell>
        </row>
        <row r="531">
          <cell r="B531" t="str">
            <v>SPTO322</v>
          </cell>
          <cell r="C531" t="str">
            <v>PRETO</v>
          </cell>
          <cell r="D531" t="str">
            <v>FAZER 250</v>
          </cell>
          <cell r="E531" t="str">
            <v>2018+</v>
          </cell>
          <cell r="F531" t="str">
            <v>Cavalete central</v>
          </cell>
          <cell r="G531">
            <v>69</v>
          </cell>
          <cell r="H531">
            <v>110</v>
          </cell>
        </row>
        <row r="532">
          <cell r="B532" t="str">
            <v>SPTO218</v>
          </cell>
          <cell r="C532" t="str">
            <v>PRETO</v>
          </cell>
          <cell r="D532" t="str">
            <v>FAZER 250</v>
          </cell>
          <cell r="E532" t="str">
            <v>2006+</v>
          </cell>
          <cell r="F532" t="str">
            <v>Protetor reservatorio fluido freio</v>
          </cell>
          <cell r="G532">
            <v>53</v>
          </cell>
          <cell r="H532">
            <v>85</v>
          </cell>
        </row>
        <row r="533">
          <cell r="B533" t="str">
            <v>SPTO271</v>
          </cell>
          <cell r="C533" t="str">
            <v>PRETO</v>
          </cell>
          <cell r="D533" t="str">
            <v>FAZER 250</v>
          </cell>
          <cell r="E533" t="str">
            <v>2006+</v>
          </cell>
          <cell r="F533" t="str">
            <v>Riser Fixo Ø22/Ø22 ou Ø22/Ø28 ou Ø28/Ø28</v>
          </cell>
          <cell r="G533">
            <v>119</v>
          </cell>
          <cell r="H533">
            <v>190</v>
          </cell>
        </row>
        <row r="534">
          <cell r="B534" t="str">
            <v>SPTA271</v>
          </cell>
          <cell r="C534" t="str">
            <v>PRATA</v>
          </cell>
          <cell r="D534" t="str">
            <v>FAZER 250</v>
          </cell>
          <cell r="E534" t="str">
            <v>2006+</v>
          </cell>
          <cell r="F534" t="str">
            <v>Riser Fixo Ø22/Ø22 ou Ø22/Ø28 ou Ø28/Ø28</v>
          </cell>
          <cell r="G534">
            <v>119</v>
          </cell>
          <cell r="H534">
            <v>190</v>
          </cell>
        </row>
        <row r="535">
          <cell r="B535" t="str">
            <v>SPTO275</v>
          </cell>
          <cell r="C535" t="str">
            <v>PRETO</v>
          </cell>
          <cell r="D535" t="str">
            <v>FAZER 250</v>
          </cell>
          <cell r="E535" t="str">
            <v>2006+</v>
          </cell>
          <cell r="F535" t="str">
            <v>Suporte/Reforço de Placa</v>
          </cell>
          <cell r="G535">
            <v>18</v>
          </cell>
          <cell r="H535">
            <v>29</v>
          </cell>
        </row>
        <row r="536">
          <cell r="B536" t="str">
            <v>SPTO323</v>
          </cell>
          <cell r="C536" t="str">
            <v>PRETO</v>
          </cell>
          <cell r="D536" t="str">
            <v>LANDER 250</v>
          </cell>
          <cell r="E536" t="str">
            <v>2007+</v>
          </cell>
          <cell r="F536" t="str">
            <v>Cavalete central</v>
          </cell>
          <cell r="G536">
            <v>135</v>
          </cell>
          <cell r="H536">
            <v>216</v>
          </cell>
        </row>
        <row r="537">
          <cell r="B537" t="str">
            <v>SPTO195</v>
          </cell>
          <cell r="C537" t="str">
            <v>PRETO</v>
          </cell>
          <cell r="D537" t="str">
            <v>LANDER 250</v>
          </cell>
          <cell r="E537" t="str">
            <v>2007+</v>
          </cell>
          <cell r="F537" t="str">
            <v>Protetor reservatorio fluido freio</v>
          </cell>
          <cell r="G537">
            <v>53</v>
          </cell>
          <cell r="H537">
            <v>85</v>
          </cell>
        </row>
        <row r="538">
          <cell r="B538" t="str">
            <v>SPTO016</v>
          </cell>
          <cell r="C538" t="str">
            <v>PRETO</v>
          </cell>
          <cell r="D538" t="str">
            <v>LANDER 250</v>
          </cell>
          <cell r="E538" t="str">
            <v>2007+</v>
          </cell>
          <cell r="F538" t="str">
            <v>Reforço quadro/chassi</v>
          </cell>
          <cell r="G538">
            <v>104</v>
          </cell>
          <cell r="H538">
            <v>166</v>
          </cell>
        </row>
        <row r="539">
          <cell r="B539" t="str">
            <v>SPTO271</v>
          </cell>
          <cell r="C539" t="str">
            <v>PRETO</v>
          </cell>
          <cell r="D539" t="str">
            <v>LANDER 250</v>
          </cell>
          <cell r="E539" t="str">
            <v>2007+</v>
          </cell>
          <cell r="F539" t="str">
            <v>Riser Fixo Ø22/Ø22 ou Ø22/Ø28 ou Ø28/Ø28</v>
          </cell>
          <cell r="G539">
            <v>119</v>
          </cell>
          <cell r="H539">
            <v>190</v>
          </cell>
        </row>
        <row r="540">
          <cell r="B540" t="str">
            <v>SPTA271</v>
          </cell>
          <cell r="C540" t="str">
            <v>PRATA</v>
          </cell>
          <cell r="D540" t="str">
            <v>LANDER 250</v>
          </cell>
          <cell r="E540" t="str">
            <v>2007+</v>
          </cell>
          <cell r="F540" t="str">
            <v>Riser Fixo Ø22/Ø22 ou Ø22/Ø28 ou Ø28/Ø28</v>
          </cell>
          <cell r="G540">
            <v>119</v>
          </cell>
          <cell r="H540">
            <v>190</v>
          </cell>
        </row>
        <row r="541">
          <cell r="B541" t="str">
            <v>SPTO275</v>
          </cell>
          <cell r="C541" t="str">
            <v>PRETO</v>
          </cell>
          <cell r="D541" t="str">
            <v>LANDER 250</v>
          </cell>
          <cell r="E541" t="str">
            <v>2007+</v>
          </cell>
          <cell r="F541" t="str">
            <v>Suporte/Reforço de Placa</v>
          </cell>
          <cell r="G541">
            <v>18</v>
          </cell>
          <cell r="H541">
            <v>29</v>
          </cell>
        </row>
        <row r="542">
          <cell r="B542" t="str">
            <v>SPTO182</v>
          </cell>
          <cell r="C542" t="str">
            <v>PRETO</v>
          </cell>
          <cell r="D542" t="str">
            <v>MT03</v>
          </cell>
          <cell r="E542" t="str">
            <v>2015+</v>
          </cell>
          <cell r="F542" t="str">
            <v xml:space="preserve">Suporte bau superior (COM PONTOS PARA ALFORGE E LATERAL) </v>
          </cell>
          <cell r="G542">
            <v>172</v>
          </cell>
          <cell r="H542">
            <v>275</v>
          </cell>
        </row>
        <row r="543">
          <cell r="B543" t="str">
            <v>SPTO184</v>
          </cell>
          <cell r="C543" t="str">
            <v>PRETO</v>
          </cell>
          <cell r="D543" t="str">
            <v>MT03</v>
          </cell>
          <cell r="E543" t="str">
            <v>2015+</v>
          </cell>
          <cell r="F543" t="str">
            <v xml:space="preserve">Protetor motor carenagem (MODELO ALÇA) </v>
          </cell>
          <cell r="G543">
            <v>107</v>
          </cell>
          <cell r="H543">
            <v>171</v>
          </cell>
        </row>
        <row r="544">
          <cell r="B544" t="str">
            <v>SPTO183</v>
          </cell>
          <cell r="C544" t="str">
            <v>PRETO</v>
          </cell>
          <cell r="D544" t="str">
            <v>MT03</v>
          </cell>
          <cell r="E544" t="str">
            <v>2015+</v>
          </cell>
          <cell r="F544" t="str">
            <v>Suporte bau lateral (PRECISA DO SUPERIOR PARA SER INSTALADO)</v>
          </cell>
          <cell r="G544">
            <v>299</v>
          </cell>
          <cell r="H544">
            <v>478</v>
          </cell>
        </row>
        <row r="545">
          <cell r="B545" t="str">
            <v>SPTO185</v>
          </cell>
          <cell r="C545" t="str">
            <v>PRETO</v>
          </cell>
          <cell r="D545" t="str">
            <v>MT03</v>
          </cell>
          <cell r="E545" t="str">
            <v>2015+</v>
          </cell>
          <cell r="F545" t="str">
            <v>Afastador alforge (TUBO) (PRECISA DO SUPERIOR PARA SER INSTALADO)</v>
          </cell>
          <cell r="G545">
            <v>126</v>
          </cell>
          <cell r="H545">
            <v>202</v>
          </cell>
        </row>
        <row r="546">
          <cell r="B546" t="str">
            <v>SPTO199</v>
          </cell>
          <cell r="C546" t="str">
            <v>PRETO</v>
          </cell>
          <cell r="D546" t="str">
            <v>MT03</v>
          </cell>
          <cell r="E546" t="str">
            <v>2015+</v>
          </cell>
          <cell r="F546" t="str">
            <v>Protetor radiador</v>
          </cell>
          <cell r="G546">
            <v>99</v>
          </cell>
          <cell r="H546">
            <v>158</v>
          </cell>
        </row>
        <row r="547">
          <cell r="B547" t="str">
            <v>SPTO195</v>
          </cell>
          <cell r="C547" t="str">
            <v>PRETO</v>
          </cell>
          <cell r="D547" t="str">
            <v>MT03</v>
          </cell>
          <cell r="E547" t="str">
            <v>2015+</v>
          </cell>
          <cell r="F547" t="str">
            <v>Protetor reservatorio fluido freio</v>
          </cell>
          <cell r="G547">
            <v>53</v>
          </cell>
          <cell r="H547">
            <v>85</v>
          </cell>
        </row>
        <row r="548">
          <cell r="B548" t="str">
            <v>SPTO275</v>
          </cell>
          <cell r="C548" t="str">
            <v>PRETO</v>
          </cell>
          <cell r="D548" t="str">
            <v>MT03</v>
          </cell>
          <cell r="E548" t="str">
            <v>2015+</v>
          </cell>
          <cell r="F548" t="str">
            <v>Suporte/Reforço de Placa</v>
          </cell>
          <cell r="G548">
            <v>18</v>
          </cell>
          <cell r="H548">
            <v>29</v>
          </cell>
        </row>
        <row r="549">
          <cell r="B549" t="str">
            <v>SPTO177</v>
          </cell>
          <cell r="C549" t="str">
            <v>PRETO</v>
          </cell>
          <cell r="D549" t="str">
            <v>MT07</v>
          </cell>
          <cell r="E549" t="str">
            <v>2015+</v>
          </cell>
          <cell r="F549" t="str">
            <v xml:space="preserve">Suporte bau superior (COM PONTOS PARA ALFORGE E LATERAL) </v>
          </cell>
          <cell r="G549">
            <v>226</v>
          </cell>
          <cell r="H549">
            <v>362</v>
          </cell>
        </row>
        <row r="550">
          <cell r="B550" t="str">
            <v>SPTO178</v>
          </cell>
          <cell r="C550" t="str">
            <v>PRETO</v>
          </cell>
          <cell r="D550" t="str">
            <v>MT07</v>
          </cell>
          <cell r="E550" t="str">
            <v>2015+</v>
          </cell>
          <cell r="F550" t="str">
            <v>Protetor motor carenagem</v>
          </cell>
          <cell r="G550">
            <v>150</v>
          </cell>
          <cell r="H550">
            <v>240</v>
          </cell>
        </row>
        <row r="551">
          <cell r="B551" t="str">
            <v>SPTO179</v>
          </cell>
          <cell r="C551" t="str">
            <v>PRETO</v>
          </cell>
          <cell r="D551" t="str">
            <v>MT07</v>
          </cell>
          <cell r="E551" t="str">
            <v>2015+</v>
          </cell>
          <cell r="F551" t="str">
            <v>Suporte bau lateral (PRECISA DO SUPERIOR PARA SER INSTALADO)</v>
          </cell>
          <cell r="G551">
            <v>367</v>
          </cell>
          <cell r="H551">
            <v>587</v>
          </cell>
        </row>
        <row r="552">
          <cell r="B552" t="str">
            <v>SPTO180</v>
          </cell>
          <cell r="C552" t="str">
            <v>PRETO</v>
          </cell>
          <cell r="D552" t="str">
            <v>MT07</v>
          </cell>
          <cell r="E552" t="str">
            <v>2015+</v>
          </cell>
          <cell r="F552" t="str">
            <v>Afastador alforge (TUBO) (PRECISA DO SUPERIOR PARA SER INSTALADO)</v>
          </cell>
          <cell r="G552">
            <v>124</v>
          </cell>
          <cell r="H552">
            <v>198</v>
          </cell>
        </row>
        <row r="553">
          <cell r="B553" t="str">
            <v>SPTO181</v>
          </cell>
          <cell r="C553" t="str">
            <v>PRETO</v>
          </cell>
          <cell r="D553" t="str">
            <v>MT07</v>
          </cell>
          <cell r="E553" t="str">
            <v>2015+</v>
          </cell>
          <cell r="F553" t="str">
            <v>Protetor radiador</v>
          </cell>
          <cell r="G553">
            <v>89</v>
          </cell>
          <cell r="H553">
            <v>142</v>
          </cell>
        </row>
        <row r="554">
          <cell r="B554" t="str">
            <v>SPTO193</v>
          </cell>
          <cell r="C554" t="str">
            <v>PRETO</v>
          </cell>
          <cell r="D554" t="str">
            <v>MT07</v>
          </cell>
          <cell r="E554" t="str">
            <v>2015+</v>
          </cell>
          <cell r="F554" t="str">
            <v>Ampliador base/apoio</v>
          </cell>
          <cell r="G554">
            <v>90</v>
          </cell>
          <cell r="H554">
            <v>144</v>
          </cell>
        </row>
        <row r="555">
          <cell r="B555" t="str">
            <v>SPTO195</v>
          </cell>
          <cell r="C555" t="str">
            <v>PRETO</v>
          </cell>
          <cell r="D555" t="str">
            <v>MT07</v>
          </cell>
          <cell r="E555" t="str">
            <v>2015+</v>
          </cell>
          <cell r="F555" t="str">
            <v>Protetor reservatorio fluido freio</v>
          </cell>
          <cell r="G555">
            <v>53</v>
          </cell>
          <cell r="H555">
            <v>85</v>
          </cell>
        </row>
        <row r="556">
          <cell r="B556" t="str">
            <v>SPTO275</v>
          </cell>
          <cell r="C556" t="str">
            <v>PRETO</v>
          </cell>
          <cell r="D556" t="str">
            <v>MT07</v>
          </cell>
          <cell r="E556" t="str">
            <v>2015+</v>
          </cell>
          <cell r="F556" t="str">
            <v>Suporte/Reforço de Placa</v>
          </cell>
          <cell r="G556">
            <v>18</v>
          </cell>
          <cell r="H556">
            <v>29</v>
          </cell>
        </row>
        <row r="557">
          <cell r="B557" t="str">
            <v>SPTO186</v>
          </cell>
          <cell r="C557" t="str">
            <v>PRETO</v>
          </cell>
          <cell r="D557" t="str">
            <v>MT09 TRACER</v>
          </cell>
          <cell r="E557" t="str">
            <v>2015+</v>
          </cell>
          <cell r="F557" t="str">
            <v xml:space="preserve">Suporte bau superior (COM PONTOS PARA ALFORGE E LATERAL) </v>
          </cell>
          <cell r="G557">
            <v>226</v>
          </cell>
          <cell r="H557">
            <v>362</v>
          </cell>
        </row>
        <row r="558">
          <cell r="B558" t="str">
            <v>SPTO188</v>
          </cell>
          <cell r="C558" t="str">
            <v>PRETO</v>
          </cell>
          <cell r="D558" t="str">
            <v>MT09 TRACER</v>
          </cell>
          <cell r="E558" t="str">
            <v>2015+</v>
          </cell>
          <cell r="F558" t="str">
            <v>Protetor motor carenagem</v>
          </cell>
          <cell r="G558">
            <v>433</v>
          </cell>
          <cell r="H558">
            <v>693</v>
          </cell>
        </row>
        <row r="559">
          <cell r="B559" t="str">
            <v>SPTOP188</v>
          </cell>
          <cell r="C559" t="str">
            <v>PRETO</v>
          </cell>
          <cell r="D559" t="str">
            <v>MT09 TRACER</v>
          </cell>
          <cell r="E559" t="str">
            <v>2015+</v>
          </cell>
          <cell r="F559" t="str">
            <v xml:space="preserve">Protetor motor carenagem (COM PEDALEIRA) </v>
          </cell>
          <cell r="G559">
            <v>453</v>
          </cell>
          <cell r="H559">
            <v>725</v>
          </cell>
        </row>
        <row r="560">
          <cell r="B560" t="str">
            <v>SPTO173</v>
          </cell>
          <cell r="C560" t="str">
            <v>PRETO</v>
          </cell>
          <cell r="D560" t="str">
            <v>MT09 TRACER</v>
          </cell>
          <cell r="E560" t="str">
            <v>2015+</v>
          </cell>
          <cell r="F560" t="str">
            <v xml:space="preserve">Protetor motor carenagem (MODELO ALÇA) </v>
          </cell>
          <cell r="G560">
            <v>159</v>
          </cell>
          <cell r="H560">
            <v>254</v>
          </cell>
        </row>
        <row r="561">
          <cell r="B561" t="str">
            <v>SPTO187</v>
          </cell>
          <cell r="C561" t="str">
            <v>PRETO</v>
          </cell>
          <cell r="D561" t="str">
            <v>MT09 TRACER</v>
          </cell>
          <cell r="E561" t="str">
            <v>2015+</v>
          </cell>
          <cell r="F561" t="str">
            <v>Suporte bau lateral (PRECISA DO SUPERIOR PARA SER INSTALADO)</v>
          </cell>
          <cell r="G561">
            <v>405</v>
          </cell>
          <cell r="H561">
            <v>648</v>
          </cell>
        </row>
        <row r="562">
          <cell r="B562" t="str">
            <v>SPTO189</v>
          </cell>
          <cell r="C562" t="str">
            <v>PRETO</v>
          </cell>
          <cell r="D562" t="str">
            <v>MT09 TRACER</v>
          </cell>
          <cell r="E562" t="str">
            <v>2015+</v>
          </cell>
          <cell r="F562" t="str">
            <v>Afastador alforge (CHAPA) (PRECISA DO SUPERIOR PARA SER INSTALADO)</v>
          </cell>
          <cell r="G562">
            <v>215</v>
          </cell>
          <cell r="H562">
            <v>344</v>
          </cell>
        </row>
        <row r="563">
          <cell r="B563" t="str">
            <v>SPTO308</v>
          </cell>
          <cell r="C563" t="str">
            <v>PRETO</v>
          </cell>
          <cell r="D563" t="str">
            <v>MT09 TRACER</v>
          </cell>
          <cell r="E563" t="str">
            <v>2015+</v>
          </cell>
          <cell r="F563" t="str">
            <v>Protetor radiador</v>
          </cell>
          <cell r="G563">
            <v>99</v>
          </cell>
          <cell r="H563">
            <v>158</v>
          </cell>
        </row>
        <row r="564">
          <cell r="B564" t="str">
            <v>SPTO190</v>
          </cell>
          <cell r="C564" t="str">
            <v>PRETO</v>
          </cell>
          <cell r="D564" t="str">
            <v>MT09 TRACER</v>
          </cell>
          <cell r="E564" t="str">
            <v>2015+</v>
          </cell>
          <cell r="F564" t="str">
            <v>Protetor carter</v>
          </cell>
          <cell r="G564">
            <v>219</v>
          </cell>
          <cell r="H564">
            <v>350</v>
          </cell>
        </row>
        <row r="565">
          <cell r="B565" t="str">
            <v>SPTO193</v>
          </cell>
          <cell r="C565" t="str">
            <v>PRETO</v>
          </cell>
          <cell r="D565" t="str">
            <v>MT09 TRACER</v>
          </cell>
          <cell r="E565" t="str">
            <v>2015+</v>
          </cell>
          <cell r="F565" t="str">
            <v>Ampliador base/apoio</v>
          </cell>
          <cell r="G565">
            <v>90</v>
          </cell>
          <cell r="H565">
            <v>144</v>
          </cell>
        </row>
        <row r="566">
          <cell r="B566" t="str">
            <v>SPTO191</v>
          </cell>
          <cell r="C566" t="str">
            <v>PRETO</v>
          </cell>
          <cell r="D566" t="str">
            <v>MT09 TRACER</v>
          </cell>
          <cell r="E566" t="str">
            <v>2015+</v>
          </cell>
          <cell r="F566" t="str">
            <v>Protetor sensor ABS (SOMENTE TRASEIRO)</v>
          </cell>
          <cell r="G566">
            <v>49</v>
          </cell>
          <cell r="H566">
            <v>78</v>
          </cell>
        </row>
        <row r="567">
          <cell r="B567" t="str">
            <v>SPTO192</v>
          </cell>
          <cell r="C567" t="str">
            <v>PRETO</v>
          </cell>
          <cell r="D567" t="str">
            <v>MT09 TRACER</v>
          </cell>
          <cell r="E567" t="str">
            <v>2015+</v>
          </cell>
          <cell r="F567" t="str">
            <v>Suporte para farol auxiliar</v>
          </cell>
          <cell r="G567">
            <v>99</v>
          </cell>
          <cell r="H567">
            <v>158</v>
          </cell>
        </row>
        <row r="568">
          <cell r="B568" t="str">
            <v>SPTO195</v>
          </cell>
          <cell r="C568" t="str">
            <v>PRETO</v>
          </cell>
          <cell r="D568" t="str">
            <v>MT09 TRACER</v>
          </cell>
          <cell r="E568" t="str">
            <v>2015+</v>
          </cell>
          <cell r="F568" t="str">
            <v>Protetor reservatorio fluido freio</v>
          </cell>
          <cell r="G568">
            <v>53</v>
          </cell>
          <cell r="H568">
            <v>85</v>
          </cell>
        </row>
        <row r="569">
          <cell r="B569" t="str">
            <v>SPTO307</v>
          </cell>
          <cell r="C569" t="str">
            <v>PRETO</v>
          </cell>
          <cell r="D569" t="str">
            <v>MT09 TRACER</v>
          </cell>
          <cell r="E569" t="str">
            <v>2015+</v>
          </cell>
          <cell r="F569" t="str">
            <v>Protetor sonda lambda</v>
          </cell>
          <cell r="G569">
            <v>91</v>
          </cell>
          <cell r="H569">
            <v>146</v>
          </cell>
        </row>
        <row r="570">
          <cell r="B570" t="str">
            <v>SPTO275</v>
          </cell>
          <cell r="C570" t="str">
            <v>PRETO</v>
          </cell>
          <cell r="D570" t="str">
            <v>MT09 TRACER</v>
          </cell>
          <cell r="E570" t="str">
            <v>2015+</v>
          </cell>
          <cell r="F570" t="str">
            <v>Suporte/Reforço de Placa</v>
          </cell>
          <cell r="G570">
            <v>18</v>
          </cell>
          <cell r="H570">
            <v>29</v>
          </cell>
        </row>
        <row r="571">
          <cell r="B571" t="str">
            <v>SPTO172</v>
          </cell>
          <cell r="C571" t="str">
            <v>PRETO</v>
          </cell>
          <cell r="D571" t="str">
            <v>MT09</v>
          </cell>
          <cell r="E571" t="str">
            <v>2015+</v>
          </cell>
          <cell r="F571" t="str">
            <v xml:space="preserve">Suporte bau superior (COM PONTOS PARA ALFORGE E LATERAL) </v>
          </cell>
          <cell r="G571">
            <v>226</v>
          </cell>
          <cell r="H571">
            <v>362</v>
          </cell>
        </row>
        <row r="572">
          <cell r="B572" t="str">
            <v>SPTO173</v>
          </cell>
          <cell r="C572" t="str">
            <v>PRETO</v>
          </cell>
          <cell r="D572" t="str">
            <v>MT09</v>
          </cell>
          <cell r="E572" t="str">
            <v>2015+</v>
          </cell>
          <cell r="F572" t="str">
            <v>Protetor motor carenagem (MODELO ALÇA)</v>
          </cell>
          <cell r="G572">
            <v>159</v>
          </cell>
          <cell r="H572">
            <v>254</v>
          </cell>
        </row>
        <row r="573">
          <cell r="B573" t="str">
            <v>SPTO174</v>
          </cell>
          <cell r="C573" t="str">
            <v>PRETO</v>
          </cell>
          <cell r="D573" t="str">
            <v>MT09</v>
          </cell>
          <cell r="E573" t="str">
            <v>2015+</v>
          </cell>
          <cell r="F573" t="str">
            <v>Suporte bau lateral (PRECISA DO SUPERIOR PARA SER INSTALADO)</v>
          </cell>
          <cell r="G573">
            <v>376</v>
          </cell>
          <cell r="H573">
            <v>602</v>
          </cell>
        </row>
        <row r="574">
          <cell r="B574" t="str">
            <v>SPTO175</v>
          </cell>
          <cell r="C574" t="str">
            <v>PRETO</v>
          </cell>
          <cell r="D574" t="str">
            <v>MT09</v>
          </cell>
          <cell r="E574" t="str">
            <v>2015+</v>
          </cell>
          <cell r="F574" t="str">
            <v>Afastador alforge (TUBO) (PRECISA DO SUPERIOR PARA SER INSTALADO)</v>
          </cell>
          <cell r="G574">
            <v>124</v>
          </cell>
          <cell r="H574">
            <v>198</v>
          </cell>
        </row>
        <row r="575">
          <cell r="B575" t="str">
            <v>SPTO176</v>
          </cell>
          <cell r="C575" t="str">
            <v>PRETO</v>
          </cell>
          <cell r="D575" t="str">
            <v>MT09</v>
          </cell>
          <cell r="E575" t="str">
            <v>2015+</v>
          </cell>
          <cell r="F575" t="str">
            <v>Protetor radiador</v>
          </cell>
          <cell r="G575">
            <v>99</v>
          </cell>
          <cell r="H575">
            <v>158</v>
          </cell>
        </row>
        <row r="576">
          <cell r="B576" t="str">
            <v>SPTO190</v>
          </cell>
          <cell r="C576" t="str">
            <v>PRETO</v>
          </cell>
          <cell r="D576" t="str">
            <v>MT09</v>
          </cell>
          <cell r="E576" t="str">
            <v>2015+</v>
          </cell>
          <cell r="F576" t="str">
            <v>Protetor carter</v>
          </cell>
          <cell r="G576">
            <v>219</v>
          </cell>
          <cell r="H576">
            <v>350</v>
          </cell>
        </row>
        <row r="577">
          <cell r="B577" t="str">
            <v>SPTO193</v>
          </cell>
          <cell r="C577" t="str">
            <v>PRETO</v>
          </cell>
          <cell r="D577" t="str">
            <v>MT09</v>
          </cell>
          <cell r="E577" t="str">
            <v>2015+</v>
          </cell>
          <cell r="F577" t="str">
            <v>Ampliador base/apoio</v>
          </cell>
          <cell r="G577">
            <v>90</v>
          </cell>
          <cell r="H577">
            <v>144</v>
          </cell>
        </row>
        <row r="578">
          <cell r="B578" t="str">
            <v>SPTO191</v>
          </cell>
          <cell r="C578" t="str">
            <v>PRETO</v>
          </cell>
          <cell r="D578" t="str">
            <v>MT09</v>
          </cell>
          <cell r="E578" t="str">
            <v>2015+</v>
          </cell>
          <cell r="F578" t="str">
            <v>Protetor sensor ABS (SOMENTE TRASEIRO)</v>
          </cell>
          <cell r="G578">
            <v>49</v>
          </cell>
          <cell r="H578">
            <v>78</v>
          </cell>
        </row>
        <row r="579">
          <cell r="B579" t="str">
            <v>SPTO195</v>
          </cell>
          <cell r="C579" t="str">
            <v>PRETO</v>
          </cell>
          <cell r="D579" t="str">
            <v>MT09</v>
          </cell>
          <cell r="E579" t="str">
            <v>2015+</v>
          </cell>
          <cell r="F579" t="str">
            <v>Protetor reservatorio fluido freio</v>
          </cell>
          <cell r="G579">
            <v>53</v>
          </cell>
          <cell r="H579">
            <v>85</v>
          </cell>
        </row>
        <row r="580">
          <cell r="B580" t="str">
            <v>SPTO307</v>
          </cell>
          <cell r="C580" t="str">
            <v>PRETO</v>
          </cell>
          <cell r="D580" t="str">
            <v>???????????????</v>
          </cell>
          <cell r="E580" t="str">
            <v>2015+</v>
          </cell>
          <cell r="F580" t="str">
            <v>Protetor sonda lambda</v>
          </cell>
          <cell r="G580">
            <v>91</v>
          </cell>
          <cell r="H580">
            <v>146</v>
          </cell>
        </row>
        <row r="581">
          <cell r="B581" t="str">
            <v>SPTO361</v>
          </cell>
          <cell r="C581" t="str">
            <v>PRETO</v>
          </cell>
          <cell r="E581" t="str">
            <v>2015+</v>
          </cell>
          <cell r="F581" t="str">
            <v>Alongador pedaleira garupa</v>
          </cell>
          <cell r="G581">
            <v>85</v>
          </cell>
          <cell r="H581">
            <v>136</v>
          </cell>
        </row>
        <row r="582">
          <cell r="B582" t="str">
            <v>SPTO275</v>
          </cell>
          <cell r="C582" t="str">
            <v>PRETO</v>
          </cell>
          <cell r="D582" t="str">
            <v>MT09</v>
          </cell>
          <cell r="E582" t="str">
            <v>2015+</v>
          </cell>
          <cell r="F582" t="str">
            <v>Suporte/Reforço de Placa</v>
          </cell>
          <cell r="G582">
            <v>18</v>
          </cell>
          <cell r="H582">
            <v>29</v>
          </cell>
        </row>
        <row r="583">
          <cell r="B583" t="str">
            <v>SPTO242</v>
          </cell>
          <cell r="C583" t="str">
            <v>PRETO</v>
          </cell>
          <cell r="D583" t="str">
            <v>NEO 125</v>
          </cell>
          <cell r="E583" t="str">
            <v>2016+</v>
          </cell>
          <cell r="F583" t="str">
            <v>Suporte bau superior (AÇO CARBONO)</v>
          </cell>
          <cell r="G583">
            <v>104</v>
          </cell>
          <cell r="H583">
            <v>166</v>
          </cell>
        </row>
        <row r="584">
          <cell r="B584" t="str">
            <v>SPTO275</v>
          </cell>
          <cell r="C584" t="str">
            <v>PRETO</v>
          </cell>
          <cell r="D584" t="str">
            <v>NEO 125</v>
          </cell>
          <cell r="E584" t="str">
            <v>2016+</v>
          </cell>
          <cell r="F584" t="str">
            <v>Suporte/Reforço de Placa</v>
          </cell>
          <cell r="G584">
            <v>18</v>
          </cell>
          <cell r="H584">
            <v>29</v>
          </cell>
        </row>
        <row r="585">
          <cell r="B585" t="str">
            <v>SPTO196</v>
          </cell>
          <cell r="C585" t="str">
            <v>PRETO</v>
          </cell>
          <cell r="D585" t="str">
            <v>NMAX 160</v>
          </cell>
          <cell r="E585" t="str">
            <v>2016+</v>
          </cell>
          <cell r="F585" t="str">
            <v>Suporte bau superior (AÇO CARBONO)</v>
          </cell>
          <cell r="G585">
            <v>137</v>
          </cell>
          <cell r="H585">
            <v>219</v>
          </cell>
        </row>
        <row r="586">
          <cell r="B586" t="str">
            <v>SPTO275</v>
          </cell>
          <cell r="C586" t="str">
            <v>PRETO</v>
          </cell>
          <cell r="D586" t="str">
            <v>NMAX 160</v>
          </cell>
          <cell r="E586" t="str">
            <v>2016+</v>
          </cell>
          <cell r="F586" t="str">
            <v>Suporte/Reforço de Placa</v>
          </cell>
          <cell r="G586">
            <v>18</v>
          </cell>
          <cell r="H586">
            <v>29</v>
          </cell>
        </row>
        <row r="587">
          <cell r="B587" t="str">
            <v>SPTO182</v>
          </cell>
          <cell r="C587" t="str">
            <v>PRETO</v>
          </cell>
          <cell r="D587" t="str">
            <v>R3</v>
          </cell>
          <cell r="E587" t="str">
            <v>2015+</v>
          </cell>
          <cell r="F587" t="str">
            <v xml:space="preserve">Suporte bau superior (COM PONTOS PARA ALFORGE E LATERAL) </v>
          </cell>
          <cell r="G587">
            <v>172</v>
          </cell>
          <cell r="H587">
            <v>275</v>
          </cell>
        </row>
        <row r="588">
          <cell r="B588" t="str">
            <v>SPTO183</v>
          </cell>
          <cell r="C588" t="str">
            <v>PRETO</v>
          </cell>
          <cell r="D588" t="str">
            <v>R3</v>
          </cell>
          <cell r="E588" t="str">
            <v>2015+</v>
          </cell>
          <cell r="F588" t="str">
            <v>Suporte bau lateral (PRECISA DO SUPERIOR PARA SER INSTALADO)</v>
          </cell>
          <cell r="G588">
            <v>299</v>
          </cell>
          <cell r="H588">
            <v>478</v>
          </cell>
        </row>
        <row r="589">
          <cell r="B589" t="str">
            <v>SPTO185</v>
          </cell>
          <cell r="C589" t="str">
            <v>PRETO</v>
          </cell>
          <cell r="D589" t="str">
            <v>R3</v>
          </cell>
          <cell r="E589" t="str">
            <v>2015+</v>
          </cell>
          <cell r="F589" t="str">
            <v xml:space="preserve">Afastador alforge (TUBO) (PRECISA DO SUPERIOR PARA SER INSTALADO) </v>
          </cell>
          <cell r="G589">
            <v>126</v>
          </cell>
          <cell r="H589">
            <v>202</v>
          </cell>
        </row>
        <row r="590">
          <cell r="B590" t="str">
            <v>SPTO195</v>
          </cell>
          <cell r="C590" t="str">
            <v>PRETO</v>
          </cell>
          <cell r="D590" t="str">
            <v>R3</v>
          </cell>
          <cell r="E590" t="str">
            <v>2015+</v>
          </cell>
          <cell r="F590" t="str">
            <v>Protetor reservatorio fluido freio</v>
          </cell>
          <cell r="G590">
            <v>53</v>
          </cell>
          <cell r="H590">
            <v>85</v>
          </cell>
        </row>
        <row r="591">
          <cell r="B591" t="str">
            <v>SPTO275</v>
          </cell>
          <cell r="C591" t="str">
            <v>PRETO</v>
          </cell>
          <cell r="D591" t="str">
            <v>R3</v>
          </cell>
          <cell r="E591" t="str">
            <v>2015+</v>
          </cell>
          <cell r="F591" t="str">
            <v>Suporte/Reforço de Placa</v>
          </cell>
          <cell r="G591">
            <v>18</v>
          </cell>
          <cell r="H591">
            <v>29</v>
          </cell>
        </row>
        <row r="592">
          <cell r="B592" t="str">
            <v>SPTO137</v>
          </cell>
          <cell r="C592" t="str">
            <v>PRETO</v>
          </cell>
          <cell r="D592" t="str">
            <v>TENERE 250</v>
          </cell>
          <cell r="E592" t="str">
            <v>2016+</v>
          </cell>
          <cell r="F592" t="str">
            <v>Suporte bau superior (AÇO CARBONO)</v>
          </cell>
          <cell r="G592">
            <v>85</v>
          </cell>
          <cell r="H592">
            <v>136</v>
          </cell>
        </row>
        <row r="593">
          <cell r="B593" t="str">
            <v>SPTO009</v>
          </cell>
          <cell r="C593" t="str">
            <v>PRETO</v>
          </cell>
          <cell r="D593" t="str">
            <v>TENERE 250</v>
          </cell>
          <cell r="E593" t="str">
            <v>2011-2015</v>
          </cell>
          <cell r="F593" t="str">
            <v>Suporte bau superior (LIGA LEVE)</v>
          </cell>
          <cell r="G593">
            <v>143</v>
          </cell>
          <cell r="H593">
            <v>229</v>
          </cell>
        </row>
        <row r="594">
          <cell r="B594" t="str">
            <v>SPTA009</v>
          </cell>
          <cell r="C594" t="str">
            <v>PRATA</v>
          </cell>
          <cell r="D594" t="str">
            <v>TENERE 250</v>
          </cell>
          <cell r="E594" t="str">
            <v>2011-2015</v>
          </cell>
          <cell r="F594" t="str">
            <v>Suporte bau superior (LIGA LEVE)</v>
          </cell>
          <cell r="G594">
            <v>143</v>
          </cell>
          <cell r="H594">
            <v>229</v>
          </cell>
        </row>
        <row r="595">
          <cell r="B595" t="str">
            <v>SPTO358</v>
          </cell>
          <cell r="C595" t="str">
            <v>PRETO</v>
          </cell>
          <cell r="D595" t="str">
            <v>TENERE 250</v>
          </cell>
          <cell r="E595" t="str">
            <v>2011+</v>
          </cell>
          <cell r="F595" t="str">
            <v>Protetor motor carenagem</v>
          </cell>
          <cell r="G595">
            <v>279</v>
          </cell>
          <cell r="H595">
            <v>446</v>
          </cell>
        </row>
        <row r="596">
          <cell r="B596" t="str">
            <v>SPTOP358</v>
          </cell>
          <cell r="C596" t="str">
            <v>PRETO</v>
          </cell>
          <cell r="D596" t="str">
            <v>TENERE 250</v>
          </cell>
          <cell r="E596" t="str">
            <v>2011+</v>
          </cell>
          <cell r="F596" t="str">
            <v>Protetor motor carenagem (COM PEDALEIRA)</v>
          </cell>
          <cell r="G596">
            <v>299</v>
          </cell>
          <cell r="H596">
            <v>478</v>
          </cell>
        </row>
        <row r="597">
          <cell r="B597" t="str">
            <v>SPTO081</v>
          </cell>
          <cell r="C597" t="str">
            <v>PRETO</v>
          </cell>
          <cell r="D597" t="str">
            <v>TENERE 250</v>
          </cell>
          <cell r="E597" t="str">
            <v>2011+</v>
          </cell>
          <cell r="F597" t="str">
            <v>Protetor motor carenagem</v>
          </cell>
          <cell r="G597">
            <v>279</v>
          </cell>
          <cell r="H597">
            <v>446</v>
          </cell>
        </row>
        <row r="598">
          <cell r="B598" t="str">
            <v>SPTOP081</v>
          </cell>
          <cell r="C598" t="str">
            <v>PRETO</v>
          </cell>
          <cell r="D598" t="str">
            <v>TENERE 250</v>
          </cell>
          <cell r="E598" t="str">
            <v>2011+</v>
          </cell>
          <cell r="F598" t="str">
            <v>Protetor motor carenagem (COM PEDALEIRA)</v>
          </cell>
          <cell r="G598">
            <v>299</v>
          </cell>
          <cell r="H598">
            <v>478</v>
          </cell>
        </row>
        <row r="599">
          <cell r="B599" t="str">
            <v>SPTO138</v>
          </cell>
          <cell r="C599" t="str">
            <v>PRETO</v>
          </cell>
          <cell r="D599" t="str">
            <v>TENERE 250</v>
          </cell>
          <cell r="E599" t="str">
            <v>2016+</v>
          </cell>
          <cell r="F599" t="str">
            <v>Suporte bau lateral</v>
          </cell>
          <cell r="G599">
            <v>285</v>
          </cell>
          <cell r="H599">
            <v>456</v>
          </cell>
        </row>
        <row r="600">
          <cell r="B600" t="str">
            <v>SPTO082</v>
          </cell>
          <cell r="C600" t="str">
            <v>PRETO</v>
          </cell>
          <cell r="D600" t="str">
            <v>TENERE 250</v>
          </cell>
          <cell r="E600" t="str">
            <v>2011-2015</v>
          </cell>
          <cell r="F600" t="str">
            <v>Suporte bau lateral</v>
          </cell>
          <cell r="G600">
            <v>279</v>
          </cell>
          <cell r="H600">
            <v>446</v>
          </cell>
        </row>
        <row r="601">
          <cell r="B601" t="str">
            <v>SPTO139</v>
          </cell>
          <cell r="C601" t="str">
            <v>PRETO</v>
          </cell>
          <cell r="D601" t="str">
            <v>TENERE 250</v>
          </cell>
          <cell r="E601" t="str">
            <v>2016+</v>
          </cell>
          <cell r="F601" t="str">
            <v>Afastador alforge (TUBO)</v>
          </cell>
          <cell r="G601">
            <v>126</v>
          </cell>
          <cell r="H601">
            <v>202</v>
          </cell>
        </row>
        <row r="602">
          <cell r="B602" t="str">
            <v>SPTO017</v>
          </cell>
          <cell r="C602" t="str">
            <v>PRETO</v>
          </cell>
          <cell r="D602" t="str">
            <v>TENERE 250</v>
          </cell>
          <cell r="E602" t="str">
            <v>2011-2015</v>
          </cell>
          <cell r="F602" t="str">
            <v>Afastador alforge (TUBO)</v>
          </cell>
          <cell r="G602">
            <v>133</v>
          </cell>
          <cell r="H602">
            <v>213</v>
          </cell>
        </row>
        <row r="603">
          <cell r="B603" t="str">
            <v>SPTO323</v>
          </cell>
          <cell r="C603" t="str">
            <v>PRETO</v>
          </cell>
          <cell r="D603" t="str">
            <v>TENERE 250</v>
          </cell>
          <cell r="E603" t="str">
            <v>2011+</v>
          </cell>
          <cell r="F603" t="str">
            <v>Cavalete central</v>
          </cell>
          <cell r="G603">
            <v>135</v>
          </cell>
          <cell r="H603">
            <v>216</v>
          </cell>
        </row>
        <row r="604">
          <cell r="B604" t="str">
            <v>SPTO084</v>
          </cell>
          <cell r="C604" t="str">
            <v>PRETO</v>
          </cell>
          <cell r="D604" t="str">
            <v>TENERE 250</v>
          </cell>
          <cell r="E604" t="str">
            <v>2011+</v>
          </cell>
          <cell r="F604" t="str">
            <v>Protetor carter</v>
          </cell>
          <cell r="G604">
            <v>89</v>
          </cell>
          <cell r="H604">
            <v>142</v>
          </cell>
        </row>
        <row r="605">
          <cell r="B605" t="str">
            <v>SPTO284</v>
          </cell>
          <cell r="C605" t="str">
            <v>PRETO</v>
          </cell>
          <cell r="D605" t="str">
            <v>TENERE 250</v>
          </cell>
          <cell r="E605" t="str">
            <v>2011+</v>
          </cell>
          <cell r="F605" t="str">
            <v>Protetor farol (AÇO CARBONO)</v>
          </cell>
          <cell r="G605">
            <v>105</v>
          </cell>
          <cell r="H605">
            <v>168</v>
          </cell>
        </row>
        <row r="606">
          <cell r="B606" t="str">
            <v>SPTO305</v>
          </cell>
          <cell r="C606" t="str">
            <v>PRETO</v>
          </cell>
          <cell r="D606" t="str">
            <v>TENERE 250</v>
          </cell>
          <cell r="E606" t="str">
            <v>2011+</v>
          </cell>
          <cell r="F606" t="str">
            <v>Protetor farol (POLICARBONATO)</v>
          </cell>
          <cell r="G606">
            <v>109</v>
          </cell>
          <cell r="H606">
            <v>174</v>
          </cell>
        </row>
        <row r="607">
          <cell r="B607" t="str">
            <v>SPTO351</v>
          </cell>
          <cell r="C607" t="str">
            <v>PRETO</v>
          </cell>
          <cell r="D607" t="str">
            <v>TENERE 250</v>
          </cell>
          <cell r="E607" t="str">
            <v>2011+</v>
          </cell>
          <cell r="F607" t="str">
            <v>Ampliador base/apoio</v>
          </cell>
          <cell r="G607">
            <v>90</v>
          </cell>
          <cell r="H607">
            <v>144</v>
          </cell>
        </row>
        <row r="608">
          <cell r="B608" t="str">
            <v>SPTO195</v>
          </cell>
          <cell r="C608" t="str">
            <v>PRETO</v>
          </cell>
          <cell r="D608" t="str">
            <v>TENERE 250</v>
          </cell>
          <cell r="E608" t="str">
            <v>2011+</v>
          </cell>
          <cell r="F608" t="str">
            <v>Protetor reservatorio fluido freio</v>
          </cell>
          <cell r="G608">
            <v>53</v>
          </cell>
          <cell r="H608">
            <v>85</v>
          </cell>
        </row>
        <row r="609">
          <cell r="B609" t="str">
            <v>SPTO340</v>
          </cell>
          <cell r="C609" t="str">
            <v>PRETO</v>
          </cell>
          <cell r="D609" t="str">
            <v>TENERE 250</v>
          </cell>
          <cell r="E609" t="str">
            <v>2011+</v>
          </cell>
          <cell r="F609" t="str">
            <v>Protetor Cilindro de Freio</v>
          </cell>
          <cell r="G609">
            <v>53</v>
          </cell>
          <cell r="H609">
            <v>85</v>
          </cell>
        </row>
        <row r="610">
          <cell r="B610" t="str">
            <v>SPTO016</v>
          </cell>
          <cell r="C610" t="str">
            <v>PRETO</v>
          </cell>
          <cell r="D610" t="str">
            <v>TENERE 250</v>
          </cell>
          <cell r="E610" t="str">
            <v>2011+</v>
          </cell>
          <cell r="F610" t="str">
            <v>Reforço quadro/chassi</v>
          </cell>
          <cell r="G610">
            <v>104</v>
          </cell>
          <cell r="H610">
            <v>166</v>
          </cell>
        </row>
        <row r="611">
          <cell r="B611" t="str">
            <v>SPTO271</v>
          </cell>
          <cell r="C611" t="str">
            <v>PRETO</v>
          </cell>
          <cell r="D611" t="str">
            <v>TENERE 250</v>
          </cell>
          <cell r="E611" t="str">
            <v>2011+</v>
          </cell>
          <cell r="F611" t="str">
            <v>Riser Fixo Ø22/Ø22 ou Ø22/Ø28 ou Ø28/Ø28</v>
          </cell>
          <cell r="G611">
            <v>119</v>
          </cell>
          <cell r="H611">
            <v>190</v>
          </cell>
        </row>
        <row r="612">
          <cell r="B612" t="str">
            <v>SPTA271</v>
          </cell>
          <cell r="C612" t="str">
            <v>PRATA</v>
          </cell>
          <cell r="D612" t="str">
            <v>TENERE 250</v>
          </cell>
          <cell r="E612" t="str">
            <v>2011+</v>
          </cell>
          <cell r="F612" t="str">
            <v>Riser Fixo Ø22/Ø22 ou Ø22/Ø28 ou Ø28/Ø28</v>
          </cell>
          <cell r="G612">
            <v>119</v>
          </cell>
          <cell r="H612">
            <v>190</v>
          </cell>
        </row>
        <row r="613">
          <cell r="B613" t="str">
            <v>SPTO275</v>
          </cell>
          <cell r="C613" t="str">
            <v>PRETO</v>
          </cell>
          <cell r="D613" t="str">
            <v>TENERE 250</v>
          </cell>
          <cell r="E613" t="str">
            <v>2011+</v>
          </cell>
          <cell r="F613" t="str">
            <v>Suporte/Reforço de Placa</v>
          </cell>
          <cell r="G613">
            <v>18</v>
          </cell>
          <cell r="H613">
            <v>29</v>
          </cell>
        </row>
        <row r="614">
          <cell r="B614" t="str">
            <v>SPTO223</v>
          </cell>
          <cell r="C614" t="str">
            <v>PRETO</v>
          </cell>
          <cell r="D614" t="str">
            <v>TENERE 660</v>
          </cell>
          <cell r="E614" t="str">
            <v>2011+</v>
          </cell>
          <cell r="F614" t="str">
            <v>Suporte bau superior</v>
          </cell>
          <cell r="G614">
            <v>83</v>
          </cell>
          <cell r="H614">
            <v>133</v>
          </cell>
        </row>
        <row r="615">
          <cell r="B615" t="str">
            <v>SPTO053</v>
          </cell>
          <cell r="C615" t="str">
            <v>PRETO</v>
          </cell>
          <cell r="D615" t="str">
            <v>TENERE 660</v>
          </cell>
          <cell r="E615" t="str">
            <v>2011+</v>
          </cell>
          <cell r="F615" t="str">
            <v>Protetor motor carenagem</v>
          </cell>
          <cell r="G615">
            <v>379</v>
          </cell>
          <cell r="H615">
            <v>606</v>
          </cell>
        </row>
        <row r="616">
          <cell r="B616" t="str">
            <v>SPTOP053</v>
          </cell>
          <cell r="C616" t="str">
            <v>PRETO</v>
          </cell>
          <cell r="D616" t="str">
            <v>TENERE 660</v>
          </cell>
          <cell r="E616" t="str">
            <v>2011+</v>
          </cell>
          <cell r="F616" t="str">
            <v>Protetor motor carenagem (COM PEDALEIRA)</v>
          </cell>
          <cell r="G616">
            <v>399</v>
          </cell>
          <cell r="H616">
            <v>638</v>
          </cell>
        </row>
        <row r="617">
          <cell r="B617" t="str">
            <v>SPTO224</v>
          </cell>
          <cell r="C617" t="str">
            <v>PRETO</v>
          </cell>
          <cell r="D617" t="str">
            <v>TENERE 660</v>
          </cell>
          <cell r="E617" t="str">
            <v>2011+</v>
          </cell>
          <cell r="F617" t="str">
            <v xml:space="preserve">Suporte bau lateral </v>
          </cell>
          <cell r="G617">
            <v>359</v>
          </cell>
          <cell r="H617">
            <v>574</v>
          </cell>
        </row>
        <row r="618">
          <cell r="B618" t="str">
            <v>SPTO220</v>
          </cell>
          <cell r="C618" t="str">
            <v>PRETO</v>
          </cell>
          <cell r="D618" t="str">
            <v>TENERE 660</v>
          </cell>
          <cell r="E618" t="str">
            <v>2011+</v>
          </cell>
          <cell r="F618" t="str">
            <v>Afastador alforge (TUBO)</v>
          </cell>
          <cell r="G618">
            <v>149</v>
          </cell>
          <cell r="H618">
            <v>238</v>
          </cell>
        </row>
        <row r="619">
          <cell r="B619" t="str">
            <v>SPTO114</v>
          </cell>
          <cell r="C619" t="str">
            <v>PRETO</v>
          </cell>
          <cell r="D619" t="str">
            <v>TENERE 660</v>
          </cell>
          <cell r="E619" t="str">
            <v>2011+</v>
          </cell>
          <cell r="F619" t="str">
            <v>Protetor carter</v>
          </cell>
          <cell r="G619">
            <v>259</v>
          </cell>
          <cell r="H619">
            <v>414</v>
          </cell>
        </row>
        <row r="620">
          <cell r="B620" t="str">
            <v>SPTO221</v>
          </cell>
          <cell r="C620" t="str">
            <v>PRETO</v>
          </cell>
          <cell r="D620" t="str">
            <v>TENERE 660</v>
          </cell>
          <cell r="E620" t="str">
            <v>2011+</v>
          </cell>
          <cell r="F620" t="str">
            <v>Ampliador base/apoio</v>
          </cell>
          <cell r="G620">
            <v>90</v>
          </cell>
          <cell r="H620">
            <v>144</v>
          </cell>
        </row>
        <row r="621">
          <cell r="B621" t="str">
            <v>SPTO222</v>
          </cell>
          <cell r="C621" t="str">
            <v>PRETO</v>
          </cell>
          <cell r="D621" t="str">
            <v>TENERE 660</v>
          </cell>
          <cell r="E621" t="str">
            <v>2011+</v>
          </cell>
          <cell r="F621" t="str">
            <v>Protetor sensor ABS (SOMENTE TRASEIRO)</v>
          </cell>
          <cell r="G621">
            <v>49</v>
          </cell>
          <cell r="H621">
            <v>78</v>
          </cell>
        </row>
        <row r="622">
          <cell r="B622" t="str">
            <v>SPTO218</v>
          </cell>
          <cell r="C622" t="str">
            <v>PRETO</v>
          </cell>
          <cell r="D622" t="str">
            <v>TENERE 660</v>
          </cell>
          <cell r="E622" t="str">
            <v>2011+</v>
          </cell>
          <cell r="F622" t="str">
            <v xml:space="preserve">Protetor reservatorio fluido freio </v>
          </cell>
          <cell r="G622">
            <v>53</v>
          </cell>
          <cell r="H622">
            <v>85</v>
          </cell>
        </row>
        <row r="623">
          <cell r="B623" t="str">
            <v>SPTO271</v>
          </cell>
          <cell r="C623" t="str">
            <v>PRETO</v>
          </cell>
          <cell r="D623" t="str">
            <v>TENERE 660</v>
          </cell>
          <cell r="E623" t="str">
            <v>2011+</v>
          </cell>
          <cell r="F623" t="str">
            <v>Riser Fixo Ø22/Ø22 ou Ø22/Ø28 ou Ø28/Ø28</v>
          </cell>
          <cell r="G623">
            <v>119</v>
          </cell>
          <cell r="H623">
            <v>190</v>
          </cell>
        </row>
        <row r="624">
          <cell r="B624" t="str">
            <v>SPTA271</v>
          </cell>
          <cell r="C624" t="str">
            <v>PRATA</v>
          </cell>
          <cell r="D624" t="str">
            <v>TENERE 660</v>
          </cell>
          <cell r="E624" t="str">
            <v>2011+</v>
          </cell>
          <cell r="F624" t="str">
            <v>Riser Fixo Ø22/Ø22 ou Ø22/Ø28 ou Ø28/Ø28</v>
          </cell>
          <cell r="G624">
            <v>119</v>
          </cell>
          <cell r="H624">
            <v>190</v>
          </cell>
        </row>
        <row r="625">
          <cell r="B625" t="str">
            <v>SPTO275</v>
          </cell>
          <cell r="C625" t="str">
            <v>PRETO</v>
          </cell>
          <cell r="D625" t="str">
            <v>TENERE 660</v>
          </cell>
          <cell r="E625" t="str">
            <v>2011+</v>
          </cell>
          <cell r="F625" t="str">
            <v>Suporte/Reforço de Placa</v>
          </cell>
          <cell r="G625">
            <v>18</v>
          </cell>
          <cell r="H625">
            <v>29</v>
          </cell>
        </row>
        <row r="626">
          <cell r="B626" t="str">
            <v>SPTO107</v>
          </cell>
          <cell r="C626" t="str">
            <v>PRETO</v>
          </cell>
          <cell r="D626" t="str">
            <v>TENERE 1200</v>
          </cell>
          <cell r="E626" t="str">
            <v>2011+</v>
          </cell>
          <cell r="F626" t="str">
            <v>Suporte bau superior</v>
          </cell>
          <cell r="G626">
            <v>189</v>
          </cell>
          <cell r="H626">
            <v>302</v>
          </cell>
        </row>
        <row r="627">
          <cell r="B627" t="str">
            <v>SPTO104</v>
          </cell>
          <cell r="C627" t="str">
            <v>PRETO</v>
          </cell>
          <cell r="D627" t="str">
            <v>TENERE 1200</v>
          </cell>
          <cell r="E627" t="str">
            <v>2011+</v>
          </cell>
          <cell r="F627" t="str">
            <v xml:space="preserve">Protetor motor carenagem </v>
          </cell>
          <cell r="G627">
            <v>379</v>
          </cell>
          <cell r="H627">
            <v>606</v>
          </cell>
        </row>
        <row r="628">
          <cell r="B628" t="str">
            <v>SPTO105</v>
          </cell>
          <cell r="C628" t="str">
            <v>PRETO</v>
          </cell>
          <cell r="D628" t="str">
            <v>TENERE 1200</v>
          </cell>
          <cell r="E628" t="str">
            <v>2011+</v>
          </cell>
          <cell r="F628" t="str">
            <v xml:space="preserve">Suporte bau lateral </v>
          </cell>
          <cell r="G628">
            <v>375</v>
          </cell>
          <cell r="H628">
            <v>600</v>
          </cell>
        </row>
        <row r="629">
          <cell r="B629" t="str">
            <v>SPTO106</v>
          </cell>
          <cell r="C629" t="str">
            <v>PRETO</v>
          </cell>
          <cell r="D629" t="str">
            <v>TENERE 1200</v>
          </cell>
          <cell r="E629" t="str">
            <v>2011+</v>
          </cell>
          <cell r="F629" t="str">
            <v>Afastador alforge (CHAPA)</v>
          </cell>
          <cell r="G629">
            <v>343</v>
          </cell>
          <cell r="H629">
            <v>549</v>
          </cell>
        </row>
        <row r="630">
          <cell r="B630" t="str">
            <v>SPTO108</v>
          </cell>
          <cell r="C630" t="str">
            <v>PRETO</v>
          </cell>
          <cell r="D630" t="str">
            <v>TENERE 1200</v>
          </cell>
          <cell r="E630" t="str">
            <v>2011+</v>
          </cell>
          <cell r="F630" t="str">
            <v xml:space="preserve">Protetor carter </v>
          </cell>
          <cell r="G630">
            <v>299</v>
          </cell>
          <cell r="H630">
            <v>478</v>
          </cell>
        </row>
        <row r="631">
          <cell r="B631" t="str">
            <v>SPTO111</v>
          </cell>
          <cell r="C631" t="str">
            <v>PRETO</v>
          </cell>
          <cell r="D631" t="str">
            <v>TENERE 1200</v>
          </cell>
          <cell r="E631" t="str">
            <v xml:space="preserve">2011-2014 </v>
          </cell>
          <cell r="F631" t="str">
            <v>Ampliador base/apoio</v>
          </cell>
          <cell r="G631">
            <v>90</v>
          </cell>
          <cell r="H631">
            <v>144</v>
          </cell>
        </row>
        <row r="632">
          <cell r="B632" t="str">
            <v>SPTO109</v>
          </cell>
          <cell r="C632" t="str">
            <v>PRETO</v>
          </cell>
          <cell r="D632" t="str">
            <v>TENERE 1200</v>
          </cell>
          <cell r="E632" t="str">
            <v>2011+</v>
          </cell>
          <cell r="F632" t="str">
            <v xml:space="preserve">Protetor cardan </v>
          </cell>
          <cell r="G632">
            <v>208</v>
          </cell>
          <cell r="H632">
            <v>333</v>
          </cell>
        </row>
        <row r="633">
          <cell r="B633" t="str">
            <v>SPTO110</v>
          </cell>
          <cell r="C633" t="str">
            <v>PRETO</v>
          </cell>
          <cell r="D633" t="str">
            <v>TENERE 1200</v>
          </cell>
          <cell r="E633" t="str">
            <v>2011+</v>
          </cell>
          <cell r="F633" t="str">
            <v>Protetor sensor ABS (PAR)</v>
          </cell>
          <cell r="G633">
            <v>98</v>
          </cell>
          <cell r="H633">
            <v>157</v>
          </cell>
        </row>
        <row r="634">
          <cell r="B634" t="str">
            <v>SPTO275</v>
          </cell>
          <cell r="C634" t="str">
            <v>PRETO</v>
          </cell>
          <cell r="D634" t="str">
            <v>TENERE 1200</v>
          </cell>
          <cell r="E634" t="str">
            <v>2011+</v>
          </cell>
          <cell r="F634" t="str">
            <v>Suporte/Reforço de Placa</v>
          </cell>
          <cell r="G634">
            <v>18</v>
          </cell>
          <cell r="H634">
            <v>29</v>
          </cell>
        </row>
        <row r="635">
          <cell r="B635" t="str">
            <v>SPTO078</v>
          </cell>
          <cell r="C635" t="str">
            <v>PRETO</v>
          </cell>
          <cell r="D635" t="str">
            <v>XT660R</v>
          </cell>
          <cell r="E635" t="str">
            <v>2005+</v>
          </cell>
          <cell r="F635" t="str">
            <v xml:space="preserve">Suporte bau superior (COM PONTOS PARA ALFORGE E LATERAL) </v>
          </cell>
          <cell r="G635">
            <v>149</v>
          </cell>
          <cell r="H635">
            <v>238</v>
          </cell>
        </row>
        <row r="636">
          <cell r="B636" t="str">
            <v>SPTO077</v>
          </cell>
          <cell r="C636" t="str">
            <v>PRETO</v>
          </cell>
          <cell r="D636" t="str">
            <v>XT660R</v>
          </cell>
          <cell r="E636" t="str">
            <v>2005+</v>
          </cell>
          <cell r="F636" t="str">
            <v>Protetor motor carenagem</v>
          </cell>
          <cell r="G636">
            <v>279</v>
          </cell>
          <cell r="H636">
            <v>446</v>
          </cell>
        </row>
        <row r="637">
          <cell r="B637" t="str">
            <v>SPTOP077</v>
          </cell>
          <cell r="C637" t="str">
            <v>PRETO</v>
          </cell>
          <cell r="D637" t="str">
            <v>XT660R</v>
          </cell>
          <cell r="E637" t="str">
            <v>2005+</v>
          </cell>
          <cell r="F637" t="str">
            <v>Protetor motor carenagem (COM PEDALEIRA)</v>
          </cell>
          <cell r="G637">
            <v>299</v>
          </cell>
          <cell r="H637">
            <v>478</v>
          </cell>
        </row>
        <row r="638">
          <cell r="B638" t="str">
            <v>SPTO079</v>
          </cell>
          <cell r="C638" t="str">
            <v>PRETO</v>
          </cell>
          <cell r="D638" t="str">
            <v>XT660R</v>
          </cell>
          <cell r="E638" t="str">
            <v>2005+</v>
          </cell>
          <cell r="F638" t="str">
            <v>Suporte bau lateral (PRECISA DO SUPERIOR PARA SER INSTALADO)</v>
          </cell>
          <cell r="G638">
            <v>359</v>
          </cell>
          <cell r="H638">
            <v>574</v>
          </cell>
        </row>
        <row r="639">
          <cell r="B639" t="str">
            <v>SPTO142</v>
          </cell>
          <cell r="C639" t="str">
            <v>PRETO</v>
          </cell>
          <cell r="D639" t="str">
            <v>XT660R</v>
          </cell>
          <cell r="E639" t="str">
            <v>2005+</v>
          </cell>
          <cell r="F639" t="str">
            <v>Afastador alforge (TUBO) (PRECISA DO SUPERIOR PARA SER INSTALADO)</v>
          </cell>
          <cell r="G639">
            <v>115</v>
          </cell>
          <cell r="H639">
            <v>184</v>
          </cell>
        </row>
        <row r="640">
          <cell r="B640" t="str">
            <v>SPTO218</v>
          </cell>
          <cell r="C640" t="str">
            <v>PRETO</v>
          </cell>
          <cell r="D640" t="str">
            <v>XT660R</v>
          </cell>
          <cell r="E640" t="str">
            <v>2005+</v>
          </cell>
          <cell r="F640" t="str">
            <v>Protetor reservatorio fluido freio</v>
          </cell>
          <cell r="G640">
            <v>53</v>
          </cell>
          <cell r="H640">
            <v>85</v>
          </cell>
        </row>
        <row r="641">
          <cell r="B641" t="str">
            <v>SPTO271</v>
          </cell>
          <cell r="C641" t="str">
            <v>PRETO</v>
          </cell>
          <cell r="D641" t="str">
            <v>XT660R</v>
          </cell>
          <cell r="E641" t="str">
            <v>2005+</v>
          </cell>
          <cell r="F641" t="str">
            <v>Riser Fixo Ø22/Ø22 ou Ø22/Ø28 ou Ø28/Ø28</v>
          </cell>
          <cell r="G641">
            <v>119</v>
          </cell>
          <cell r="H641">
            <v>190</v>
          </cell>
        </row>
        <row r="642">
          <cell r="B642" t="str">
            <v>SPTA271</v>
          </cell>
          <cell r="C642" t="str">
            <v>PRATA</v>
          </cell>
          <cell r="D642" t="str">
            <v>XT660R</v>
          </cell>
          <cell r="E642" t="str">
            <v>2005+</v>
          </cell>
          <cell r="F642" t="str">
            <v>Riser Fixo Ø22/Ø22 ou Ø22/Ø28 ou Ø28/Ø28</v>
          </cell>
          <cell r="G642">
            <v>119</v>
          </cell>
          <cell r="H642">
            <v>190</v>
          </cell>
        </row>
        <row r="643">
          <cell r="B643" t="str">
            <v>SPTO275</v>
          </cell>
          <cell r="C643" t="str">
            <v>PRETO</v>
          </cell>
          <cell r="D643" t="str">
            <v>XT660R</v>
          </cell>
          <cell r="E643" t="str">
            <v>2005+</v>
          </cell>
          <cell r="F643" t="str">
            <v>Suporte/Reforço de Placa</v>
          </cell>
          <cell r="G643">
            <v>18</v>
          </cell>
          <cell r="H643">
            <v>29</v>
          </cell>
        </row>
        <row r="644">
          <cell r="B644" t="str">
            <v>SPTO369</v>
          </cell>
          <cell r="C644" t="str">
            <v>PRETO</v>
          </cell>
          <cell r="F644" t="str">
            <v>Protetor de mão</v>
          </cell>
          <cell r="G644">
            <v>119</v>
          </cell>
          <cell r="H644">
            <v>199</v>
          </cell>
        </row>
        <row r="645">
          <cell r="B645" t="str">
            <v>SPTO394</v>
          </cell>
          <cell r="C645" t="str">
            <v>PRETO</v>
          </cell>
          <cell r="F645" t="str">
            <v>Protetor de mão</v>
          </cell>
          <cell r="G645" t="str">
            <v>119</v>
          </cell>
        </row>
        <row r="646">
          <cell r="B646" t="str">
            <v>SPTO395</v>
          </cell>
          <cell r="C646" t="str">
            <v>PRETO</v>
          </cell>
          <cell r="F646" t="str">
            <v>Protetor de mão</v>
          </cell>
          <cell r="G646">
            <v>89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J35"/>
  <sheetViews>
    <sheetView tabSelected="1" workbookViewId="0">
      <selection activeCell="A29" sqref="A29"/>
    </sheetView>
  </sheetViews>
  <sheetFormatPr defaultColWidth="8.42578125" defaultRowHeight="10.5"/>
  <cols>
    <col min="1" max="1" width="8.28515625" style="5" bestFit="1" customWidth="1"/>
    <col min="2" max="2" width="56.85546875" style="5" customWidth="1"/>
    <col min="3" max="3" width="5.7109375" style="5" bestFit="1" customWidth="1"/>
    <col min="4" max="4" width="4.42578125" style="5" bestFit="1" customWidth="1"/>
    <col min="5" max="5" width="18.7109375" style="5" bestFit="1" customWidth="1"/>
    <col min="6" max="6" width="21.28515625" style="5" bestFit="1" customWidth="1"/>
    <col min="7" max="7" width="10.7109375" style="5" bestFit="1" customWidth="1"/>
    <col min="8" max="8" width="9.28515625" style="5" bestFit="1" customWidth="1"/>
    <col min="9" max="9" width="11.7109375" style="5" customWidth="1"/>
    <col min="10" max="10" width="9.28515625" style="5" bestFit="1" customWidth="1"/>
    <col min="11" max="16384" width="8.42578125" style="5"/>
  </cols>
  <sheetData>
    <row r="1" spans="1:10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7">
        <v>0.06</v>
      </c>
      <c r="J1" s="17">
        <v>0.03</v>
      </c>
    </row>
    <row r="2" spans="1:10" s="4" customFormat="1">
      <c r="A2" s="3" t="s">
        <v>11</v>
      </c>
      <c r="B2" s="3" t="str">
        <f>IF(A2="","",VLOOKUP(A2,'[1]Tabela Preços'!$B:$H,3,0)&amp;" - "&amp;VLOOKUP(A2,'[1]Tabela Preços'!$B:$H,5,0))</f>
        <v xml:space="preserve">R1200GS ADVENTURE - Suporte bau superior </v>
      </c>
      <c r="C2" s="3" t="str">
        <f>IF(A2="","",VLOOKUP(A2,'[1]Tabela Preços'!$B:$H,2,0))</f>
        <v>PRETO</v>
      </c>
      <c r="D2" s="3">
        <v>1</v>
      </c>
      <c r="E2" s="2" t="s">
        <v>12</v>
      </c>
      <c r="F2" s="2" t="s">
        <v>13</v>
      </c>
      <c r="G2" s="7">
        <f>IF(A2="","",VLOOKUP(A2,'[1]Tabela Preços'!$B:$H,6,0)*D2)</f>
        <v>205</v>
      </c>
      <c r="H2" s="8">
        <f>IF(A2="","",VLOOKUP(A2,'[1]Tabela Preços'!$B:$H,7,0)*D2)</f>
        <v>328</v>
      </c>
      <c r="I2" s="15">
        <f>G2*0.94</f>
        <v>192.7</v>
      </c>
      <c r="J2" s="16">
        <f>G2*0.97</f>
        <v>198.85</v>
      </c>
    </row>
    <row r="3" spans="1:10" s="4" customFormat="1">
      <c r="A3" s="3" t="s">
        <v>14</v>
      </c>
      <c r="B3" s="3" t="str">
        <f>IF(A3="","",VLOOKUP(A3,'[1]Tabela Preços'!$B:$H,3,0)&amp;" - "&amp;VLOOKUP(A3,'[1]Tabela Preços'!$B:$H,5,0))</f>
        <v xml:space="preserve">CG125/150/160 - Alça esportiva (LIGA LEVE) </v>
      </c>
      <c r="C3" s="3" t="str">
        <f>IF(A3="","",VLOOKUP(A3,'[1]Tabela Preços'!$B:$H,2,0))</f>
        <v>VERMELHO</v>
      </c>
      <c r="D3" s="3">
        <v>1</v>
      </c>
      <c r="E3" s="2" t="s">
        <v>15</v>
      </c>
      <c r="F3" s="2" t="s">
        <v>16</v>
      </c>
      <c r="G3" s="7">
        <f>IF(A3="","",VLOOKUP(A3,'[1]Tabela Preços'!$B:$H,6,0)*D3)</f>
        <v>57</v>
      </c>
      <c r="H3" s="8">
        <f>IF(A3="","",VLOOKUP(A3,'[1]Tabela Preços'!$B:$H,7,0)*D3)</f>
        <v>91</v>
      </c>
      <c r="I3" s="15">
        <f t="shared" ref="I3:I10" si="0">G3*0.94</f>
        <v>53.58</v>
      </c>
      <c r="J3" s="16">
        <f t="shared" ref="J3:J10" si="1">G3*0.97</f>
        <v>55.29</v>
      </c>
    </row>
    <row r="4" spans="1:10" s="4" customFormat="1">
      <c r="A4" s="3" t="s">
        <v>17</v>
      </c>
      <c r="B4" s="3" t="str">
        <f>IF(A4="","",VLOOKUP(A4,'[1]Tabela Preços'!$B:$H,3,0)&amp;" - "&amp;VLOOKUP(A4,'[1]Tabela Preços'!$B:$H,5,0))</f>
        <v>TIGER 1050 SPORT - Suporte bau superior</v>
      </c>
      <c r="C4" s="3" t="str">
        <f>IF(A4="","",VLOOKUP(A4,'[1]Tabela Preços'!$B:$H,2,0))</f>
        <v>PRETO</v>
      </c>
      <c r="D4" s="3">
        <v>1</v>
      </c>
      <c r="E4" s="2" t="s">
        <v>18</v>
      </c>
      <c r="F4" s="2" t="s">
        <v>19</v>
      </c>
      <c r="G4" s="7">
        <f>IF(A4="","",VLOOKUP(A4,'[1]Tabela Preços'!$B:$H,6,0)*D4)</f>
        <v>199</v>
      </c>
      <c r="H4" s="8">
        <f>IF(A4="","",VLOOKUP(A4,'[1]Tabela Preços'!$B:$H,7,0)*D4)</f>
        <v>318</v>
      </c>
      <c r="I4" s="15">
        <f t="shared" si="0"/>
        <v>187.06</v>
      </c>
      <c r="J4" s="16">
        <f t="shared" si="1"/>
        <v>193.03</v>
      </c>
    </row>
    <row r="5" spans="1:10" s="4" customFormat="1">
      <c r="A5" s="3" t="s">
        <v>10</v>
      </c>
      <c r="B5" s="3" t="str">
        <f>IF(A5="","",VLOOKUP(A5,'[1]Tabela Preços'!$B:$H,3,0)&amp;" - "&amp;VLOOKUP(A5,'[1]Tabela Preços'!$B:$H,5,0))</f>
        <v>FAZER 250 - Cavalete central</v>
      </c>
      <c r="C5" s="3" t="str">
        <f>IF(A5="","",VLOOKUP(A5,'[1]Tabela Preços'!$B:$H,2,0))</f>
        <v>PRETO</v>
      </c>
      <c r="D5" s="3">
        <v>1</v>
      </c>
      <c r="E5" s="2" t="s">
        <v>20</v>
      </c>
      <c r="F5" s="3" t="s">
        <v>21</v>
      </c>
      <c r="G5" s="7">
        <f>IF(A5="","",VLOOKUP(A5,'[1]Tabela Preços'!$B:$H,6,0)*D5)</f>
        <v>69</v>
      </c>
      <c r="H5" s="8">
        <f>IF(A5="","",VLOOKUP(A5,'[1]Tabela Preços'!$B:$H,7,0)*D5)</f>
        <v>110</v>
      </c>
      <c r="I5" s="15">
        <f t="shared" si="0"/>
        <v>64.86</v>
      </c>
      <c r="J5" s="16">
        <f t="shared" si="1"/>
        <v>66.929999999999993</v>
      </c>
    </row>
    <row r="6" spans="1:10" s="4" customFormat="1">
      <c r="A6" s="3" t="s">
        <v>22</v>
      </c>
      <c r="B6" s="3" t="str">
        <f>IF(A6="","",VLOOKUP(A6,'[1]Tabela Preços'!$B:$H,3,0)&amp;" - "&amp;VLOOKUP(A6,'[1]Tabela Preços'!$B:$H,5,0))</f>
        <v xml:space="preserve">RISER MOVEL Adaptador de guidão  - Motos com mesa Ø28, deslocamento de 60mm do centro do guidão </v>
      </c>
      <c r="C6" s="3" t="str">
        <f>IF(A6="","",VLOOKUP(A6,'[1]Tabela Preços'!$B:$H,2,0))</f>
        <v>PRATA</v>
      </c>
      <c r="D6" s="3">
        <v>1</v>
      </c>
      <c r="E6" s="2" t="s">
        <v>23</v>
      </c>
      <c r="F6" s="3" t="s">
        <v>24</v>
      </c>
      <c r="G6" s="7">
        <f>IF(A6="","",VLOOKUP(A6,'[1]Tabela Preços'!$B:$H,6,0)*D6)</f>
        <v>119</v>
      </c>
      <c r="H6" s="8">
        <f>IF(A6="","",VLOOKUP(A6,'[1]Tabela Preços'!$B:$H,7,0)*D6)</f>
        <v>190</v>
      </c>
      <c r="I6" s="15">
        <f t="shared" si="0"/>
        <v>111.86</v>
      </c>
      <c r="J6" s="16">
        <f t="shared" si="1"/>
        <v>115.42999999999999</v>
      </c>
    </row>
    <row r="7" spans="1:10" s="3" customFormat="1">
      <c r="A7" s="3" t="s">
        <v>25</v>
      </c>
      <c r="B7" s="3" t="str">
        <f>IF(A7="","",VLOOKUP(A7,'[1]Tabela Preços'!$B:$H,3,0)&amp;" - "&amp;VLOOKUP(A7,'[1]Tabela Preços'!$B:$H,5,0))</f>
        <v>FAZER 250 - Protetor motor</v>
      </c>
      <c r="C7" s="3" t="str">
        <f>IF(A7="","",VLOOKUP(A7,'[1]Tabela Preços'!$B:$H,2,0))</f>
        <v>PRETO</v>
      </c>
      <c r="D7" s="3">
        <v>1</v>
      </c>
      <c r="E7" s="2" t="s">
        <v>26</v>
      </c>
      <c r="F7" s="2" t="s">
        <v>27</v>
      </c>
      <c r="G7" s="7">
        <f>IF(A7="","",VLOOKUP(A7,'[1]Tabela Preços'!$B:$H,6,0)*D7)</f>
        <v>99</v>
      </c>
      <c r="H7" s="8">
        <f>IF(A7="","",VLOOKUP(A7,'[1]Tabela Preços'!$B:$H,7,0)*D7)</f>
        <v>158</v>
      </c>
      <c r="I7" s="15">
        <f t="shared" si="0"/>
        <v>93.059999999999988</v>
      </c>
      <c r="J7" s="16">
        <f t="shared" si="1"/>
        <v>96.03</v>
      </c>
    </row>
    <row r="8" spans="1:10" s="3" customFormat="1">
      <c r="A8" s="3" t="s">
        <v>28</v>
      </c>
      <c r="B8" s="3" t="str">
        <f>IF(A8="","",VLOOKUP(A8,'[1]Tabela Preços'!$B:$H,3,0)&amp;" - "&amp;VLOOKUP(A8,'[1]Tabela Preços'!$B:$H,5,0))</f>
        <v xml:space="preserve">CG125/150/160 - Alça esportiva (LIGA LEVE) </v>
      </c>
      <c r="C8" s="3" t="str">
        <f>IF(A8="","",VLOOKUP(A8,'[1]Tabela Preços'!$B:$H,2,0))</f>
        <v>PRETO</v>
      </c>
      <c r="D8" s="3">
        <v>1</v>
      </c>
      <c r="E8" s="2" t="s">
        <v>29</v>
      </c>
      <c r="F8" s="2" t="s">
        <v>30</v>
      </c>
      <c r="G8" s="7">
        <f>IF(A8="","",VLOOKUP(A8,'[1]Tabela Preços'!$B:$H,6,0)*D8)</f>
        <v>57</v>
      </c>
      <c r="H8" s="8">
        <f>IF(A8="","",VLOOKUP(A8,'[1]Tabela Preços'!$B:$H,7,0)*D8)</f>
        <v>91</v>
      </c>
      <c r="I8" s="15">
        <f t="shared" si="0"/>
        <v>53.58</v>
      </c>
      <c r="J8" s="16">
        <f t="shared" si="1"/>
        <v>55.29</v>
      </c>
    </row>
    <row r="9" spans="1:10" s="3" customFormat="1">
      <c r="A9" s="3" t="s">
        <v>31</v>
      </c>
      <c r="B9" s="3" t="str">
        <f>IF(A9="","",VLOOKUP(A9,'[1]Tabela Preços'!$B:$H,3,0)&amp;" - "&amp;VLOOKUP(A9,'[1]Tabela Preços'!$B:$H,5,0))</f>
        <v xml:space="preserve">      TIGER 800         - Afastador alforge (TUBO)</v>
      </c>
      <c r="C9" s="3" t="str">
        <f>IF(A9="","",VLOOKUP(A9,'[1]Tabela Preços'!$B:$H,2,0))</f>
        <v>PRETO</v>
      </c>
      <c r="D9" s="3">
        <v>1</v>
      </c>
      <c r="E9" s="2" t="s">
        <v>32</v>
      </c>
      <c r="F9" s="2" t="s">
        <v>33</v>
      </c>
      <c r="G9" s="7">
        <f>IF(A9="","",VLOOKUP(A9,'[1]Tabela Preços'!$B:$H,6,0)*D9)</f>
        <v>129</v>
      </c>
      <c r="H9" s="8">
        <f>IF(A9="","",VLOOKUP(A9,'[1]Tabela Preços'!$B:$H,7,0)*D9)</f>
        <v>206</v>
      </c>
      <c r="I9" s="15">
        <f t="shared" si="0"/>
        <v>121.25999999999999</v>
      </c>
      <c r="J9" s="16">
        <f t="shared" si="1"/>
        <v>125.13</v>
      </c>
    </row>
    <row r="10" spans="1:10" s="3" customFormat="1">
      <c r="A10" s="3" t="s">
        <v>34</v>
      </c>
      <c r="B10" s="3" t="str">
        <f>IF(A10="","",VLOOKUP(A10,'[1]Tabela Preços'!$B:$H,3,0)&amp;" - "&amp;VLOOKUP(A10,'[1]Tabela Preços'!$B:$H,5,0))</f>
        <v>F800GS - Afastador alforge (TUBO) (PRECISA DO SUPERIOR PARA SER INSTALADO)</v>
      </c>
      <c r="C10" s="3" t="str">
        <f>IF(A10="","",VLOOKUP(A10,'[1]Tabela Preços'!$B:$H,2,0))</f>
        <v>PRETO</v>
      </c>
      <c r="D10" s="3">
        <v>1</v>
      </c>
      <c r="E10" s="2" t="s">
        <v>35</v>
      </c>
      <c r="F10" s="2" t="s">
        <v>36</v>
      </c>
      <c r="G10" s="7">
        <f>IF(A10="","",VLOOKUP(A10,'[1]Tabela Preços'!$B:$H,6,0)*D10)</f>
        <v>135</v>
      </c>
      <c r="H10" s="8">
        <f>IF(A10="","",VLOOKUP(A10,'[1]Tabela Preços'!$B:$H,7,0)*D10)</f>
        <v>216</v>
      </c>
      <c r="I10" s="15">
        <f t="shared" si="0"/>
        <v>126.89999999999999</v>
      </c>
      <c r="J10" s="16">
        <f t="shared" si="1"/>
        <v>130.94999999999999</v>
      </c>
    </row>
    <row r="11" spans="1:10" s="4" customFormat="1">
      <c r="A11" s="3"/>
      <c r="B11" s="3" t="str">
        <f>IF(A11="","",VLOOKUP(A11,'[1]Tabela Preços'!$B:$H,3,0)&amp;" - "&amp;VLOOKUP(A11,'[1]Tabela Preços'!$B:$H,5,0))</f>
        <v/>
      </c>
      <c r="C11" s="3" t="str">
        <f>IF(A11="","",VLOOKUP(A11,'[1]Tabela Preços'!$B:$H,2,0))</f>
        <v/>
      </c>
      <c r="D11" s="3"/>
      <c r="E11" s="2"/>
      <c r="F11" s="3"/>
      <c r="G11" s="7" t="str">
        <f>IF(A11="","",VLOOKUP(A11,'[1]Tabela Preços'!$B:$H,6,0)*D11)</f>
        <v/>
      </c>
      <c r="H11" s="8" t="str">
        <f>IF(A11="","",VLOOKUP(A11,'[1]Tabela Preços'!$B:$H,7,0)*D11)</f>
        <v/>
      </c>
    </row>
    <row r="12" spans="1:10" s="3" customFormat="1" hidden="1">
      <c r="B12" s="3" t="str">
        <f>IF(A12="","",VLOOKUP(A12,'[1]Tabela Preços'!$B:$H,3,0)&amp;" - "&amp;VLOOKUP(A12,'[1]Tabela Preços'!$B:$H,5,0))</f>
        <v/>
      </c>
      <c r="C12" s="3" t="str">
        <f>IF(A12="","",VLOOKUP(A12,'[1]Tabela Preços'!$B:$H,2,0))</f>
        <v/>
      </c>
      <c r="G12" s="7" t="str">
        <f>IF(A12="","",VLOOKUP(A12,'[1]Tabela Preços'!$B:$H,6,0)*D12)</f>
        <v/>
      </c>
      <c r="H12" s="8" t="str">
        <f>IF(A12="","",VLOOKUP(A12,'[1]Tabela Preços'!$B:$H,7,0)*D12)</f>
        <v/>
      </c>
      <c r="I12" s="2"/>
    </row>
    <row r="13" spans="1:10" s="3" customFormat="1" hidden="1">
      <c r="B13" s="3" t="str">
        <f>IF(A13="","",VLOOKUP(A13,'[1]Tabela Preços'!$B:$H,3,0)&amp;" - "&amp;VLOOKUP(A13,'[1]Tabela Preços'!$B:$H,5,0))</f>
        <v/>
      </c>
      <c r="C13" s="3" t="str">
        <f>IF(A13="","",VLOOKUP(A13,'[1]Tabela Preços'!$B:$H,2,0))</f>
        <v/>
      </c>
      <c r="G13" s="7" t="str">
        <f>IF(A13="","",VLOOKUP(A13,'[1]Tabela Preços'!$B:$H,6,0)*D13)</f>
        <v/>
      </c>
      <c r="H13" s="8" t="str">
        <f>IF(A13="","",VLOOKUP(A13,'[1]Tabela Preços'!$B:$H,7,0)*D13)</f>
        <v/>
      </c>
    </row>
    <row r="14" spans="1:10" s="3" customFormat="1" hidden="1">
      <c r="B14" s="3" t="str">
        <f>IF(A14="","",VLOOKUP(A14,'[1]Tabela Preços'!$B:$H,3,0)&amp;" - "&amp;VLOOKUP(A14,'[1]Tabela Preços'!$B:$H,5,0))</f>
        <v/>
      </c>
      <c r="C14" s="3" t="str">
        <f>IF(A14="","",VLOOKUP(A14,'[1]Tabela Preços'!$B:$H,2,0))</f>
        <v/>
      </c>
      <c r="G14" s="7" t="str">
        <f>IF(A14="","",VLOOKUP(A14,'[1]Tabela Preços'!$B:$H,6,0)*D14)</f>
        <v/>
      </c>
      <c r="H14" s="8" t="str">
        <f>IF(A14="","",VLOOKUP(A14,'[1]Tabela Preços'!$B:$H,7,0)*D14)</f>
        <v/>
      </c>
    </row>
    <row r="15" spans="1:10" s="3" customFormat="1" hidden="1">
      <c r="B15" s="3" t="str">
        <f>IF(A15="","",VLOOKUP(A15,'[1]Tabela Preços'!$B:$H,3,0)&amp;" - "&amp;VLOOKUP(A15,'[1]Tabela Preços'!$B:$H,5,0))</f>
        <v/>
      </c>
      <c r="C15" s="3" t="str">
        <f>IF(A15="","",VLOOKUP(A15,'[1]Tabela Preços'!$B:$H,2,0))</f>
        <v/>
      </c>
      <c r="G15" s="7" t="str">
        <f>IF(A15="","",VLOOKUP(A15,'[1]Tabela Preços'!$B:$H,6,0)*D15)</f>
        <v/>
      </c>
      <c r="H15" s="8" t="str">
        <f>IF(A15="","",VLOOKUP(A15,'[1]Tabela Preços'!$B:$H,7,0)*D15)</f>
        <v/>
      </c>
      <c r="I15" s="2"/>
    </row>
    <row r="16" spans="1:10" s="4" customFormat="1" hidden="1">
      <c r="A16" s="3"/>
      <c r="B16" s="3" t="str">
        <f>IF(A16="","",VLOOKUP(A16,'[1]Tabela Preços'!$B:$H,3,0)&amp;" - "&amp;VLOOKUP(A16,'[1]Tabela Preços'!$B:$H,5,0))</f>
        <v/>
      </c>
      <c r="C16" s="3" t="str">
        <f>IF(A16="","",VLOOKUP(A16,'[1]Tabela Preços'!$B:$H,2,0))</f>
        <v/>
      </c>
      <c r="D16" s="3"/>
      <c r="E16" s="2"/>
      <c r="F16" s="2"/>
      <c r="G16" s="7" t="str">
        <f>IF(A16="","",VLOOKUP(A16,'[1]Tabela Preços'!$B:$H,6,0)*D16)</f>
        <v/>
      </c>
      <c r="H16" s="8" t="str">
        <f>IF(A16="","",VLOOKUP(A16,'[1]Tabela Preços'!$B:$H,7,0)*D16)</f>
        <v/>
      </c>
      <c r="I16" s="2"/>
    </row>
    <row r="17" spans="1:9" s="4" customFormat="1" hidden="1">
      <c r="A17" s="3"/>
      <c r="B17" s="3" t="str">
        <f>IF(A17="","",VLOOKUP(A17,'[1]Tabela Preços'!$B:$H,3,0)&amp;" - "&amp;VLOOKUP(A17,'[1]Tabela Preços'!$B:$H,5,0))</f>
        <v/>
      </c>
      <c r="C17" s="3" t="str">
        <f>IF(A17="","",VLOOKUP(A17,'[1]Tabela Preços'!$B:$H,2,0))</f>
        <v/>
      </c>
      <c r="D17" s="3"/>
      <c r="E17" s="2"/>
      <c r="F17" s="2"/>
      <c r="G17" s="7" t="str">
        <f>IF(A17="","",VLOOKUP(A17,'[1]Tabela Preços'!$B:$H,6,0)*D17)</f>
        <v/>
      </c>
      <c r="H17" s="8" t="str">
        <f>IF(A17="","",VLOOKUP(A17,'[1]Tabela Preços'!$B:$H,7,0)*D17)</f>
        <v/>
      </c>
      <c r="I17" s="2"/>
    </row>
    <row r="18" spans="1:9" s="3" customFormat="1" hidden="1">
      <c r="B18" s="3" t="str">
        <f>IF(A18="","",VLOOKUP(A18,'[1]Tabela Preços'!$B:$H,3,0)&amp;" - "&amp;VLOOKUP(A18,'[1]Tabela Preços'!$B:$H,5,0))</f>
        <v/>
      </c>
      <c r="C18" s="3" t="str">
        <f>IF(A18="","",VLOOKUP(A18,'[1]Tabela Preços'!$B:$H,2,0))</f>
        <v/>
      </c>
      <c r="E18" s="2"/>
      <c r="F18" s="2"/>
      <c r="G18" s="7" t="str">
        <f>IF(A18="","",VLOOKUP(A18,'[1]Tabela Preços'!$B:$H,6,0)*D18)</f>
        <v/>
      </c>
      <c r="H18" s="8" t="str">
        <f>IF(A18="","",VLOOKUP(A18,'[1]Tabela Preços'!$B:$H,7,0)*D18)</f>
        <v/>
      </c>
      <c r="I18" s="2"/>
    </row>
    <row r="19" spans="1:9" s="4" customFormat="1" hidden="1">
      <c r="A19" s="3"/>
      <c r="B19" s="3" t="str">
        <f>IF(A19="","",VLOOKUP(A19,'[1]Tabela Preços'!$B:$H,3,0)&amp;" - "&amp;VLOOKUP(A19,'[1]Tabela Preços'!$B:$H,5,0))</f>
        <v/>
      </c>
      <c r="C19" s="3" t="str">
        <f>IF(A19="","",VLOOKUP(A19,'[1]Tabela Preços'!$B:$H,2,0))</f>
        <v/>
      </c>
      <c r="D19" s="3"/>
      <c r="E19" s="2"/>
      <c r="F19" s="2"/>
      <c r="G19" s="7" t="str">
        <f>IF(A19="","",VLOOKUP(A19,'[1]Tabela Preços'!$B:$H,6,0)*D19)</f>
        <v/>
      </c>
      <c r="H19" s="8" t="str">
        <f>IF(A19="","",VLOOKUP(A19,'[1]Tabela Preços'!$B:$H,7,0)*D19)</f>
        <v/>
      </c>
      <c r="I19" s="2"/>
    </row>
    <row r="20" spans="1:9" s="4" customFormat="1" hidden="1">
      <c r="A20" s="3"/>
      <c r="B20" s="3" t="str">
        <f>IF(A20="","",VLOOKUP(A20,'[1]Tabela Preços'!$B:$H,3,0)&amp;" - "&amp;VLOOKUP(A20,'[1]Tabela Preços'!$B:$H,5,0))</f>
        <v/>
      </c>
      <c r="C20" s="3" t="str">
        <f>IF(A20="","",VLOOKUP(A20,'[1]Tabela Preços'!$B:$H,2,0))</f>
        <v/>
      </c>
      <c r="D20" s="3"/>
      <c r="E20" s="3"/>
      <c r="F20" s="3"/>
      <c r="G20" s="7" t="str">
        <f>IF(A20="","",VLOOKUP(A20,'[1]Tabela Preços'!$B:$H,6,0)*D20)</f>
        <v/>
      </c>
      <c r="H20" s="8" t="str">
        <f>IF(A20="","",VLOOKUP(A20,'[1]Tabela Preços'!$B:$H,7,0)*D20)</f>
        <v/>
      </c>
    </row>
    <row r="21" spans="1:9" hidden="1">
      <c r="A21" s="6"/>
      <c r="B21" s="3" t="str">
        <f>IF(A21="","",VLOOKUP(A21,'[1]Tabela Preços'!$B:$H,3,0)&amp;" - "&amp;VLOOKUP(A21,'[1]Tabela Preços'!$B:$H,5,0))</f>
        <v/>
      </c>
      <c r="C21" s="3" t="str">
        <f>IF(A21="","",VLOOKUP(A21,'[1]Tabela Preços'!$B:$H,2,0))</f>
        <v/>
      </c>
      <c r="D21" s="6"/>
      <c r="E21" s="1"/>
      <c r="F21" s="6"/>
      <c r="G21" s="7" t="str">
        <f>IF(A21="","",VLOOKUP(A21,'[1]Tabela Preços'!$B:$H,6,0)*D21)</f>
        <v/>
      </c>
      <c r="H21" s="8" t="str">
        <f>IF(A21="","",VLOOKUP(A21,'[1]Tabela Preços'!$B:$H,7,0)*D21)</f>
        <v/>
      </c>
      <c r="I21" s="9"/>
    </row>
    <row r="22" spans="1:9" hidden="1">
      <c r="A22" s="6"/>
      <c r="B22" s="3" t="str">
        <f>IF(A22="","",VLOOKUP(A22,'[1]Tabela Preços'!$B:$H,3,0)&amp;" - "&amp;VLOOKUP(A22,'[1]Tabela Preços'!$B:$H,5,0))</f>
        <v/>
      </c>
      <c r="C22" s="3" t="str">
        <f>IF(A22="","",VLOOKUP(A22,'[1]Tabela Preços'!$B:$H,2,0))</f>
        <v/>
      </c>
      <c r="D22" s="6"/>
      <c r="E22" s="6"/>
      <c r="F22" s="6"/>
      <c r="G22" s="7" t="str">
        <f>IF(A22="","",VLOOKUP(A22,'[1]Tabela Preços'!$B:$H,6,0)*D22)</f>
        <v/>
      </c>
      <c r="H22" s="8" t="str">
        <f>IF(A22="","",VLOOKUP(A22,'[1]Tabela Preços'!$B:$H,7,0)*D22)</f>
        <v/>
      </c>
      <c r="I22" s="9"/>
    </row>
    <row r="23" spans="1:9" hidden="1">
      <c r="A23" s="6"/>
      <c r="B23" s="3" t="str">
        <f>IF(A23="","",VLOOKUP(A23,'[1]Tabela Preços'!$B:$H,3,0)&amp;" - "&amp;VLOOKUP(A23,'[1]Tabela Preços'!$B:$H,5,0))</f>
        <v/>
      </c>
      <c r="C23" s="3" t="str">
        <f>IF(A23="","",VLOOKUP(A23,'[1]Tabela Preços'!$B:$H,2,0))</f>
        <v/>
      </c>
      <c r="D23" s="6"/>
      <c r="E23" s="6"/>
      <c r="F23" s="6"/>
      <c r="G23" s="7" t="str">
        <f>IF(A23="","",VLOOKUP(A23,'[1]Tabela Preços'!$B:$H,6,0)*D23)</f>
        <v/>
      </c>
      <c r="H23" s="8" t="str">
        <f>IF(A23="","",VLOOKUP(A23,'[1]Tabela Preços'!$B:$H,7,0)*D23)</f>
        <v/>
      </c>
      <c r="I23" s="9"/>
    </row>
    <row r="24" spans="1:9" hidden="1">
      <c r="A24" s="10"/>
      <c r="B24" s="3" t="str">
        <f>IF(A24="","",VLOOKUP(A24,'[1]Tabela Preços'!$B:$H,3,0)&amp;" - "&amp;VLOOKUP(A24,'[1]Tabela Preços'!$B:$H,5,0))</f>
        <v/>
      </c>
      <c r="C24" s="3" t="str">
        <f>IF(A24="","",VLOOKUP(A24,'[1]Tabela Preços'!$B:$H,2,0))</f>
        <v/>
      </c>
      <c r="D24" s="10"/>
      <c r="E24" s="10"/>
      <c r="F24" s="10"/>
      <c r="G24" s="7" t="str">
        <f>IF(A24="","",VLOOKUP(A24,'[1]Tabela Preços'!$B:$H,6,0)*D24)</f>
        <v/>
      </c>
      <c r="H24" s="8" t="str">
        <f>IF(A24="","",VLOOKUP(A24,'[1]Tabela Preços'!$B:$H,7,0)*D24)</f>
        <v/>
      </c>
    </row>
    <row r="25" spans="1:9">
      <c r="A25" s="11"/>
      <c r="B25" s="11"/>
      <c r="C25" s="11"/>
      <c r="D25" s="11"/>
      <c r="E25" s="11"/>
      <c r="F25" s="11" t="s">
        <v>8</v>
      </c>
      <c r="G25" s="12">
        <f>SUM(G2:G24)</f>
        <v>1069</v>
      </c>
      <c r="H25" s="13"/>
    </row>
    <row r="26" spans="1:9">
      <c r="A26" s="11"/>
      <c r="B26" s="11"/>
      <c r="C26" s="11"/>
      <c r="D26" s="11"/>
      <c r="E26" s="11"/>
      <c r="F26" s="11" t="s">
        <v>9</v>
      </c>
      <c r="G26" s="12">
        <f>IF(G25&lt;1000,G25*0.97,IF(G25&lt;2000,G25*0.94,G25*0.92))</f>
        <v>1004.8599999999999</v>
      </c>
      <c r="H26" s="13"/>
    </row>
    <row r="28" spans="1:9">
      <c r="G28" s="14"/>
    </row>
    <row r="30" spans="1:9">
      <c r="G30" s="13"/>
    </row>
    <row r="35" spans="7:7">
      <c r="G35" s="1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</cp:lastModifiedBy>
  <cp:revision/>
  <dcterms:created xsi:type="dcterms:W3CDTF">2018-01-29T10:00:08Z</dcterms:created>
  <dcterms:modified xsi:type="dcterms:W3CDTF">2018-09-24T17:03:50Z</dcterms:modified>
</cp:coreProperties>
</file>