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7" firstSheet="0" activeTab="0"/>
  </bookViews>
  <sheets>
    <sheet name="All_data_with_categories" sheetId="1" state="visible" r:id="rId2"/>
  </sheets>
  <definedNames>
    <definedName function="false" hidden="false" name="All_data_with_categories" vbProcedure="false">All_data_with_categories!$A$1:$AK$1283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<sst xmlns="http://schemas.openxmlformats.org/spreadsheetml/2006/main" count="73" uniqueCount="55">
  <si>
    <t>Sample ID</t>
  </si>
  <si>
    <t>MSA</t>
  </si>
  <si>
    <t>case_id</t>
  </si>
  <si>
    <t>code</t>
  </si>
  <si>
    <t>category</t>
  </si>
  <si>
    <t>housingage</t>
  </si>
  <si>
    <t>prev_lu</t>
  </si>
  <si>
    <t>Core ID</t>
  </si>
  <si>
    <t>Sample Date</t>
  </si>
  <si>
    <t>Site</t>
  </si>
  <si>
    <t>Core</t>
  </si>
  <si>
    <t>Plot</t>
  </si>
  <si>
    <t>Depth of  hole</t>
  </si>
  <si>
    <t>Total L (cm)</t>
  </si>
  <si>
    <t>Notes</t>
  </si>
  <si>
    <t>Core Sections</t>
  </si>
  <si>
    <t>section L (cm)</t>
  </si>
  <si>
    <t>Volume (cm^3)</t>
  </si>
  <si>
    <t>tot Vol- Rock Vol (cm^3)</t>
  </si>
  <si>
    <t>wet  Weight (g)</t>
  </si>
  <si>
    <t>dry weight  (g)</t>
  </si>
  <si>
    <t>dry weight - rock weight (g)</t>
  </si>
  <si>
    <t>Bulk Density (g/cm^3)</t>
  </si>
  <si>
    <t>root_mass</t>
  </si>
  <si>
    <t>rock_mass</t>
  </si>
  <si>
    <t> rock_Vol</t>
  </si>
  <si>
    <t>Microbial Biomass C</t>
  </si>
  <si>
    <t>Respiration</t>
  </si>
  <si>
    <t>NO2/NO3</t>
  </si>
  <si>
    <t>NH4</t>
  </si>
  <si>
    <t>BIO N</t>
  </si>
  <si>
    <t>MIN</t>
  </si>
  <si>
    <t>NIT</t>
  </si>
  <si>
    <t>Moisture Content</t>
  </si>
  <si>
    <t>DEA</t>
  </si>
  <si>
    <t>% sand</t>
  </si>
  <si>
    <t>pH</t>
  </si>
  <si>
    <t>notes</t>
  </si>
  <si>
    <t>1</t>
  </si>
  <si>
    <t>BAL</t>
  </si>
  <si>
    <t>3187</t>
  </si>
  <si>
    <t>U2F3</t>
  </si>
  <si>
    <t>urban</t>
  </si>
  <si>
    <t>1890</t>
  </si>
  <si>
    <t>Urban</t>
  </si>
  <si>
    <t>3</t>
  </si>
  <si>
    <t>94</t>
  </si>
  <si>
    <t>80</t>
  </si>
  <si>
    <t>.</t>
  </si>
  <si>
    <t>0 - 10 cm</t>
  </si>
  <si>
    <t>79.92</t>
  </si>
  <si>
    <t>2</t>
  </si>
  <si>
    <t>that's a tasty burger</t>
  </si>
  <si>
    <t>10 - 30 cm</t>
  </si>
  <si>
    <t>207.21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</si>
</sst>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M/D/YYYY"/>
  </numFmts>
  <fonts count="5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dxfs count="1">
    <dxf>
      <font>
        <sz val="10"/>
        <color rgb="FF9C0006"/>
        <name val="MS Sans Serif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L1018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O3" activeCellId="0" sqref="O3"/>
    </sheetView>
  </sheetViews>
  <sheetFormatPr defaultRowHeight="12.75"/>
  <cols>
    <col collapsed="false" hidden="false" max="1" min="1" style="1" width="10"/>
    <col collapsed="false" hidden="false" max="2" min="2" style="2" width="5.14285714285714"/>
    <col collapsed="false" hidden="false" max="3" min="3" style="2" width="21.4285714285714"/>
    <col collapsed="false" hidden="false" max="4" min="4" style="2" width="32.2857142857143"/>
    <col collapsed="false" hidden="false" max="5" min="5" style="2" width="31.4285714285714"/>
    <col collapsed="false" hidden="false" max="6" min="6" style="2" width="11.7098214285714"/>
    <col collapsed="false" hidden="false" max="7" min="7" style="2" width="8.85714285714286"/>
    <col collapsed="false" hidden="false" max="8" min="8" style="2" width="7.42410714285714"/>
    <col collapsed="false" hidden="false" max="9" min="9" style="2" width="12.2857142857143"/>
    <col collapsed="false" hidden="false" max="10" min="10" style="1" width="4.28571428571429"/>
    <col collapsed="false" hidden="false" max="11" min="11" style="1" width="5.14285714285714"/>
    <col collapsed="false" hidden="false" max="12" min="12" style="1" width="19.4285714285714"/>
    <col collapsed="false" hidden="false" max="13" min="13" style="3" width="12.7098214285714"/>
    <col collapsed="false" hidden="false" max="14" min="14" style="3" width="11"/>
    <col collapsed="false" hidden="false" max="15" min="15" style="4" width="52.5714285714286"/>
    <col collapsed="false" hidden="false" max="16" min="16" style="5" width="13.1428571428571"/>
    <col collapsed="false" hidden="false" max="17" min="17" style="6" width="12.5669642857143"/>
    <col collapsed="false" hidden="false" max="18" min="18" style="6" width="14"/>
    <col collapsed="false" hidden="false" max="19" min="19" style="6" width="23.4285714285714"/>
    <col collapsed="false" hidden="false" max="20" min="20" style="6" width="13.5669642857143"/>
    <col collapsed="false" hidden="false" max="21" min="21" style="6" width="12.7098214285714"/>
    <col collapsed="false" hidden="false" max="22" min="22" style="6" width="23.7098214285714"/>
    <col collapsed="false" hidden="false" max="23" min="23" style="7" width="23.7098214285714"/>
    <col collapsed="false" hidden="false" max="26" min="24" style="6" width="12.7098214285714"/>
    <col collapsed="false" hidden="false" max="27" min="27" style="8" width="18.8616071428571"/>
    <col collapsed="false" hidden="false" max="28" min="28" style="8" width="10.8571428571429"/>
    <col collapsed="false" hidden="false" max="29" min="29" style="8" width="12"/>
    <col collapsed="false" hidden="false" max="30" min="30" style="8" width="12.5669642857143"/>
    <col collapsed="false" hidden="false" max="31" min="31" style="8" width="12"/>
    <col collapsed="false" hidden="false" max="32" min="32" style="8" width="12.5669642857143"/>
    <col collapsed="false" hidden="false" max="33" min="33" style="8" width="12.8571428571429"/>
    <col collapsed="false" hidden="false" max="34" min="34" style="8" width="15.2857142857143"/>
    <col collapsed="false" hidden="false" max="35" min="35" style="8" width="12.5669642857143"/>
    <col collapsed="false" hidden="false" max="36" min="36" style="9" width="7.42410714285714"/>
    <col collapsed="false" hidden="false" max="37" min="37" style="2" width="5"/>
    <col collapsed="false" hidden="false" max="1025" min="38" style="2" width="8.709821428571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2" t="s">
        <v>36</v>
      </c>
      <c r="AL1" s="8" t="s">
        <v>37</v>
      </c>
    </row>
    <row r="2" customFormat="false" ht="12.75" hidden="false" customHeight="false" outlineLevel="0" collapsed="false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38</v>
      </c>
      <c r="I2" s="13" t="n">
        <v>41053</v>
      </c>
      <c r="J2" s="1" t="s">
        <v>38</v>
      </c>
      <c r="K2" s="1" t="s">
        <v>38</v>
      </c>
      <c r="L2" s="1" t="s">
        <v>45</v>
      </c>
      <c r="M2" s="3" t="s">
        <v>46</v>
      </c>
      <c r="N2" s="3" t="s">
        <v>47</v>
      </c>
      <c r="O2" s="4" t="s">
        <v>48</v>
      </c>
      <c r="P2" s="5" t="s">
        <v>49</v>
      </c>
      <c r="Q2" s="6" t="n">
        <v>10</v>
      </c>
      <c r="R2" s="10" t="n">
        <v>73</v>
      </c>
      <c r="S2" s="10" t="n">
        <f aca="false">R2-Z2</f>
        <v>71</v>
      </c>
      <c r="T2" s="6" t="s">
        <v>50</v>
      </c>
      <c r="U2" s="10" t="n">
        <f aca="false">T2-(T2*AH2)</f>
        <v>67.0226654578422</v>
      </c>
      <c r="V2" s="10" t="n">
        <f aca="false">U2-Y2</f>
        <v>64.5926654578422</v>
      </c>
      <c r="W2" s="11" t="n">
        <f aca="false">V2/S2</f>
        <v>0.909755851518904</v>
      </c>
      <c r="X2" s="12" t="n">
        <v>0</v>
      </c>
      <c r="Y2" s="12" t="n">
        <v>2.43</v>
      </c>
      <c r="Z2" s="12" t="n">
        <v>2</v>
      </c>
      <c r="AA2" s="8" t="n">
        <v>590.051191534942</v>
      </c>
      <c r="AB2" s="8" t="n">
        <v>9.99912878789777</v>
      </c>
      <c r="AC2" s="8" t="n">
        <v>20.2456216216216</v>
      </c>
      <c r="AD2" s="8" t="n">
        <v>2.48108108108108</v>
      </c>
      <c r="AE2" s="8" t="n">
        <v>59.6408161102279</v>
      </c>
      <c r="AF2" s="8" t="n">
        <v>-0.00729298569157386</v>
      </c>
      <c r="AG2" s="8" t="n">
        <v>0.137113131955485</v>
      </c>
      <c r="AH2" s="8" t="n">
        <v>0.161378059836809</v>
      </c>
      <c r="AI2" s="8" t="n">
        <v>617.917914079514</v>
      </c>
      <c r="AJ2" s="9" t="s">
        <v>48</v>
      </c>
      <c r="AK2" s="2" t="n">
        <v>6.42</v>
      </c>
      <c r="AL2" s="2" t="s">
        <v>48</v>
      </c>
    </row>
    <row r="3" customFormat="false" ht="12.8" hidden="false" customHeight="false" outlineLevel="0" collapsed="false">
      <c r="A3" s="1" t="s">
        <v>51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38</v>
      </c>
      <c r="I3" s="13" t="n">
        <v>41053</v>
      </c>
      <c r="J3" s="1" t="s">
        <v>38</v>
      </c>
      <c r="K3" s="1" t="s">
        <v>38</v>
      </c>
      <c r="L3" s="1" t="s">
        <v>45</v>
      </c>
      <c r="M3" s="3" t="s">
        <v>46</v>
      </c>
      <c r="N3" s="3" t="s">
        <v>47</v>
      </c>
      <c r="O3" s="4" t="s">
        <v>52</v>
      </c>
      <c r="P3" s="5" t="s">
        <v>53</v>
      </c>
      <c r="Q3" s="6" t="n">
        <v>20</v>
      </c>
      <c r="R3" s="10" t="n">
        <v>146</v>
      </c>
      <c r="S3" s="10" t="n">
        <f aca="false">R3-Z3</f>
        <v>130</v>
      </c>
      <c r="T3" s="6" t="s">
        <v>54</v>
      </c>
      <c r="U3" s="10" t="n">
        <f aca="false">T3-(T3*AH3)</f>
        <v>177.21682382134</v>
      </c>
      <c r="V3" s="10" t="n">
        <f aca="false">U3-Y3</f>
        <v>144.37682382134</v>
      </c>
      <c r="W3" s="11" t="n">
        <f aca="false">V3/S3</f>
        <v>1.11059095247185</v>
      </c>
      <c r="X3" s="12" t="n">
        <v>0</v>
      </c>
      <c r="Y3" s="12" t="n">
        <v>32.84</v>
      </c>
      <c r="Z3" s="12" t="n">
        <v>16</v>
      </c>
      <c r="AA3" s="8" t="n">
        <v>263.960212211855</v>
      </c>
      <c r="AB3" s="8" t="n">
        <v>1.90912283986374</v>
      </c>
      <c r="AC3" s="8" t="n">
        <v>9.59553191489362</v>
      </c>
      <c r="AD3" s="8" t="n">
        <v>6.25163442940039</v>
      </c>
      <c r="AE3" s="8" t="n">
        <v>22.1560757765389</v>
      </c>
      <c r="AF3" s="8" t="n">
        <v>-0.0204786665149614</v>
      </c>
      <c r="AG3" s="8" t="n">
        <v>0.580912162930937</v>
      </c>
      <c r="AH3" s="8" t="n">
        <v>0.144747725392887</v>
      </c>
      <c r="AI3" s="8" t="n">
        <v>36.9752219734004</v>
      </c>
      <c r="AJ3" s="9" t="n">
        <v>42.7674869373564</v>
      </c>
      <c r="AK3" s="2" t="n">
        <v>6.5</v>
      </c>
      <c r="AL3" s="2" t="s">
        <v>48</v>
      </c>
    </row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</sheetData>
  <conditionalFormatting sqref="Z1260:Z1274,X1237:Y127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2013-08-01T14:07:51Z</dcterms:created>
  <dc:creator>martell</dc:creator>
  <dc:language>en-US</dc:language>
  <cp:lastModifiedBy>martell</cp:lastModifiedBy>
  <dcterms:modified xsi:type="dcterms:W3CDTF">2014-04-29T15:07:14Z</dcterms:modified>
  <cp:revision>0</cp:revision>
</cp:coreProperties>
</file>