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15.xml"/>
  <Override ContentType="application/vnd.openxmlformats-officedocument.spreadsheetml.table+xml" PartName="/xl/tables/table8.xml"/>
  <Override ContentType="application/vnd.openxmlformats-officedocument.spreadsheetml.table+xml" PartName="/xl/tables/table24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19.xml"/>
  <Override ContentType="application/vnd.openxmlformats-officedocument.spreadsheetml.table+xml" PartName="/xl/tables/table10.xml"/>
  <Override ContentType="application/vnd.openxmlformats-officedocument.spreadsheetml.table+xml" PartName="/xl/tables/table27.xml"/>
  <Override ContentType="application/vnd.openxmlformats-officedocument.spreadsheetml.table+xml" PartName="/xl/tables/table14.xml"/>
  <Override ContentType="application/vnd.openxmlformats-officedocument.spreadsheetml.table+xml" PartName="/xl/tables/table23.xml"/>
  <Override ContentType="application/vnd.openxmlformats-officedocument.spreadsheetml.table+xml" PartName="/xl/tables/table9.xml"/>
  <Override ContentType="application/vnd.openxmlformats-officedocument.spreadsheetml.table+xml" PartName="/xl/tables/table18.xml"/>
  <Override ContentType="application/vnd.openxmlformats-officedocument.spreadsheetml.table+xml" PartName="/xl/tables/table13.xml"/>
  <Override ContentType="application/vnd.openxmlformats-officedocument.spreadsheetml.table+xml" PartName="/xl/tables/table1.xml"/>
  <Override ContentType="application/vnd.openxmlformats-officedocument.spreadsheetml.table+xml" PartName="/xl/tables/table22.xml"/>
  <Override ContentType="application/vnd.openxmlformats-officedocument.spreadsheetml.table+xml" PartName="/xl/tables/table2.xml"/>
  <Override ContentType="application/vnd.openxmlformats-officedocument.spreadsheetml.table+xml" PartName="/xl/tables/table26.xml"/>
  <Override ContentType="application/vnd.openxmlformats-officedocument.spreadsheetml.table+xml" PartName="/xl/tables/table6.xml"/>
  <Override ContentType="application/vnd.openxmlformats-officedocument.spreadsheetml.table+xml" PartName="/xl/tables/table20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12.xml"/>
  <Override ContentType="application/vnd.openxmlformats-officedocument.spreadsheetml.table+xml" PartName="/xl/tables/table25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ce of broadband (converted t" sheetId="1" r:id="rId3"/>
    <sheet state="visible" name="Regions" sheetId="2" r:id="rId4"/>
    <sheet state="visible" name="Excluded territories" sheetId="3" r:id="rId5"/>
  </sheets>
  <definedNames>
    <definedName hidden="1" localSheetId="0" name="_xlnm._FilterDatabase">'Price of broadband (converted t'!$B$2:$R$213</definedName>
  </definedNames>
  <calcPr/>
</workbook>
</file>

<file path=xl/sharedStrings.xml><?xml version="1.0" encoding="utf-8"?>
<sst xmlns="http://schemas.openxmlformats.org/spreadsheetml/2006/main" count="2143" uniqueCount="669">
  <si>
    <t>This year's data (2020)</t>
  </si>
  <si>
    <t>Comparing last year's data (2019)</t>
  </si>
  <si>
    <t>Global Totals</t>
  </si>
  <si>
    <t>Rank</t>
  </si>
  <si>
    <t>Country code</t>
  </si>
  <si>
    <t>Name</t>
  </si>
  <si>
    <t>Continental region</t>
  </si>
  <si>
    <t>Packages measured</t>
  </si>
  <si>
    <t>Local currency</t>
  </si>
  <si>
    <t>Conversion rate (USD) (Rates Frozen: 09/12/2020)</t>
  </si>
  <si>
    <t>Average package cost per month (local currency)</t>
  </si>
  <si>
    <t>Average cost of broadband (Per month in USD)</t>
  </si>
  <si>
    <t>Cheapest broadband package measured (local currency)</t>
  </si>
  <si>
    <t>Cheapest broadband package measured (USD)</t>
  </si>
  <si>
    <t>Most expensive broadband package measured (local currency)</t>
  </si>
  <si>
    <t>Most expensive broadband package measured (USD)</t>
  </si>
  <si>
    <t>Cost per megabit, per month (local currency)</t>
  </si>
  <si>
    <t>Average cost of broadband (Per megabit per month in USD)</t>
  </si>
  <si>
    <t>Sample date</t>
  </si>
  <si>
    <t>Last year's average monthly cost</t>
  </si>
  <si>
    <t>Year on year cost difference (average)</t>
  </si>
  <si>
    <t>Totals</t>
  </si>
  <si>
    <t>UA</t>
  </si>
  <si>
    <t>Ukraine</t>
  </si>
  <si>
    <t>CIS (FORMER USSR)</t>
  </si>
  <si>
    <t>UAH</t>
  </si>
  <si>
    <t>Total number of countries</t>
  </si>
  <si>
    <t>SY</t>
  </si>
  <si>
    <t>Syria</t>
  </si>
  <si>
    <t>NEAR EAST</t>
  </si>
  <si>
    <t>SYP</t>
  </si>
  <si>
    <t>Most expensive average package cost</t>
  </si>
  <si>
    <t>RU</t>
  </si>
  <si>
    <t>Russian Federation</t>
  </si>
  <si>
    <t>RUB</t>
  </si>
  <si>
    <t>Cheapest average package cost</t>
  </si>
  <si>
    <t>BT</t>
  </si>
  <si>
    <t>Bhutan</t>
  </si>
  <si>
    <t>ASIA (EX. NEAR EAST)</t>
  </si>
  <si>
    <t>BTN</t>
  </si>
  <si>
    <t>Average package cost (Global)</t>
  </si>
  <si>
    <t>LK</t>
  </si>
  <si>
    <t>Sri Lanka</t>
  </si>
  <si>
    <t>LKR</t>
  </si>
  <si>
    <t>IR</t>
  </si>
  <si>
    <t>Iran</t>
  </si>
  <si>
    <t>IRR</t>
  </si>
  <si>
    <t>KZ</t>
  </si>
  <si>
    <t>Kazakhstan</t>
  </si>
  <si>
    <t>KZT</t>
  </si>
  <si>
    <t>MD</t>
  </si>
  <si>
    <t>Moldova</t>
  </si>
  <si>
    <t>MDL</t>
  </si>
  <si>
    <t>BY</t>
  </si>
  <si>
    <t>Belarus</t>
  </si>
  <si>
    <t>BYR</t>
  </si>
  <si>
    <t>RO</t>
  </si>
  <si>
    <t>Romania</t>
  </si>
  <si>
    <t>EASTERN EUROPE</t>
  </si>
  <si>
    <t>RON</t>
  </si>
  <si>
    <t>MN</t>
  </si>
  <si>
    <t>Mongolia</t>
  </si>
  <si>
    <t>MNT</t>
  </si>
  <si>
    <t>VN</t>
  </si>
  <si>
    <t>Vietnam</t>
  </si>
  <si>
    <t>VND</t>
  </si>
  <si>
    <t>TR</t>
  </si>
  <si>
    <t>Turkey</t>
  </si>
  <si>
    <t>TRY</t>
  </si>
  <si>
    <t>TN</t>
  </si>
  <si>
    <t>Tunisia</t>
  </si>
  <si>
    <t>NORTHERN AFRICA</t>
  </si>
  <si>
    <t>TND</t>
  </si>
  <si>
    <t>GE</t>
  </si>
  <si>
    <t>Georgia</t>
  </si>
  <si>
    <t>GEL</t>
  </si>
  <si>
    <t>CN</t>
  </si>
  <si>
    <t>China</t>
  </si>
  <si>
    <t>CNY</t>
  </si>
  <si>
    <t>BG</t>
  </si>
  <si>
    <t>Bulgaria</t>
  </si>
  <si>
    <t>BGN</t>
  </si>
  <si>
    <t>NP</t>
  </si>
  <si>
    <t>Nepal</t>
  </si>
  <si>
    <t>NPR</t>
  </si>
  <si>
    <t>LT</t>
  </si>
  <si>
    <t>Lithuania</t>
  </si>
  <si>
    <t>BALTICS</t>
  </si>
  <si>
    <t>EUR</t>
  </si>
  <si>
    <t>IN</t>
  </si>
  <si>
    <t>India</t>
  </si>
  <si>
    <t>INR</t>
  </si>
  <si>
    <t>AM</t>
  </si>
  <si>
    <t>Armenia</t>
  </si>
  <si>
    <t>AMD</t>
  </si>
  <si>
    <t>HU</t>
  </si>
  <si>
    <t>Hungary</t>
  </si>
  <si>
    <t>HUF</t>
  </si>
  <si>
    <t>KG</t>
  </si>
  <si>
    <t>Kyrgyzstan</t>
  </si>
  <si>
    <t>KGS</t>
  </si>
  <si>
    <t>UZ</t>
  </si>
  <si>
    <t>Uzbekistan</t>
  </si>
  <si>
    <t>UZS</t>
  </si>
  <si>
    <t>PL</t>
  </si>
  <si>
    <t>Poland</t>
  </si>
  <si>
    <t>PLN</t>
  </si>
  <si>
    <t>AZ</t>
  </si>
  <si>
    <t>Azerbaijan</t>
  </si>
  <si>
    <t>AZN</t>
  </si>
  <si>
    <t>LV</t>
  </si>
  <si>
    <t>Latvia</t>
  </si>
  <si>
    <t>EG</t>
  </si>
  <si>
    <t>Egypt</t>
  </si>
  <si>
    <t>EGP</t>
  </si>
  <si>
    <t>RS</t>
  </si>
  <si>
    <t>Serbia</t>
  </si>
  <si>
    <t>RSD</t>
  </si>
  <si>
    <t>SO</t>
  </si>
  <si>
    <t>Somalia</t>
  </si>
  <si>
    <t>SUB-SAHARAN AFRICA</t>
  </si>
  <si>
    <t>USD</t>
  </si>
  <si>
    <t>SK</t>
  </si>
  <si>
    <t>Slovakia</t>
  </si>
  <si>
    <t>AR</t>
  </si>
  <si>
    <t>Argentina</t>
  </si>
  <si>
    <t>SOUTH AMERICA</t>
  </si>
  <si>
    <t>ARS</t>
  </si>
  <si>
    <t>TJ</t>
  </si>
  <si>
    <t>Tajikistan</t>
  </si>
  <si>
    <t>TJS</t>
  </si>
  <si>
    <t>DZ</t>
  </si>
  <si>
    <t>Algeria</t>
  </si>
  <si>
    <t>DZD</t>
  </si>
  <si>
    <t>PK</t>
  </si>
  <si>
    <t>Pakistan</t>
  </si>
  <si>
    <t>PKR</t>
  </si>
  <si>
    <t>BA</t>
  </si>
  <si>
    <t>Bosnia and Herzegovina</t>
  </si>
  <si>
    <t>BAM</t>
  </si>
  <si>
    <t>TH</t>
  </si>
  <si>
    <t>Thailand</t>
  </si>
  <si>
    <t>THB</t>
  </si>
  <si>
    <t>TW</t>
  </si>
  <si>
    <t>Taiwan</t>
  </si>
  <si>
    <t>TWD</t>
  </si>
  <si>
    <t>CZ</t>
  </si>
  <si>
    <t>Czechia</t>
  </si>
  <si>
    <t>CZK</t>
  </si>
  <si>
    <t>IL</t>
  </si>
  <si>
    <t>Israel</t>
  </si>
  <si>
    <t>ILS</t>
  </si>
  <si>
    <t>CO</t>
  </si>
  <si>
    <t>Colombia</t>
  </si>
  <si>
    <t>COP</t>
  </si>
  <si>
    <t>MF</t>
  </si>
  <si>
    <t>Saint Martin (France)</t>
  </si>
  <si>
    <t>CARIBBEAN</t>
  </si>
  <si>
    <t>ANG</t>
  </si>
  <si>
    <t>BR</t>
  </si>
  <si>
    <t>Brazil</t>
  </si>
  <si>
    <t>BRL</t>
  </si>
  <si>
    <t>DO</t>
  </si>
  <si>
    <t>Dominican Republic</t>
  </si>
  <si>
    <t>DOP</t>
  </si>
  <si>
    <t>HR</t>
  </si>
  <si>
    <t>Croatia</t>
  </si>
  <si>
    <t>HRK</t>
  </si>
  <si>
    <t>MM</t>
  </si>
  <si>
    <t>Myanmar</t>
  </si>
  <si>
    <t>MMK</t>
  </si>
  <si>
    <t>ME</t>
  </si>
  <si>
    <t>Montenegro</t>
  </si>
  <si>
    <t>AF</t>
  </si>
  <si>
    <t>Afghanistan</t>
  </si>
  <si>
    <t>AFN</t>
  </si>
  <si>
    <t>PS</t>
  </si>
  <si>
    <t>Palestine, State of</t>
  </si>
  <si>
    <t>NIS</t>
  </si>
  <si>
    <t>SR</t>
  </si>
  <si>
    <t>Suriname</t>
  </si>
  <si>
    <t>SRD</t>
  </si>
  <si>
    <t>AL</t>
  </si>
  <si>
    <t>Albania</t>
  </si>
  <si>
    <t>ALL</t>
  </si>
  <si>
    <t>MX</t>
  </si>
  <si>
    <t>Mexico</t>
  </si>
  <si>
    <t>CENTRAL AMERICA</t>
  </si>
  <si>
    <t>MXN</t>
  </si>
  <si>
    <t>ID</t>
  </si>
  <si>
    <t>Indonesia</t>
  </si>
  <si>
    <t>IDR</t>
  </si>
  <si>
    <t>MK</t>
  </si>
  <si>
    <t>Northern Macedonia</t>
  </si>
  <si>
    <t>MKD</t>
  </si>
  <si>
    <t>EE</t>
  </si>
  <si>
    <t>Estonia</t>
  </si>
  <si>
    <t>RE</t>
  </si>
  <si>
    <t>Réunion</t>
  </si>
  <si>
    <t>KR</t>
  </si>
  <si>
    <t>South Korea</t>
  </si>
  <si>
    <t>KRW</t>
  </si>
  <si>
    <t>BD</t>
  </si>
  <si>
    <t>Bangladesh</t>
  </si>
  <si>
    <t>BDT</t>
  </si>
  <si>
    <t>MY</t>
  </si>
  <si>
    <t>Malaysia</t>
  </si>
  <si>
    <t>MYR</t>
  </si>
  <si>
    <t>FR</t>
  </si>
  <si>
    <t>France</t>
  </si>
  <si>
    <t>WESTERN EUROPE</t>
  </si>
  <si>
    <t>IT</t>
  </si>
  <si>
    <t>Italy</t>
  </si>
  <si>
    <t>MA</t>
  </si>
  <si>
    <t>Morocco</t>
  </si>
  <si>
    <t>MAD</t>
  </si>
  <si>
    <t>KH</t>
  </si>
  <si>
    <t>Cambodia</t>
  </si>
  <si>
    <t>PT</t>
  </si>
  <si>
    <t>Portugal</t>
  </si>
  <si>
    <t>SG</t>
  </si>
  <si>
    <t>Singapore</t>
  </si>
  <si>
    <t>SGD</t>
  </si>
  <si>
    <t>CL</t>
  </si>
  <si>
    <t>Chile</t>
  </si>
  <si>
    <t>CLP</t>
  </si>
  <si>
    <t>GB</t>
  </si>
  <si>
    <t>United Kingdom</t>
  </si>
  <si>
    <t>GBP</t>
  </si>
  <si>
    <t>PY</t>
  </si>
  <si>
    <t>Paraguay</t>
  </si>
  <si>
    <t>PYG</t>
  </si>
  <si>
    <t>MT</t>
  </si>
  <si>
    <t>Malta</t>
  </si>
  <si>
    <t>SI</t>
  </si>
  <si>
    <t>Slovenia</t>
  </si>
  <si>
    <t>MC</t>
  </si>
  <si>
    <t>Monaco</t>
  </si>
  <si>
    <t>SV</t>
  </si>
  <si>
    <t>El Salvador</t>
  </si>
  <si>
    <t>UY</t>
  </si>
  <si>
    <t>Uruguay</t>
  </si>
  <si>
    <t>UYU</t>
  </si>
  <si>
    <t>GR</t>
  </si>
  <si>
    <t>Greece</t>
  </si>
  <si>
    <t>YE</t>
  </si>
  <si>
    <t>Yemen</t>
  </si>
  <si>
    <t>YER</t>
  </si>
  <si>
    <t>CV</t>
  </si>
  <si>
    <t>Cape Verde</t>
  </si>
  <si>
    <t>CVE</t>
  </si>
  <si>
    <t>PE</t>
  </si>
  <si>
    <t>Peru</t>
  </si>
  <si>
    <t>PEN</t>
  </si>
  <si>
    <t>NE</t>
  </si>
  <si>
    <t>Niger</t>
  </si>
  <si>
    <t>XOF</t>
  </si>
  <si>
    <t>EC</t>
  </si>
  <si>
    <t>Ecuador</t>
  </si>
  <si>
    <t>GT</t>
  </si>
  <si>
    <t>Guatemala</t>
  </si>
  <si>
    <t>GTQ</t>
  </si>
  <si>
    <t>IQ</t>
  </si>
  <si>
    <t>Iraq</t>
  </si>
  <si>
    <t>IQD</t>
  </si>
  <si>
    <t>SN</t>
  </si>
  <si>
    <t>Senegal</t>
  </si>
  <si>
    <t>DE</t>
  </si>
  <si>
    <t>Germany</t>
  </si>
  <si>
    <t>YT</t>
  </si>
  <si>
    <t>Mayotte</t>
  </si>
  <si>
    <t>CR</t>
  </si>
  <si>
    <t>Costa Rica</t>
  </si>
  <si>
    <t>CRC</t>
  </si>
  <si>
    <t>NC</t>
  </si>
  <si>
    <t>New Caledonia</t>
  </si>
  <si>
    <t>OCEANIA</t>
  </si>
  <si>
    <t>XPF</t>
  </si>
  <si>
    <t>ES</t>
  </si>
  <si>
    <t>Spain</t>
  </si>
  <si>
    <t>FI</t>
  </si>
  <si>
    <t>Finland</t>
  </si>
  <si>
    <t>GD</t>
  </si>
  <si>
    <t>Grenada</t>
  </si>
  <si>
    <t>XCD</t>
  </si>
  <si>
    <t>VC</t>
  </si>
  <si>
    <t>Saint Vincent and the Grenadines</t>
  </si>
  <si>
    <t>HK</t>
  </si>
  <si>
    <t>Hong Kong</t>
  </si>
  <si>
    <t>HKD</t>
  </si>
  <si>
    <t>GI</t>
  </si>
  <si>
    <t>Gibraltar</t>
  </si>
  <si>
    <t>GIP</t>
  </si>
  <si>
    <t>KE</t>
  </si>
  <si>
    <t>Kenya</t>
  </si>
  <si>
    <t>KES</t>
  </si>
  <si>
    <t>AT</t>
  </si>
  <si>
    <t>Austria</t>
  </si>
  <si>
    <t>ZW</t>
  </si>
  <si>
    <t>Zimbabwe</t>
  </si>
  <si>
    <t>ZWD</t>
  </si>
  <si>
    <t>NEW</t>
  </si>
  <si>
    <t>BO</t>
  </si>
  <si>
    <t>Bolivia</t>
  </si>
  <si>
    <t>BOB</t>
  </si>
  <si>
    <t>JM</t>
  </si>
  <si>
    <t>Jamaica</t>
  </si>
  <si>
    <t>JMD</t>
  </si>
  <si>
    <t>JO</t>
  </si>
  <si>
    <t>Jordan</t>
  </si>
  <si>
    <t>JOD</t>
  </si>
  <si>
    <t>PR</t>
  </si>
  <si>
    <t>Puerto Rico</t>
  </si>
  <si>
    <t>FJ</t>
  </si>
  <si>
    <t>Fiji</t>
  </si>
  <si>
    <t>FJD</t>
  </si>
  <si>
    <t>AX</t>
  </si>
  <si>
    <t>Åland Islands</t>
  </si>
  <si>
    <t>JP</t>
  </si>
  <si>
    <t>Japan</t>
  </si>
  <si>
    <t>JPY</t>
  </si>
  <si>
    <t>SE</t>
  </si>
  <si>
    <t>Sweden</t>
  </si>
  <si>
    <t>SEK</t>
  </si>
  <si>
    <t>IE</t>
  </si>
  <si>
    <t>Ireland</t>
  </si>
  <si>
    <t>CY</t>
  </si>
  <si>
    <t>Cyprus</t>
  </si>
  <si>
    <t>PM</t>
  </si>
  <si>
    <t>St. Pierre and Miquelon</t>
  </si>
  <si>
    <t>PG</t>
  </si>
  <si>
    <t>Papua New Guinea</t>
  </si>
  <si>
    <t>PGK</t>
  </si>
  <si>
    <t>LC</t>
  </si>
  <si>
    <t>Saint Lucia</t>
  </si>
  <si>
    <t>LB</t>
  </si>
  <si>
    <t>Lebanon</t>
  </si>
  <si>
    <t>LBP</t>
  </si>
  <si>
    <t>MU</t>
  </si>
  <si>
    <t>Mauritius</t>
  </si>
  <si>
    <t>MUR</t>
  </si>
  <si>
    <t>DM</t>
  </si>
  <si>
    <t>Dominica</t>
  </si>
  <si>
    <t>DK</t>
  </si>
  <si>
    <t>Denmark</t>
  </si>
  <si>
    <t>DKK</t>
  </si>
  <si>
    <t>BL</t>
  </si>
  <si>
    <t>Saint Barthélemy (St. Barts)</t>
  </si>
  <si>
    <t>NL</t>
  </si>
  <si>
    <t>The Netherlands</t>
  </si>
  <si>
    <t>NI</t>
  </si>
  <si>
    <t>Nicaragua</t>
  </si>
  <si>
    <t>AO</t>
  </si>
  <si>
    <t>Angola</t>
  </si>
  <si>
    <t>AOA</t>
  </si>
  <si>
    <t>SM</t>
  </si>
  <si>
    <t>San Marino</t>
  </si>
  <si>
    <t>LA</t>
  </si>
  <si>
    <t>Lao People's Democratic Republic</t>
  </si>
  <si>
    <t>LAK</t>
  </si>
  <si>
    <t>PH</t>
  </si>
  <si>
    <t>Philippines</t>
  </si>
  <si>
    <t>PHP</t>
  </si>
  <si>
    <t>GY</t>
  </si>
  <si>
    <t>Guyana</t>
  </si>
  <si>
    <t>GYD</t>
  </si>
  <si>
    <t>BE</t>
  </si>
  <si>
    <t>Belgium</t>
  </si>
  <si>
    <t>TG</t>
  </si>
  <si>
    <t>Togo</t>
  </si>
  <si>
    <t>AD</t>
  </si>
  <si>
    <t>Andorra</t>
  </si>
  <si>
    <t>HN</t>
  </si>
  <si>
    <t>Honduras</t>
  </si>
  <si>
    <t>MQ</t>
  </si>
  <si>
    <t>Martinique</t>
  </si>
  <si>
    <t>BZ</t>
  </si>
  <si>
    <t>Belize</t>
  </si>
  <si>
    <t>BZD</t>
  </si>
  <si>
    <t>LU</t>
  </si>
  <si>
    <t>Luxembourg</t>
  </si>
  <si>
    <t>AU</t>
  </si>
  <si>
    <t>Australia</t>
  </si>
  <si>
    <t>AUD</t>
  </si>
  <si>
    <t>GF</t>
  </si>
  <si>
    <t>French Guiana</t>
  </si>
  <si>
    <t>GP</t>
  </si>
  <si>
    <t>Guadeloupe</t>
  </si>
  <si>
    <t>US</t>
  </si>
  <si>
    <t>United States</t>
  </si>
  <si>
    <t>NORTHERN AMERICA</t>
  </si>
  <si>
    <t>ZA</t>
  </si>
  <si>
    <t>South Africa</t>
  </si>
  <si>
    <t>ZAR</t>
  </si>
  <si>
    <t>IM</t>
  </si>
  <si>
    <t>Isle of Man</t>
  </si>
  <si>
    <t>NZ</t>
  </si>
  <si>
    <t>New Zealand</t>
  </si>
  <si>
    <t>NZD</t>
  </si>
  <si>
    <t>MG</t>
  </si>
  <si>
    <t>Madagascar</t>
  </si>
  <si>
    <t>MGA</t>
  </si>
  <si>
    <t>PA</t>
  </si>
  <si>
    <t>Panama</t>
  </si>
  <si>
    <t>PAB</t>
  </si>
  <si>
    <t>BH</t>
  </si>
  <si>
    <t>Bahrain</t>
  </si>
  <si>
    <t>BHD</t>
  </si>
  <si>
    <t>AW</t>
  </si>
  <si>
    <t>Aruba</t>
  </si>
  <si>
    <t>AWG</t>
  </si>
  <si>
    <t>TT</t>
  </si>
  <si>
    <t>Trinidad and Tobago</t>
  </si>
  <si>
    <t>TTD</t>
  </si>
  <si>
    <t>BS</t>
  </si>
  <si>
    <t>Bahamas</t>
  </si>
  <si>
    <t>BSD</t>
  </si>
  <si>
    <t>IS</t>
  </si>
  <si>
    <t>Iceland</t>
  </si>
  <si>
    <t>ISK</t>
  </si>
  <si>
    <t>SH</t>
  </si>
  <si>
    <t>Saint Helena</t>
  </si>
  <si>
    <t>SHP</t>
  </si>
  <si>
    <t>CH</t>
  </si>
  <si>
    <t>Switzerland</t>
  </si>
  <si>
    <t>CHF</t>
  </si>
  <si>
    <t>SC</t>
  </si>
  <si>
    <t>Seychelles</t>
  </si>
  <si>
    <t>SCR</t>
  </si>
  <si>
    <t>LY</t>
  </si>
  <si>
    <t>Libya</t>
  </si>
  <si>
    <t>LYD</t>
  </si>
  <si>
    <t>MS</t>
  </si>
  <si>
    <t>Montserrat</t>
  </si>
  <si>
    <t>CI</t>
  </si>
  <si>
    <t>Côte d'Ivoire</t>
  </si>
  <si>
    <t>ET</t>
  </si>
  <si>
    <t>Ethiopia</t>
  </si>
  <si>
    <t>ETB</t>
  </si>
  <si>
    <t>CM</t>
  </si>
  <si>
    <t>Cameroon</t>
  </si>
  <si>
    <t>XAF</t>
  </si>
  <si>
    <t>ST</t>
  </si>
  <si>
    <t>Sao Tome and Prencipe</t>
  </si>
  <si>
    <t>STN</t>
  </si>
  <si>
    <t>LI</t>
  </si>
  <si>
    <t>Liechtenstein</t>
  </si>
  <si>
    <t>GG</t>
  </si>
  <si>
    <t>Guernsey</t>
  </si>
  <si>
    <t>MH</t>
  </si>
  <si>
    <t>Marshall Islands</t>
  </si>
  <si>
    <t>CA</t>
  </si>
  <si>
    <t>Canada</t>
  </si>
  <si>
    <t>CAD</t>
  </si>
  <si>
    <t>KW</t>
  </si>
  <si>
    <t>Kuwait</t>
  </si>
  <si>
    <t>KWD</t>
  </si>
  <si>
    <t>NO</t>
  </si>
  <si>
    <t>Norway</t>
  </si>
  <si>
    <t>NOK</t>
  </si>
  <si>
    <t>MV</t>
  </si>
  <si>
    <t>Maldives</t>
  </si>
  <si>
    <t>MVR</t>
  </si>
  <si>
    <t>FO</t>
  </si>
  <si>
    <t>Faroe Islands</t>
  </si>
  <si>
    <t>KN</t>
  </si>
  <si>
    <t>Saint Kitts and Nevis</t>
  </si>
  <si>
    <t>BF</t>
  </si>
  <si>
    <t>Burkina Faso</t>
  </si>
  <si>
    <t>CC</t>
  </si>
  <si>
    <t>Cocos (Keeling) Islands</t>
  </si>
  <si>
    <t>GU</t>
  </si>
  <si>
    <t>Guam</t>
  </si>
  <si>
    <t>GA</t>
  </si>
  <si>
    <t>Gabon</t>
  </si>
  <si>
    <t>ZM</t>
  </si>
  <si>
    <t>Zambia</t>
  </si>
  <si>
    <t>ZMK</t>
  </si>
  <si>
    <t>BQ</t>
  </si>
  <si>
    <t>Caribbean Netherlands</t>
  </si>
  <si>
    <t>SZ</t>
  </si>
  <si>
    <t>Eswatini</t>
  </si>
  <si>
    <t>SZL</t>
  </si>
  <si>
    <t>VI</t>
  </si>
  <si>
    <t>Virgin Islands (U.S.)</t>
  </si>
  <si>
    <t>NG</t>
  </si>
  <si>
    <t>Nigeria</t>
  </si>
  <si>
    <t>NGN</t>
  </si>
  <si>
    <t>PW</t>
  </si>
  <si>
    <t>Palau</t>
  </si>
  <si>
    <t>OM</t>
  </si>
  <si>
    <t>Oman</t>
  </si>
  <si>
    <t>OMR</t>
  </si>
  <si>
    <t>BW</t>
  </si>
  <si>
    <t>Botswana</t>
  </si>
  <si>
    <t>BWP</t>
  </si>
  <si>
    <t>DJ</t>
  </si>
  <si>
    <t>Djibouti</t>
  </si>
  <si>
    <t>DJF</t>
  </si>
  <si>
    <t>CW</t>
  </si>
  <si>
    <t>Curaçao</t>
  </si>
  <si>
    <t>JE</t>
  </si>
  <si>
    <t>Jersey</t>
  </si>
  <si>
    <t>CK</t>
  </si>
  <si>
    <t>Cook Islands</t>
  </si>
  <si>
    <t>AI</t>
  </si>
  <si>
    <t>Anguilla</t>
  </si>
  <si>
    <t>FM</t>
  </si>
  <si>
    <t>Micronesia (Federated States of)</t>
  </si>
  <si>
    <t>NA</t>
  </si>
  <si>
    <t>Namibia</t>
  </si>
  <si>
    <t>NAD</t>
  </si>
  <si>
    <t>BB</t>
  </si>
  <si>
    <t>Barbados</t>
  </si>
  <si>
    <t>BBD</t>
  </si>
  <si>
    <t>SA</t>
  </si>
  <si>
    <t>Saudi Arabia</t>
  </si>
  <si>
    <t>SAR</t>
  </si>
  <si>
    <t>TL</t>
  </si>
  <si>
    <t>Timor-Leste</t>
  </si>
  <si>
    <t>PF</t>
  </si>
  <si>
    <t>French Polynesia</t>
  </si>
  <si>
    <t>TC</t>
  </si>
  <si>
    <t>Turks and Caicos Islands</t>
  </si>
  <si>
    <t>AE</t>
  </si>
  <si>
    <t>United Arab Emirates</t>
  </si>
  <si>
    <t>AED</t>
  </si>
  <si>
    <t>MZ</t>
  </si>
  <si>
    <t>Mozambique</t>
  </si>
  <si>
    <t>MZN</t>
  </si>
  <si>
    <t>SX</t>
  </si>
  <si>
    <t>Sint Maarten</t>
  </si>
  <si>
    <t>ML</t>
  </si>
  <si>
    <t>Mali</t>
  </si>
  <si>
    <t>QA</t>
  </si>
  <si>
    <t>Qatar</t>
  </si>
  <si>
    <t>QAR</t>
  </si>
  <si>
    <t>HT</t>
  </si>
  <si>
    <t>Haiti</t>
  </si>
  <si>
    <t>TZ</t>
  </si>
  <si>
    <t>Tanzania</t>
  </si>
  <si>
    <t>TZS</t>
  </si>
  <si>
    <t>LR</t>
  </si>
  <si>
    <t>Liberia</t>
  </si>
  <si>
    <t>BM</t>
  </si>
  <si>
    <t>Bermuda</t>
  </si>
  <si>
    <t>BMD</t>
  </si>
  <si>
    <t>AG</t>
  </si>
  <si>
    <t>Antigua and Barbuda</t>
  </si>
  <si>
    <t>LS</t>
  </si>
  <si>
    <t>Lesotho</t>
  </si>
  <si>
    <t>LSL</t>
  </si>
  <si>
    <t>AS</t>
  </si>
  <si>
    <t>American Samoa</t>
  </si>
  <si>
    <t>GL</t>
  </si>
  <si>
    <t>Greenland</t>
  </si>
  <si>
    <t>BN</t>
  </si>
  <si>
    <t>Brunei Darussalam</t>
  </si>
  <si>
    <t>BND</t>
  </si>
  <si>
    <t>CX</t>
  </si>
  <si>
    <t>Christmas Island</t>
  </si>
  <si>
    <t>FK</t>
  </si>
  <si>
    <t>Falkland Islands</t>
  </si>
  <si>
    <t>FKP</t>
  </si>
  <si>
    <t>GQ</t>
  </si>
  <si>
    <t>Equatorial Guinea</t>
  </si>
  <si>
    <t>VU</t>
  </si>
  <si>
    <t>Vanuatu</t>
  </si>
  <si>
    <t>VUV</t>
  </si>
  <si>
    <t>TM</t>
  </si>
  <si>
    <t>Turkmenistan</t>
  </si>
  <si>
    <t>TMT</t>
  </si>
  <si>
    <t>KY</t>
  </si>
  <si>
    <t>Cayman Islands</t>
  </si>
  <si>
    <t>KYD</t>
  </si>
  <si>
    <t>VG</t>
  </si>
  <si>
    <t>Virgin Islands (British)</t>
  </si>
  <si>
    <t>WS</t>
  </si>
  <si>
    <t>Samoa</t>
  </si>
  <si>
    <t>WST</t>
  </si>
  <si>
    <t>GH</t>
  </si>
  <si>
    <t>Ghana</t>
  </si>
  <si>
    <t>GHS</t>
  </si>
  <si>
    <t>MO</t>
  </si>
  <si>
    <t>Macau</t>
  </si>
  <si>
    <t>MOP</t>
  </si>
  <si>
    <t>BI</t>
  </si>
  <si>
    <t>Burundi</t>
  </si>
  <si>
    <t>BIF</t>
  </si>
  <si>
    <t>KM</t>
  </si>
  <si>
    <t>Comoros</t>
  </si>
  <si>
    <t>KMF</t>
  </si>
  <si>
    <t>MR</t>
  </si>
  <si>
    <t>Mauritania</t>
  </si>
  <si>
    <t>MRO</t>
  </si>
  <si>
    <t>ER</t>
  </si>
  <si>
    <t>Eritrea</t>
  </si>
  <si>
    <t>ERN</t>
  </si>
  <si>
    <t>Currency</t>
  </si>
  <si>
    <t>Conversion rate (USD) (Rates Frozen: )</t>
  </si>
  <si>
    <t>Average package cost</t>
  </si>
  <si>
    <t>Exclusion reason</t>
  </si>
  <si>
    <t>BJ</t>
  </si>
  <si>
    <t>Benin</t>
  </si>
  <si>
    <t>NO PACKAGES</t>
  </si>
  <si>
    <t>CD</t>
  </si>
  <si>
    <t>Congo (Democratic Republic of)</t>
  </si>
  <si>
    <t>CDF</t>
  </si>
  <si>
    <t>CF</t>
  </si>
  <si>
    <t>Central African Republic</t>
  </si>
  <si>
    <t>CU</t>
  </si>
  <si>
    <t>Cuba</t>
  </si>
  <si>
    <t>CUC</t>
  </si>
  <si>
    <t>EH</t>
  </si>
  <si>
    <t>Western Sahara</t>
  </si>
  <si>
    <t>GM</t>
  </si>
  <si>
    <t>Gambia</t>
  </si>
  <si>
    <t>GMD</t>
  </si>
  <si>
    <t>GN</t>
  </si>
  <si>
    <t>Guinea</t>
  </si>
  <si>
    <t>GNF</t>
  </si>
  <si>
    <t>GW</t>
  </si>
  <si>
    <t>Guinea-Bissau</t>
  </si>
  <si>
    <t>IO</t>
  </si>
  <si>
    <t>British Indian Ocean Territory</t>
  </si>
  <si>
    <t>KI</t>
  </si>
  <si>
    <t>Kiribati</t>
  </si>
  <si>
    <t>KP</t>
  </si>
  <si>
    <t>North Korea</t>
  </si>
  <si>
    <t>KPW</t>
  </si>
  <si>
    <t>MP</t>
  </si>
  <si>
    <t>Northern Mariana Islands</t>
  </si>
  <si>
    <t>MW</t>
  </si>
  <si>
    <t>Malawi</t>
  </si>
  <si>
    <t>MWK</t>
  </si>
  <si>
    <t>NR</t>
  </si>
  <si>
    <t>Nauru</t>
  </si>
  <si>
    <t>RW</t>
  </si>
  <si>
    <t>Rwanda</t>
  </si>
  <si>
    <t>RWF</t>
  </si>
  <si>
    <t>SB</t>
  </si>
  <si>
    <t>Solomon Islands</t>
  </si>
  <si>
    <t>SBD</t>
  </si>
  <si>
    <t>SD</t>
  </si>
  <si>
    <t>Sudan</t>
  </si>
  <si>
    <t>SDG</t>
  </si>
  <si>
    <t>SL</t>
  </si>
  <si>
    <t>Sierra Leone</t>
  </si>
  <si>
    <t>SLL</t>
  </si>
  <si>
    <t>SS</t>
  </si>
  <si>
    <t>South Sudan</t>
  </si>
  <si>
    <t>SSP</t>
  </si>
  <si>
    <t>TO</t>
  </si>
  <si>
    <t>Tonga</t>
  </si>
  <si>
    <t>TOP</t>
  </si>
  <si>
    <t>TD</t>
  </si>
  <si>
    <t>Chad</t>
  </si>
  <si>
    <t>TV</t>
  </si>
  <si>
    <t>Tuvalu</t>
  </si>
  <si>
    <t>UG</t>
  </si>
  <si>
    <t>Uganda</t>
  </si>
  <si>
    <t>UGX</t>
  </si>
  <si>
    <t>VA</t>
  </si>
  <si>
    <t>Vatican</t>
  </si>
  <si>
    <t>EUROPE</t>
  </si>
  <si>
    <t>VE</t>
  </si>
  <si>
    <t>Venezuela</t>
  </si>
  <si>
    <t>VEF</t>
  </si>
  <si>
    <t>HYPERINFLATION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</si>
</sst>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0"/>
    <numFmt numFmtId="165" formatCode="[$$]#,##0.00"/>
    <numFmt numFmtId="166" formatCode="dd/MM/yyyy"/>
  </numFmts>
  <fonts count="14">
    <font>
      <sz val="10.0"/>
      <color rgb="FF000000"/>
      <name val="Arial"/>
    </font>
    <font>
      <b/>
      <sz val="18.0"/>
      <color rgb="FF000000"/>
      <name val="Arial"/>
    </font>
    <font>
      <b/>
      <sz val="18.0"/>
    </font>
    <font>
      <b/>
      <sz val="18.0"/>
      <name val="Arial"/>
    </font>
    <font>
      <name val="Calibri"/>
    </font>
    <font>
      <b/>
      <sz val="12.0"/>
      <color rgb="FF000000"/>
      <name val="Calibri"/>
    </font>
    <font>
      <sz val="12.0"/>
      <color rgb="FF000000"/>
      <name val="Calibri"/>
    </font>
    <font/>
    <font>
      <b/>
      <sz val="14.0"/>
      <name val="Arial"/>
    </font>
    <font>
      <sz val="11.0"/>
      <color rgb="FF000000"/>
      <name val="Arial"/>
    </font>
    <font>
      <sz val="11.0"/>
      <name val="Arial"/>
    </font>
    <font>
      <b/>
      <name val="Arial"/>
    </font>
    <font>
      <sz val="10.0"/>
      <name val="Arial"/>
    </font>
    <font>
      <sz val="11.0"/>
      <color rgb="FF222222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4DD0E1"/>
        <bgColor rgb="FF4DD0E1"/>
      </patternFill>
    </fill>
    <fill>
      <patternFill patternType="solid">
        <fgColor rgb="FF5B95F9"/>
        <bgColor rgb="FF5B95F9"/>
      </patternFill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  <fill>
      <patternFill patternType="solid">
        <fgColor rgb="FFE0F7FA"/>
        <bgColor rgb="FFE0F7FA"/>
      </patternFill>
    </fill>
    <fill>
      <patternFill patternType="solid">
        <fgColor rgb="FFF3F3F3"/>
        <bgColor rgb="FFF3F3F3"/>
      </patternFill>
    </fill>
    <fill>
      <patternFill patternType="solid">
        <fgColor rgb="FF4A86E8"/>
        <bgColor rgb="FF4A86E8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</border>
    <border>
      <right style="thin">
        <color rgb="FFB6D7A8"/>
      </right>
    </border>
    <border>
      <left style="thick">
        <color rgb="FFFF0000"/>
      </left>
      <right style="thick">
        <color rgb="FFFF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bottom" wrapText="1"/>
    </xf>
    <xf borderId="0" fillId="3" fontId="2" numFmtId="0" xfId="0" applyAlignment="1" applyFill="1" applyFont="1">
      <alignment horizontal="left" readingOrder="0" shrinkToFit="0" wrapText="1"/>
    </xf>
    <xf borderId="0" fillId="0" fontId="3" numFmtId="0" xfId="0" applyAlignment="1" applyFont="1">
      <alignment horizontal="left" readingOrder="0" vertical="bottom"/>
    </xf>
    <xf borderId="1" fillId="0" fontId="4" numFmtId="0" xfId="0" applyAlignment="1" applyBorder="1" applyFont="1">
      <alignment vertical="bottom"/>
    </xf>
    <xf borderId="0" fillId="4" fontId="5" numFmtId="0" xfId="0" applyAlignment="1" applyFill="1" applyFont="1">
      <alignment readingOrder="0" shrinkToFit="0" vertical="bottom" wrapText="1"/>
    </xf>
    <xf borderId="0" fillId="4" fontId="6" numFmtId="0" xfId="0" applyAlignment="1" applyFont="1">
      <alignment readingOrder="0" shrinkToFit="0" vertical="bottom" wrapText="1"/>
    </xf>
    <xf borderId="0" fillId="4" fontId="7" numFmtId="0" xfId="0" applyAlignment="1" applyFont="1">
      <alignment horizontal="center" readingOrder="0" shrinkToFit="0" wrapText="1"/>
    </xf>
    <xf borderId="2" fillId="4" fontId="7" numFmtId="0" xfId="0" applyAlignment="1" applyBorder="1" applyFont="1">
      <alignment horizontal="center" readingOrder="0" shrinkToFit="0" wrapText="1"/>
    </xf>
    <xf borderId="3" fillId="4" fontId="7" numFmtId="0" xfId="0" applyAlignment="1" applyBorder="1" applyFont="1">
      <alignment horizontal="center" readingOrder="0" shrinkToFit="0" wrapText="1"/>
    </xf>
    <xf borderId="0" fillId="3" fontId="7" numFmtId="0" xfId="0" applyAlignment="1" applyFont="1">
      <alignment horizontal="center" readingOrder="0" shrinkToFit="0" wrapText="1"/>
    </xf>
    <xf borderId="1" fillId="5" fontId="8" numFmtId="0" xfId="0" applyAlignment="1" applyBorder="1" applyFill="1" applyFont="1">
      <alignment vertical="bottom"/>
    </xf>
    <xf borderId="1" fillId="5" fontId="4" numFmtId="0" xfId="0" applyAlignment="1" applyBorder="1" applyFont="1">
      <alignment vertical="bottom"/>
    </xf>
    <xf borderId="0" fillId="0" fontId="9" numFmtId="0" xfId="0" applyAlignment="1" applyFont="1">
      <alignment readingOrder="0" shrinkToFit="0" vertical="bottom" wrapText="0"/>
    </xf>
    <xf borderId="0" fillId="6" fontId="10" numFmtId="0" xfId="0" applyFill="1" applyFont="1"/>
    <xf borderId="0" fillId="6" fontId="10" numFmtId="0" xfId="0" applyFont="1"/>
    <xf borderId="3" fillId="6" fontId="10" numFmtId="0" xfId="0" applyAlignment="1" applyBorder="1" applyFont="1">
      <alignment horizontal="center"/>
    </xf>
    <xf borderId="3" fillId="6" fontId="10" numFmtId="4" xfId="0" applyAlignment="1" applyBorder="1" applyFont="1" applyNumberFormat="1">
      <alignment horizontal="left"/>
    </xf>
    <xf borderId="0" fillId="6" fontId="10" numFmtId="164" xfId="0" applyAlignment="1" applyFont="1" applyNumberFormat="1">
      <alignment horizontal="center"/>
    </xf>
    <xf borderId="4" fillId="6" fontId="10" numFmtId="165" xfId="0" applyAlignment="1" applyBorder="1" applyFont="1" applyNumberFormat="1">
      <alignment horizontal="center"/>
    </xf>
    <xf borderId="3" fillId="6" fontId="10" numFmtId="165" xfId="0" applyAlignment="1" applyBorder="1" applyFont="1" applyNumberFormat="1">
      <alignment horizontal="center"/>
    </xf>
    <xf borderId="0" fillId="6" fontId="10" numFmtId="165" xfId="0" applyAlignment="1" applyFont="1" applyNumberFormat="1">
      <alignment horizontal="center"/>
    </xf>
    <xf borderId="3" fillId="6" fontId="10" numFmtId="166" xfId="0" applyAlignment="1" applyBorder="1" applyFont="1" applyNumberFormat="1">
      <alignment horizontal="center"/>
    </xf>
    <xf borderId="0" fillId="6" fontId="10" numFmtId="165" xfId="0" applyAlignment="1" applyFont="1" applyNumberFormat="1">
      <alignment horizontal="center"/>
    </xf>
    <xf borderId="0" fillId="6" fontId="10" numFmtId="165" xfId="0" applyAlignment="1" applyFont="1" applyNumberFormat="1">
      <alignment horizontal="center" readingOrder="0"/>
    </xf>
    <xf borderId="1" fillId="6" fontId="11" numFmtId="0" xfId="0" applyAlignment="1" applyBorder="1" applyFont="1">
      <alignment readingOrder="0" vertical="bottom"/>
    </xf>
    <xf borderId="1" fillId="6" fontId="12" numFmtId="3" xfId="0" applyAlignment="1" applyBorder="1" applyFont="1" applyNumberFormat="1">
      <alignment horizontal="right" vertical="bottom"/>
    </xf>
    <xf borderId="0" fillId="7" fontId="9" numFmtId="0" xfId="0" applyAlignment="1" applyFill="1" applyFont="1">
      <alignment readingOrder="0" shrinkToFit="0" vertical="bottom" wrapText="0"/>
    </xf>
    <xf borderId="0" fillId="7" fontId="10" numFmtId="0" xfId="0" applyAlignment="1" applyFont="1">
      <alignment horizontal="left"/>
    </xf>
    <xf borderId="3" fillId="7" fontId="10" numFmtId="0" xfId="0" applyAlignment="1" applyBorder="1" applyFont="1">
      <alignment horizontal="center"/>
    </xf>
    <xf borderId="3" fillId="7" fontId="10" numFmtId="4" xfId="0" applyAlignment="1" applyBorder="1" applyFont="1" applyNumberFormat="1">
      <alignment horizontal="left"/>
    </xf>
    <xf borderId="0" fillId="7" fontId="10" numFmtId="164" xfId="0" applyAlignment="1" applyFont="1" applyNumberFormat="1">
      <alignment horizontal="center"/>
    </xf>
    <xf borderId="4" fillId="7" fontId="10" numFmtId="165" xfId="0" applyAlignment="1" applyBorder="1" applyFont="1" applyNumberFormat="1">
      <alignment horizontal="center"/>
    </xf>
    <xf borderId="3" fillId="7" fontId="10" numFmtId="165" xfId="0" applyAlignment="1" applyBorder="1" applyFont="1" applyNumberFormat="1">
      <alignment horizontal="center"/>
    </xf>
    <xf borderId="0" fillId="7" fontId="10" numFmtId="165" xfId="0" applyAlignment="1" applyFont="1" applyNumberFormat="1">
      <alignment horizontal="center"/>
    </xf>
    <xf borderId="3" fillId="7" fontId="10" numFmtId="166" xfId="0" applyAlignment="1" applyBorder="1" applyFont="1" applyNumberFormat="1">
      <alignment horizontal="center"/>
    </xf>
    <xf borderId="0" fillId="8" fontId="10" numFmtId="165" xfId="0" applyAlignment="1" applyFill="1" applyFont="1" applyNumberFormat="1">
      <alignment horizontal="center"/>
    </xf>
    <xf borderId="0" fillId="8" fontId="10" numFmtId="165" xfId="0" applyAlignment="1" applyFont="1" applyNumberFormat="1">
      <alignment horizontal="center" readingOrder="0"/>
    </xf>
    <xf borderId="1" fillId="9" fontId="11" numFmtId="0" xfId="0" applyAlignment="1" applyBorder="1" applyFill="1" applyFont="1">
      <alignment readingOrder="0" vertical="bottom"/>
    </xf>
    <xf borderId="1" fillId="9" fontId="12" numFmtId="165" xfId="0" applyAlignment="1" applyBorder="1" applyFont="1" applyNumberFormat="1">
      <alignment horizontal="right" vertical="bottom"/>
    </xf>
    <xf borderId="0" fillId="6" fontId="9" numFmtId="0" xfId="0" applyAlignment="1" applyFont="1">
      <alignment readingOrder="0" shrinkToFit="0" vertical="bottom" wrapText="0"/>
    </xf>
    <xf borderId="0" fillId="6" fontId="10" numFmtId="0" xfId="0" applyAlignment="1" applyFont="1">
      <alignment horizontal="left" readingOrder="0"/>
    </xf>
    <xf borderId="1" fillId="6" fontId="0" numFmtId="165" xfId="0" applyAlignment="1" applyBorder="1" applyFont="1" applyNumberFormat="1">
      <alignment horizontal="right" vertical="bottom"/>
    </xf>
    <xf borderId="0" fillId="6" fontId="10" numFmtId="0" xfId="0" applyAlignment="1" applyFont="1">
      <alignment horizontal="left"/>
    </xf>
    <xf borderId="0" fillId="7" fontId="10" numFmtId="0" xfId="0" applyAlignment="1" applyFont="1">
      <alignment horizontal="left" readingOrder="0"/>
    </xf>
    <xf borderId="0" fillId="7" fontId="10" numFmtId="0" xfId="0" applyFont="1"/>
    <xf borderId="0" fillId="7" fontId="10" numFmtId="0" xfId="0" applyFont="1"/>
    <xf borderId="0" fillId="7" fontId="10" numFmtId="0" xfId="0" applyAlignment="1" applyFont="1">
      <alignment readingOrder="0"/>
    </xf>
    <xf borderId="0" fillId="7" fontId="10" numFmtId="0" xfId="0" applyAlignment="1" applyFont="1">
      <alignment horizontal="center"/>
    </xf>
    <xf borderId="0" fillId="7" fontId="10" numFmtId="4" xfId="0" applyAlignment="1" applyFont="1" applyNumberFormat="1">
      <alignment horizontal="left"/>
    </xf>
    <xf borderId="0" fillId="7" fontId="10" numFmtId="166" xfId="0" applyAlignment="1" applyFont="1" applyNumberFormat="1">
      <alignment horizontal="center"/>
    </xf>
    <xf borderId="0" fillId="6" fontId="10" numFmtId="4" xfId="0" applyAlignment="1" applyFont="1" applyNumberFormat="1">
      <alignment horizontal="left"/>
    </xf>
    <xf borderId="0" fillId="6" fontId="10" numFmtId="0" xfId="0" applyAlignment="1" applyFont="1">
      <alignment readingOrder="0"/>
    </xf>
    <xf borderId="3" fillId="6" fontId="10" numFmtId="165" xfId="0" applyAlignment="1" applyBorder="1" applyFont="1" applyNumberFormat="1">
      <alignment horizontal="center" readingOrder="0"/>
    </xf>
    <xf borderId="0" fillId="6" fontId="13" numFmtId="0" xfId="0" applyAlignment="1" applyFont="1">
      <alignment readingOrder="0"/>
    </xf>
    <xf borderId="3" fillId="8" fontId="10" numFmtId="165" xfId="0" applyAlignment="1" applyBorder="1" applyFont="1" applyNumberFormat="1">
      <alignment horizontal="center" readingOrder="0"/>
    </xf>
    <xf borderId="0" fillId="6" fontId="10" numFmtId="0" xfId="0" applyAlignment="1" applyFont="1">
      <alignment horizontal="center"/>
    </xf>
    <xf borderId="0" fillId="0" fontId="7" numFmtId="0" xfId="0" applyAlignment="1" applyFont="1">
      <alignment horizontal="center"/>
    </xf>
    <xf borderId="5" fillId="0" fontId="8" numFmtId="0" xfId="0" applyAlignment="1" applyBorder="1" applyFont="1">
      <alignment horizontal="left"/>
    </xf>
    <xf borderId="6" fillId="0" fontId="7" numFmtId="0" xfId="0" applyBorder="1" applyFont="1"/>
    <xf borderId="0" fillId="2" fontId="6" numFmtId="0" xfId="0" applyAlignment="1" applyFont="1">
      <alignment readingOrder="0" shrinkToFit="0" vertical="bottom" wrapText="1"/>
    </xf>
    <xf borderId="0" fillId="10" fontId="6" numFmtId="0" xfId="0" applyAlignment="1" applyFill="1" applyFont="1">
      <alignment readingOrder="0" shrinkToFit="0" vertical="bottom" wrapText="1"/>
    </xf>
    <xf borderId="7" fillId="10" fontId="7" numFmtId="0" xfId="0" applyAlignment="1" applyBorder="1" applyFont="1">
      <alignment horizontal="center" readingOrder="0" shrinkToFit="0" wrapText="1"/>
    </xf>
    <xf borderId="7" fillId="10" fontId="7" numFmtId="0" xfId="0" applyAlignment="1" applyBorder="1" applyFont="1">
      <alignment horizontal="center" readingOrder="0"/>
    </xf>
    <xf borderId="8" fillId="0" fontId="9" numFmtId="0" xfId="0" applyAlignment="1" applyBorder="1" applyFont="1">
      <alignment readingOrder="0" shrinkToFit="0" vertical="bottom" wrapText="0"/>
    </xf>
    <xf borderId="8" fillId="0" fontId="9" numFmtId="0" xfId="0" applyAlignment="1" applyBorder="1" applyFont="1">
      <alignment readingOrder="0" shrinkToFit="0" vertical="bottom" wrapText="0"/>
    </xf>
    <xf borderId="8" fillId="0" fontId="10" numFmtId="0" xfId="0" applyAlignment="1" applyBorder="1" applyFont="1">
      <alignment horizontal="left"/>
    </xf>
    <xf borderId="8" fillId="0" fontId="10" numFmtId="0" xfId="0" applyAlignment="1" applyBorder="1" applyFont="1">
      <alignment horizontal="center"/>
    </xf>
    <xf borderId="8" fillId="0" fontId="10" numFmtId="4" xfId="0" applyAlignment="1" applyBorder="1" applyFont="1" applyNumberFormat="1">
      <alignment horizontal="left"/>
    </xf>
    <xf borderId="8" fillId="0" fontId="10" numFmtId="165" xfId="0" applyAlignment="1" applyBorder="1" applyFont="1" applyNumberFormat="1">
      <alignment horizontal="center"/>
    </xf>
    <xf borderId="8" fillId="0" fontId="10" numFmtId="164" xfId="0" applyAlignment="1" applyBorder="1" applyFont="1" applyNumberFormat="1">
      <alignment horizontal="center"/>
    </xf>
    <xf borderId="8" fillId="0" fontId="10" numFmtId="166" xfId="0" applyAlignment="1" applyBorder="1" applyFont="1" applyNumberFormat="1">
      <alignment horizontal="center"/>
    </xf>
    <xf borderId="8" fillId="0" fontId="10" numFmtId="0" xfId="0" applyBorder="1" applyFont="1"/>
    <xf borderId="8" fillId="0" fontId="10" numFmtId="0" xfId="0" applyBorder="1" applyFont="1"/>
    <xf borderId="8" fillId="0" fontId="10" numFmtId="0" xfId="0" applyAlignment="1" applyBorder="1" applyFont="1">
      <alignment readingOrder="0"/>
    </xf>
    <xf borderId="9" fillId="0" fontId="9" numFmtId="0" xfId="0" applyAlignment="1" applyBorder="1" applyFont="1">
      <alignment readingOrder="0" shrinkToFit="0" vertical="bottom" wrapText="0"/>
    </xf>
    <xf borderId="9" fillId="0" fontId="9" numFmtId="0" xfId="0" applyAlignment="1" applyBorder="1" applyFont="1">
      <alignment readingOrder="0" shrinkToFit="0" vertical="bottom" wrapText="0"/>
    </xf>
    <xf borderId="9" fillId="0" fontId="10" numFmtId="0" xfId="0" applyAlignment="1" applyBorder="1" applyFont="1">
      <alignment horizontal="left"/>
    </xf>
    <xf borderId="9" fillId="0" fontId="10" numFmtId="0" xfId="0" applyAlignment="1" applyBorder="1" applyFont="1">
      <alignment horizontal="center"/>
    </xf>
    <xf borderId="9" fillId="0" fontId="10" numFmtId="4" xfId="0" applyAlignment="1" applyBorder="1" applyFont="1" applyNumberFormat="1">
      <alignment horizontal="left"/>
    </xf>
    <xf borderId="9" fillId="0" fontId="10" numFmtId="165" xfId="0" applyAlignment="1" applyBorder="1" applyFont="1" applyNumberFormat="1">
      <alignment horizontal="center"/>
    </xf>
    <xf borderId="9" fillId="0" fontId="10" numFmtId="164" xfId="0" applyAlignment="1" applyBorder="1" applyFont="1" applyNumberFormat="1">
      <alignment horizontal="center"/>
    </xf>
    <xf borderId="9" fillId="0" fontId="10" numFmtId="166" xfId="0" applyAlignment="1" applyBorder="1" applyFont="1" applyNumberFormat="1">
      <alignment horizontal="center"/>
    </xf>
    <xf borderId="5" fillId="0" fontId="8" numFmtId="0" xfId="0" applyAlignment="1" applyBorder="1" applyFont="1">
      <alignment horizontal="left" readingOrder="0"/>
    </xf>
    <xf borderId="7" fillId="2" fontId="5" numFmtId="0" xfId="0" applyAlignment="1" applyBorder="1" applyFont="1">
      <alignment readingOrder="0" shrinkToFit="0" vertical="bottom" wrapText="1"/>
    </xf>
    <xf borderId="7" fillId="10" fontId="6" numFmtId="0" xfId="0" applyAlignment="1" applyBorder="1" applyFont="1">
      <alignment readingOrder="0" shrinkToFit="0" vertical="bottom" wrapText="1"/>
    </xf>
    <xf borderId="8" fillId="0" fontId="10" numFmtId="0" xfId="0" applyAlignment="1" applyBorder="1" applyFont="1">
      <alignment horizontal="left" readingOrder="0"/>
    </xf>
    <xf borderId="9" fillId="0" fontId="10" numFmtId="0" xfId="0" applyBorder="1" applyFont="1"/>
    <xf borderId="9" fillId="0" fontId="10" numFmtId="0" xfId="0" applyBorder="1" applyFont="1"/>
    <xf borderId="7" fillId="2" fontId="5" numFmtId="0" xfId="0" applyAlignment="1" applyBorder="1" applyFont="1">
      <alignment shrinkToFit="0" vertical="bottom" wrapText="1"/>
    </xf>
    <xf borderId="7" fillId="4" fontId="5" numFmtId="0" xfId="0" applyAlignment="1" applyBorder="1" applyFont="1">
      <alignment shrinkToFit="0" vertical="bottom" wrapText="1"/>
    </xf>
    <xf borderId="7" fillId="4" fontId="11" numFmtId="0" xfId="0" applyAlignment="1" applyBorder="1" applyFont="1">
      <alignment horizontal="center" shrinkToFit="0" vertical="bottom" wrapText="1"/>
    </xf>
    <xf borderId="7" fillId="4" fontId="11" numFmtId="0" xfId="0" applyAlignment="1" applyBorder="1" applyFont="1">
      <alignment horizontal="center" vertical="bottom"/>
    </xf>
    <xf borderId="8" fillId="0" fontId="9" numFmtId="0" xfId="0" applyAlignment="1" applyBorder="1" applyFont="1">
      <alignment horizontal="right" vertical="bottom"/>
    </xf>
    <xf borderId="8" fillId="6" fontId="10" numFmtId="0" xfId="0" applyAlignment="1" applyBorder="1" applyFont="1">
      <alignment vertical="bottom"/>
    </xf>
    <xf borderId="8" fillId="6" fontId="10" numFmtId="0" xfId="0" applyAlignment="1" applyBorder="1" applyFont="1">
      <alignment horizontal="center" vertical="bottom"/>
    </xf>
    <xf borderId="8" fillId="6" fontId="10" numFmtId="4" xfId="0" applyAlignment="1" applyBorder="1" applyFont="1" applyNumberFormat="1">
      <alignment vertical="bottom"/>
    </xf>
    <xf borderId="8" fillId="6" fontId="10" numFmtId="165" xfId="0" applyAlignment="1" applyBorder="1" applyFont="1" applyNumberFormat="1">
      <alignment horizontal="center" vertical="bottom"/>
    </xf>
    <xf borderId="8" fillId="6" fontId="10" numFmtId="164" xfId="0" applyAlignment="1" applyBorder="1" applyFont="1" applyNumberFormat="1">
      <alignment horizontal="center" vertical="bottom"/>
    </xf>
    <xf borderId="8" fillId="6" fontId="10" numFmtId="166" xfId="0" applyAlignment="1" applyBorder="1" applyFont="1" applyNumberFormat="1">
      <alignment horizontal="center" vertical="bottom"/>
    </xf>
    <xf borderId="8" fillId="7" fontId="9" numFmtId="0" xfId="0" applyAlignment="1" applyBorder="1" applyFont="1">
      <alignment vertical="bottom"/>
    </xf>
    <xf borderId="8" fillId="7" fontId="10" numFmtId="0" xfId="0" applyAlignment="1" applyBorder="1" applyFont="1">
      <alignment vertical="bottom"/>
    </xf>
    <xf borderId="8" fillId="7" fontId="10" numFmtId="0" xfId="0" applyAlignment="1" applyBorder="1" applyFont="1">
      <alignment horizontal="center" vertical="bottom"/>
    </xf>
    <xf borderId="8" fillId="7" fontId="10" numFmtId="4" xfId="0" applyAlignment="1" applyBorder="1" applyFont="1" applyNumberFormat="1">
      <alignment vertical="bottom"/>
    </xf>
    <xf borderId="8" fillId="7" fontId="10" numFmtId="165" xfId="0" applyAlignment="1" applyBorder="1" applyFont="1" applyNumberFormat="1">
      <alignment horizontal="center" vertical="bottom"/>
    </xf>
    <xf borderId="8" fillId="7" fontId="10" numFmtId="164" xfId="0" applyAlignment="1" applyBorder="1" applyFont="1" applyNumberFormat="1">
      <alignment horizontal="center" vertical="bottom"/>
    </xf>
    <xf borderId="8" fillId="7" fontId="10" numFmtId="166" xfId="0" applyAlignment="1" applyBorder="1" applyFont="1" applyNumberFormat="1">
      <alignment horizontal="center" vertical="bottom"/>
    </xf>
    <xf borderId="8" fillId="6" fontId="9" numFmtId="0" xfId="0" applyAlignment="1" applyBorder="1" applyFont="1">
      <alignment vertical="bottom"/>
    </xf>
    <xf borderId="9" fillId="0" fontId="9" numFmtId="0" xfId="0" applyAlignment="1" applyBorder="1" applyFont="1">
      <alignment horizontal="right" vertical="bottom"/>
    </xf>
    <xf borderId="9" fillId="7" fontId="9" numFmtId="0" xfId="0" applyAlignment="1" applyBorder="1" applyFont="1">
      <alignment vertical="bottom"/>
    </xf>
    <xf borderId="9" fillId="7" fontId="10" numFmtId="0" xfId="0" applyAlignment="1" applyBorder="1" applyFont="1">
      <alignment horizontal="center" vertical="bottom"/>
    </xf>
    <xf borderId="9" fillId="7" fontId="10" numFmtId="4" xfId="0" applyAlignment="1" applyBorder="1" applyFont="1" applyNumberFormat="1">
      <alignment vertical="bottom"/>
    </xf>
    <xf borderId="9" fillId="7" fontId="10" numFmtId="165" xfId="0" applyAlignment="1" applyBorder="1" applyFont="1" applyNumberFormat="1">
      <alignment horizontal="center" vertical="bottom"/>
    </xf>
    <xf borderId="9" fillId="7" fontId="10" numFmtId="164" xfId="0" applyAlignment="1" applyBorder="1" applyFont="1" applyNumberFormat="1">
      <alignment horizontal="center" vertical="bottom"/>
    </xf>
    <xf borderId="9" fillId="7" fontId="10" numFmtId="166" xfId="0" applyAlignment="1" applyBorder="1" applyFont="1" applyNumberFormat="1">
      <alignment horizontal="center" vertical="bottom"/>
    </xf>
    <xf borderId="8" fillId="6" fontId="13" numFmtId="0" xfId="0" applyAlignment="1" applyBorder="1" applyFont="1">
      <alignment readingOrder="0"/>
    </xf>
    <xf borderId="9" fillId="0" fontId="10" numFmtId="0" xfId="0" applyAlignment="1" applyBorder="1" applyFont="1">
      <alignment readingOrder="0"/>
    </xf>
    <xf borderId="9" fillId="0" fontId="10" numFmtId="0" xfId="0" applyAlignment="1" applyBorder="1" applyFont="1">
      <alignment horizontal="left" readingOrder="0"/>
    </xf>
    <xf borderId="0" fillId="10" fontId="7" numFmtId="0" xfId="0" applyAlignment="1" applyFont="1">
      <alignment horizontal="center" readingOrder="0" shrinkToFit="0" wrapText="1"/>
    </xf>
    <xf borderId="0" fillId="10" fontId="7" numFmtId="0" xfId="0" applyAlignment="1" applyFont="1">
      <alignment horizontal="center" readingOrder="0"/>
    </xf>
    <xf borderId="3" fillId="10" fontId="7" numFmtId="0" xfId="0" applyAlignment="1" applyBorder="1" applyFont="1">
      <alignment horizontal="center" readingOrder="0" shrinkToFit="0" wrapText="1"/>
    </xf>
    <xf borderId="0" fillId="0" fontId="9" numFmtId="0" xfId="0" applyAlignment="1" applyFont="1">
      <alignment readingOrder="0" shrinkToFit="0" vertical="bottom" wrapText="0"/>
    </xf>
    <xf borderId="0" fillId="0" fontId="10" numFmtId="0" xfId="0" applyAlignment="1" applyFont="1">
      <alignment horizontal="left"/>
    </xf>
    <xf borderId="3" fillId="0" fontId="10" numFmtId="0" xfId="0" applyAlignment="1" applyBorder="1" applyFont="1">
      <alignment horizontal="center"/>
    </xf>
    <xf borderId="3" fillId="0" fontId="10" numFmtId="0" xfId="0" applyAlignment="1" applyBorder="1" applyFont="1">
      <alignment horizontal="center" readingOrder="0"/>
    </xf>
    <xf borderId="0" fillId="6" fontId="13" numFmtId="0" xfId="0" applyAlignment="1" applyFont="1">
      <alignment readingOrder="0"/>
    </xf>
    <xf borderId="0" fillId="0" fontId="10" numFmtId="0" xfId="0" applyAlignment="1" applyFont="1">
      <alignment horizontal="left" readingOrder="0"/>
    </xf>
    <xf borderId="0" fillId="0" fontId="10" numFmtId="0" xfId="0" applyAlignment="1" applyFont="1">
      <alignment readingOrder="0"/>
    </xf>
    <xf borderId="0" fillId="0" fontId="10" numFmtId="0" xfId="0" applyFont="1"/>
    <xf borderId="0" fillId="0" fontId="10" numFmtId="0" xfId="0" applyFont="1"/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7">
    <tableStyle count="3" pivot="0" name="Regions-style">
      <tableStyleElement dxfId="1" type="headerRow"/>
      <tableStyleElement dxfId="2" type="firstRowStripe"/>
      <tableStyleElement dxfId="3" type="secondRowStripe"/>
    </tableStyle>
    <tableStyle count="3" pivot="0" name="Regions-style 2">
      <tableStyleElement dxfId="1" type="headerRow"/>
      <tableStyleElement dxfId="2" type="firstRowStripe"/>
      <tableStyleElement dxfId="3" type="secondRowStripe"/>
    </tableStyle>
    <tableStyle count="3" pivot="0" name="Regions-style 3">
      <tableStyleElement dxfId="1" type="headerRow"/>
      <tableStyleElement dxfId="2" type="firstRowStripe"/>
      <tableStyleElement dxfId="3" type="secondRowStripe"/>
    </tableStyle>
    <tableStyle count="3" pivot="0" name="Regions-style 4">
      <tableStyleElement dxfId="4" type="headerRow"/>
      <tableStyleElement dxfId="2" type="firstRowStripe"/>
      <tableStyleElement dxfId="5" type="secondRowStripe"/>
    </tableStyle>
    <tableStyle count="3" pivot="0" name="Regions-style 5">
      <tableStyleElement dxfId="4" type="headerRow"/>
      <tableStyleElement dxfId="2" type="firstRowStripe"/>
      <tableStyleElement dxfId="5" type="secondRowStripe"/>
    </tableStyle>
    <tableStyle count="3" pivot="0" name="Regions-style 6">
      <tableStyleElement dxfId="4" type="headerRow"/>
      <tableStyleElement dxfId="2" type="firstRowStripe"/>
      <tableStyleElement dxfId="5" type="secondRowStripe"/>
    </tableStyle>
    <tableStyle count="3" pivot="0" name="Regions-style 7">
      <tableStyleElement dxfId="1" type="headerRow"/>
      <tableStyleElement dxfId="2" type="firstRowStripe"/>
      <tableStyleElement dxfId="3" type="secondRowStripe"/>
    </tableStyle>
    <tableStyle count="3" pivot="0" name="Regions-style 8">
      <tableStyleElement dxfId="1" type="headerRow"/>
      <tableStyleElement dxfId="2" type="firstRowStripe"/>
      <tableStyleElement dxfId="3" type="secondRowStripe"/>
    </tableStyle>
    <tableStyle count="3" pivot="0" name="Regions-style 9">
      <tableStyleElement dxfId="4" type="headerRow"/>
      <tableStyleElement dxfId="2" type="firstRowStripe"/>
      <tableStyleElement dxfId="5" type="secondRowStripe"/>
    </tableStyle>
    <tableStyle count="3" pivot="0" name="Regions-style 10">
      <tableStyleElement dxfId="4" type="headerRow"/>
      <tableStyleElement dxfId="2" type="firstRowStripe"/>
      <tableStyleElement dxfId="5" type="secondRowStripe"/>
    </tableStyle>
    <tableStyle count="3" pivot="0" name="Regions-style 11">
      <tableStyleElement dxfId="1" type="headerRow"/>
      <tableStyleElement dxfId="2" type="firstRowStripe"/>
      <tableStyleElement dxfId="3" type="secondRowStripe"/>
    </tableStyle>
    <tableStyle count="3" pivot="0" name="Regions-style 12">
      <tableStyleElement dxfId="4" type="headerRow"/>
      <tableStyleElement dxfId="2" type="firstRowStripe"/>
      <tableStyleElement dxfId="5" type="secondRowStripe"/>
    </tableStyle>
    <tableStyle count="3" pivot="0" name="Regions-style 13">
      <tableStyleElement dxfId="4" type="headerRow"/>
      <tableStyleElement dxfId="2" type="firstRowStripe"/>
      <tableStyleElement dxfId="5" type="secondRowStripe"/>
    </tableStyle>
    <tableStyle count="3" pivot="0" name="Regions-style 14">
      <tableStyleElement dxfId="1" type="headerRow"/>
      <tableStyleElement dxfId="2" type="firstRowStripe"/>
      <tableStyleElement dxfId="3" type="secondRowStripe"/>
    </tableStyle>
    <tableStyle count="3" pivot="0" name="Regions-style 15">
      <tableStyleElement dxfId="1" type="headerRow"/>
      <tableStyleElement dxfId="2" type="firstRowStripe"/>
      <tableStyleElement dxfId="3" type="secondRowStripe"/>
    </tableStyle>
    <tableStyle count="3" pivot="0" name="Regions-style 16">
      <tableStyleElement dxfId="4" type="headerRow"/>
      <tableStyleElement dxfId="2" type="firstRowStripe"/>
      <tableStyleElement dxfId="5" type="secondRowStripe"/>
    </tableStyle>
    <tableStyle count="3" pivot="0" name="Regions-style 17">
      <tableStyleElement dxfId="4" type="headerRow"/>
      <tableStyleElement dxfId="2" type="firstRowStripe"/>
      <tableStyleElement dxfId="5" type="secondRowStripe"/>
    </tableStyle>
    <tableStyle count="3" pivot="0" name="Regions-style 18">
      <tableStyleElement dxfId="1" type="headerRow"/>
      <tableStyleElement dxfId="2" type="firstRowStripe"/>
      <tableStyleElement dxfId="3" type="secondRowStripe"/>
    </tableStyle>
    <tableStyle count="3" pivot="0" name="Regions-style 19">
      <tableStyleElement dxfId="1" type="headerRow"/>
      <tableStyleElement dxfId="2" type="firstRowStripe"/>
      <tableStyleElement dxfId="3" type="secondRowStripe"/>
    </tableStyle>
    <tableStyle count="3" pivot="0" name="Regions-style 20">
      <tableStyleElement dxfId="4" type="headerRow"/>
      <tableStyleElement dxfId="2" type="firstRowStripe"/>
      <tableStyleElement dxfId="5" type="secondRowStripe"/>
    </tableStyle>
    <tableStyle count="3" pivot="0" name="Regions-style 21">
      <tableStyleElement dxfId="1" type="headerRow"/>
      <tableStyleElement dxfId="2" type="firstRowStripe"/>
      <tableStyleElement dxfId="3" type="secondRowStripe"/>
    </tableStyle>
    <tableStyle count="3" pivot="0" name="Regions-style 22">
      <tableStyleElement dxfId="4" type="headerRow"/>
      <tableStyleElement dxfId="2" type="firstRowStripe"/>
      <tableStyleElement dxfId="5" type="secondRowStripe"/>
    </tableStyle>
    <tableStyle count="3" pivot="0" name="Regions-style 23">
      <tableStyleElement dxfId="1" type="headerRow"/>
      <tableStyleElement dxfId="2" type="firstRowStripe"/>
      <tableStyleElement dxfId="3" type="secondRowStripe"/>
    </tableStyle>
    <tableStyle count="3" pivot="0" name="Regions-style 24">
      <tableStyleElement dxfId="1" type="headerRow"/>
      <tableStyleElement dxfId="2" type="firstRowStripe"/>
      <tableStyleElement dxfId="3" type="secondRowStripe"/>
    </tableStyle>
    <tableStyle count="3" pivot="0" name="Regions-style 25">
      <tableStyleElement dxfId="4" type="headerRow"/>
      <tableStyleElement dxfId="2" type="firstRowStripe"/>
      <tableStyleElement dxfId="5" type="secondRowStripe"/>
    </tableStyle>
    <tableStyle count="3" pivot="0" name="Regions-style 26">
      <tableStyleElement dxfId="4" type="headerRow"/>
      <tableStyleElement dxfId="2" type="firstRowStripe"/>
      <tableStyleElement dxfId="5" type="secondRowStripe"/>
    </tableStyle>
    <tableStyle count="3" pivot="0" name="Excluded territori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158:P162" displayName="Table_1" id="1">
  <tableColumns count="15">
    <tableColumn name="Country code" id="1"/>
    <tableColumn name="Name" id="2"/>
    <tableColumn name="Continental region" id="3"/>
    <tableColumn name="Packages measured" id="4"/>
    <tableColumn name="Average package cost per month (local currency)" id="5"/>
    <tableColumn name="Currency" id="6"/>
    <tableColumn name="Cost per megabit, per month (local currency)" id="7"/>
    <tableColumn name="Cheapest broadband package measured (local currency)" id="8"/>
    <tableColumn name="Cheapest broadband package measured (USD)" id="9"/>
    <tableColumn name="Most expensive broadband package measured (local currency)" id="10"/>
    <tableColumn name="Most expensive broadband package measured (USD)" id="11"/>
    <tableColumn name="Conversion rate (USD) (Rates Frozen: )" id="12"/>
    <tableColumn name="Average cost of broadband (Per month in USD)" id="13"/>
    <tableColumn name="Average cost of broadband (Per megabit per month in USD)" id="14"/>
    <tableColumn name="Sample date" id="15"/>
  </tableColumns>
  <tableStyleInfo name="Regions-style" showColumnStripes="0" showFirstColumn="1" showLastColumn="1" showRowStripes="1"/>
</table>
</file>

<file path=xl/tables/table10.xml><?xml version="1.0" encoding="utf-8"?>
<table xmlns="http://schemas.openxmlformats.org/spreadsheetml/2006/main" headerRowCount="0" ref="R127:S131" displayName="Table_10" id="10">
  <tableColumns count="2">
    <tableColumn name="Column1" id="1"/>
    <tableColumn name="Column2" id="2"/>
  </tableColumns>
  <tableStyleInfo name="Regions-style 10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1.xml><?xml version="1.0" encoding="utf-8"?>
<table xmlns="http://schemas.openxmlformats.org/spreadsheetml/2006/main" ref="B147:P153" displayName="Table_11" id="11">
  <tableColumns count="15">
    <tableColumn name="Country code" id="1"/>
    <tableColumn name="Name" id="2"/>
    <tableColumn name="Continental region" id="3"/>
    <tableColumn name="Packages measured" id="4"/>
    <tableColumn name="Average package cost per month (local currency)" id="5"/>
    <tableColumn name="Currency" id="6"/>
    <tableColumn name="Cost per megabit, per month (local currency)" id="7"/>
    <tableColumn name="Cheapest broadband package measured (local currency)" id="8"/>
    <tableColumn name="Cheapest broadband package measured (USD)" id="9"/>
    <tableColumn name="Most expensive broadband package measured (local currency)" id="10"/>
    <tableColumn name="Most expensive broadband package measured (USD)" id="11"/>
    <tableColumn name="Conversion rate (USD) (Rates Frozen: )" id="12"/>
    <tableColumn name="Average cost of broadband (Per month in USD)" id="13"/>
    <tableColumn name="Average cost of broadband (Per megabit per month in USD)" id="14"/>
    <tableColumn name="Sample date" id="15"/>
  </tableColumns>
  <tableStyleInfo name="Regions-style 11" showColumnStripes="0" showFirstColumn="1" showLastColumn="1" showRowStripes="1"/>
</table>
</file>

<file path=xl/tables/table12.xml><?xml version="1.0" encoding="utf-8"?>
<table xmlns="http://schemas.openxmlformats.org/spreadsheetml/2006/main" headerRowCount="0" ref="R147:S151" displayName="Table_12" id="12">
  <tableColumns count="2">
    <tableColumn name="Column1" id="1"/>
    <tableColumn name="Column2" id="2"/>
  </tableColumns>
  <tableStyleInfo name="Regions-style 1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3.xml><?xml version="1.0" encoding="utf-8"?>
<table xmlns="http://schemas.openxmlformats.org/spreadsheetml/2006/main" headerRowCount="0" ref="R245:S249" displayName="Table_13" id="13">
  <tableColumns count="2">
    <tableColumn name="Column1" id="1"/>
    <tableColumn name="Column2" id="2"/>
  </tableColumns>
  <tableStyleInfo name="Regions-style 1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4.xml><?xml version="1.0" encoding="utf-8"?>
<table xmlns="http://schemas.openxmlformats.org/spreadsheetml/2006/main" ref="B203:P240" displayName="Table_14" id="14">
  <tableColumns count="15">
    <tableColumn name="Country code" id="1"/>
    <tableColumn name="Name" id="2"/>
    <tableColumn name="Continental region" id="3"/>
    <tableColumn name="Packages measured" id="4"/>
    <tableColumn name="Average package cost per month (local currency)" id="5"/>
    <tableColumn name="Currency" id="6"/>
    <tableColumn name="Cost per megabit, per month (local currency)" id="7"/>
    <tableColumn name="Cheapest broadband package measured (local currency)" id="8"/>
    <tableColumn name="Cheapest broadband package measured (USD)" id="9"/>
    <tableColumn name="Most expensive broadband package measured (local currency)" id="10"/>
    <tableColumn name="Most expensive broadband package measured (USD)" id="11"/>
    <tableColumn name="Conversion rate (USD) (Rates Frozen: )" id="12"/>
    <tableColumn name="Average cost of broadband (Per month in USD)" id="13"/>
    <tableColumn name="Average cost of broadband (Per megabit per month in USD)" id="14"/>
    <tableColumn name="Sample date" id="15"/>
  </tableColumns>
  <tableStyleInfo name="Regions-style 14" showColumnStripes="0" showFirstColumn="1" showLastColumn="1" showRowStripes="1"/>
</table>
</file>

<file path=xl/tables/table15.xml><?xml version="1.0" encoding="utf-8"?>
<table xmlns="http://schemas.openxmlformats.org/spreadsheetml/2006/main" ref="B245:P274" displayName="Table_15" id="15">
  <tableColumns count="15">
    <tableColumn name="Country code" id="1"/>
    <tableColumn name="Name" id="2"/>
    <tableColumn name="Continental region" id="3"/>
    <tableColumn name="Packages measured" id="4"/>
    <tableColumn name="Average package cost per month (local currency)" id="5"/>
    <tableColumn name="Currency" id="6"/>
    <tableColumn name="Cost per megabit, per month (local currency)" id="7"/>
    <tableColumn name="Cheapest broadband package measured (local currency)" id="8"/>
    <tableColumn name="Cheapest broadband package measured (USD)" id="9"/>
    <tableColumn name="Most expensive broadband package measured (local currency)" id="10"/>
    <tableColumn name="Most expensive broadband package measured (USD)" id="11"/>
    <tableColumn name="Conversion rate (USD) (Rates Frozen: )" id="12"/>
    <tableColumn name="Average cost of broadband (Per month in USD)" id="13"/>
    <tableColumn name="Average cost of broadband (Per megabit per month in USD)" id="14"/>
    <tableColumn name="Sample date" id="15"/>
  </tableColumns>
  <tableStyleInfo name="Regions-style 15" showColumnStripes="0" showFirstColumn="1" showLastColumn="1" showRowStripes="1"/>
</table>
</file>

<file path=xl/tables/table16.xml><?xml version="1.0" encoding="utf-8"?>
<table xmlns="http://schemas.openxmlformats.org/spreadsheetml/2006/main" headerRowCount="0" ref="R203:S207" displayName="Table_16" id="16">
  <tableColumns count="2">
    <tableColumn name="Column1" id="1"/>
    <tableColumn name="Column2" id="2"/>
  </tableColumns>
  <tableStyleInfo name="Regions-style 16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7.xml><?xml version="1.0" encoding="utf-8"?>
<table xmlns="http://schemas.openxmlformats.org/spreadsheetml/2006/main" headerRowCount="0" ref="R77:S81" displayName="Table_17" id="17">
  <tableColumns count="2">
    <tableColumn name="Column1" id="1"/>
    <tableColumn name="Column2" id="2"/>
  </tableColumns>
  <tableStyleInfo name="Regions-style 17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8.xml><?xml version="1.0" encoding="utf-8"?>
<table xmlns="http://schemas.openxmlformats.org/spreadsheetml/2006/main" ref="B77:P87" displayName="Table_18" id="18">
  <tableColumns count="15">
    <tableColumn name="Country code" id="1"/>
    <tableColumn name="Name" id="2"/>
    <tableColumn name="Continental region" id="3"/>
    <tableColumn name="Packages measured" id="4"/>
    <tableColumn name="Average package cost per month (local currency)" id="5"/>
    <tableColumn name="Currency" id="6"/>
    <tableColumn name="Cost per megabit, per month (local currency)" id="7"/>
    <tableColumn name="Cheapest broadband package measured (local currency)" id="8"/>
    <tableColumn name="Cheapest broadband package measured (USD)" id="9"/>
    <tableColumn name="Most expensive broadband package measured (local currency)" id="10"/>
    <tableColumn name="Most expensive broadband package measured (USD)" id="11"/>
    <tableColumn name="Conversion rate (USD) (Rates Frozen: )" id="12"/>
    <tableColumn name="Average cost of broadband (Per month in USD)" id="13"/>
    <tableColumn name="Average cost of broadband (Per megabit per month in USD)" id="14"/>
    <tableColumn name="Sample date" id="15"/>
  </tableColumns>
  <tableStyleInfo name="Regions-style 18" showColumnStripes="0" showFirstColumn="1" showLastColumn="1" showRowStripes="1"/>
</table>
</file>

<file path=xl/tables/table19.xml><?xml version="1.0" encoding="utf-8"?>
<table xmlns="http://schemas.openxmlformats.org/spreadsheetml/2006/main" ref="B43:P72" displayName="Table_19" id="19">
  <tableColumns count="15">
    <tableColumn name="Country code" id="1"/>
    <tableColumn name="Name" id="2"/>
    <tableColumn name="Continental region" id="3"/>
    <tableColumn name="Packages measured" id="4"/>
    <tableColumn name="Average package cost per month (local currency)" id="5"/>
    <tableColumn name="Currency" id="6"/>
    <tableColumn name="Cost per megabit, per month (local currency)" id="7"/>
    <tableColumn name="Cheapest broadband package measured (local currency)" id="8"/>
    <tableColumn name="Cheapest broadband package measured (USD)" id="9"/>
    <tableColumn name="Most expensive broadband package measured (local currency)" id="10"/>
    <tableColumn name="Most expensive broadband package measured (USD)" id="11"/>
    <tableColumn name="Conversion rate (USD) (Rates Frozen: )" id="12"/>
    <tableColumn name="Average cost of broadband (Per month in USD)" id="13"/>
    <tableColumn name="Average cost of broadband (Per megabit per month in USD)" id="14"/>
    <tableColumn name="Sample date" id="15"/>
  </tableColumns>
  <tableStyleInfo name="Regions-style 19" showColumnStripes="0" showFirstColumn="1" showLastColumn="1" showRowStripes="1"/>
</table>
</file>

<file path=xl/tables/table2.xml><?xml version="1.0" encoding="utf-8"?>
<table xmlns="http://schemas.openxmlformats.org/spreadsheetml/2006/main" ref="B188:P198" displayName="Table_2" id="2">
  <tableColumns count="15">
    <tableColumn name="Country code" id="1"/>
    <tableColumn name="Name" id="2"/>
    <tableColumn name="Continental region" id="3"/>
    <tableColumn name="Packages measured" id="4"/>
    <tableColumn name="Average package cost per month (local currency)" id="5"/>
    <tableColumn name="Currency" id="6"/>
    <tableColumn name="Cost per megabit, per month (local currency)" id="7"/>
    <tableColumn name="Cheapest broadband package measured (local currency)" id="8"/>
    <tableColumn name="Cheapest broadband package measured (USD)" id="9"/>
    <tableColumn name="Most expensive broadband package measured (local currency)" id="10"/>
    <tableColumn name="Most expensive broadband package measured (USD)" id="11"/>
    <tableColumn name="Conversion rate (USD) (Rates Frozen: )" id="12"/>
    <tableColumn name="Average cost of broadband (Per month in USD)" id="13"/>
    <tableColumn name="Average cost of broadband (Per megabit per month in USD)" id="14"/>
    <tableColumn name="Sample date" id="15"/>
  </tableColumns>
  <tableStyleInfo name="Regions-style 2" showColumnStripes="0" showFirstColumn="1" showLastColumn="1" showRowStripes="1"/>
</table>
</file>

<file path=xl/tables/table20.xml><?xml version="1.0" encoding="utf-8"?>
<table xmlns="http://schemas.openxmlformats.org/spreadsheetml/2006/main" headerRowCount="0" ref="R43:S47" displayName="Table_20" id="20">
  <tableColumns count="2">
    <tableColumn name="Column1" id="1"/>
    <tableColumn name="Column2" id="2"/>
  </tableColumns>
  <tableStyleInfo name="Regions-style 20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1.xml><?xml version="1.0" encoding="utf-8"?>
<table xmlns="http://schemas.openxmlformats.org/spreadsheetml/2006/main" ref="B3:P30" displayName="Table_21" id="21">
  <tableColumns count="15">
    <tableColumn name="Country code" id="1"/>
    <tableColumn name="Name" id="2"/>
    <tableColumn name="Continental region" id="3"/>
    <tableColumn name="Packages measured" id="4"/>
    <tableColumn name="Average package cost per month (local currency)" id="5"/>
    <tableColumn name="Currency" id="6"/>
    <tableColumn name="Cost per megabit, per month (local currency)" id="7"/>
    <tableColumn name="Cheapest broadband package measured (local currency)" id="8"/>
    <tableColumn name="Cheapest broadband package measured (USD)" id="9"/>
    <tableColumn name="Most expensive broadband package measured (local currency)" id="10"/>
    <tableColumn name="Most expensive broadband package measured (USD)" id="11"/>
    <tableColumn name="Conversion rate (USD) (Rates Frozen: )" id="12"/>
    <tableColumn name="Average cost of broadband (Per month in USD)" id="13"/>
    <tableColumn name="Average cost of broadband (Per megabit per month in USD)" id="14"/>
    <tableColumn name="Sample date" id="15"/>
  </tableColumns>
  <tableStyleInfo name="Regions-style 21" showColumnStripes="0" showFirstColumn="1" showLastColumn="1" showRowStripes="1"/>
</table>
</file>

<file path=xl/tables/table22.xml><?xml version="1.0" encoding="utf-8"?>
<table xmlns="http://schemas.openxmlformats.org/spreadsheetml/2006/main" headerRowCount="0" ref="R35:S39" displayName="Table_22" id="22">
  <tableColumns count="2">
    <tableColumn name="Column1" id="1"/>
    <tableColumn name="Column2" id="2"/>
  </tableColumns>
  <tableStyleInfo name="Regions-style 2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3.xml><?xml version="1.0" encoding="utf-8"?>
<table xmlns="http://schemas.openxmlformats.org/spreadsheetml/2006/main" ref="B35:P38" displayName="Table_23" id="23">
  <tableColumns count="15">
    <tableColumn name="Country code" id="1"/>
    <tableColumn name="Name" id="2"/>
    <tableColumn name="Continental region" id="3"/>
    <tableColumn name="Packages measured" id="4"/>
    <tableColumn name="Average package cost per month (local currency)" id="5"/>
    <tableColumn name="Currency" id="6"/>
    <tableColumn name="Cost per megabit, per month (local currency)" id="7"/>
    <tableColumn name="Cheapest broadband package measured (local currency)" id="8"/>
    <tableColumn name="Cheapest broadband package measured (USD)" id="9"/>
    <tableColumn name="Most expensive broadband package measured (local currency)" id="10"/>
    <tableColumn name="Most expensive broadband package measured (USD)" id="11"/>
    <tableColumn name="Conversion rate (USD) (Rates Frozen: )" id="12"/>
    <tableColumn name="Average cost of broadband (Per month in USD)" id="13"/>
    <tableColumn name="Average cost of broadband (Per megabit per month in USD)" id="14"/>
    <tableColumn name="Sample date" id="15"/>
  </tableColumns>
  <tableStyleInfo name="Regions-style 23" showColumnStripes="0" showFirstColumn="1" showLastColumn="1" showRowStripes="1"/>
</table>
</file>

<file path=xl/tables/table24.xml><?xml version="1.0" encoding="utf-8"?>
<table xmlns="http://schemas.openxmlformats.org/spreadsheetml/2006/main" ref="B92:P104" displayName="Table_24" id="24">
  <tableColumns count="15">
    <tableColumn name="Country code" id="1"/>
    <tableColumn name="Name" id="2"/>
    <tableColumn name="Continental region" id="3"/>
    <tableColumn name="Packages measured" id="4"/>
    <tableColumn name="Average package cost per month (local currency)" id="5"/>
    <tableColumn name="Currency" id="6"/>
    <tableColumn name="Cost per megabit, per month (local currency)" id="7"/>
    <tableColumn name="Cheapest broadband package measured (local currency)" id="8"/>
    <tableColumn name="Cheapest broadband package measured (USD)" id="9"/>
    <tableColumn name="Most expensive broadband package measured (local currency)" id="10"/>
    <tableColumn name="Most expensive broadband package measured (USD)" id="11"/>
    <tableColumn name="Conversion rate (USD) (Rates Frozen: )" id="12"/>
    <tableColumn name="Average cost of broadband (Per month in USD)" id="13"/>
    <tableColumn name="Average cost of broadband (Per megabit per month in USD)" id="14"/>
    <tableColumn name="Sample date" id="15"/>
  </tableColumns>
  <tableStyleInfo name="Regions-style 24" showColumnStripes="0" showFirstColumn="1" showLastColumn="1" showRowStripes="1"/>
</table>
</file>

<file path=xl/tables/table25.xml><?xml version="1.0" encoding="utf-8"?>
<table xmlns="http://schemas.openxmlformats.org/spreadsheetml/2006/main" headerRowCount="0" ref="R92:S96" displayName="Table_25" id="25">
  <tableColumns count="2">
    <tableColumn name="Column1" id="1"/>
    <tableColumn name="Column2" id="2"/>
  </tableColumns>
  <tableStyleInfo name="Regions-style 2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6.xml><?xml version="1.0" encoding="utf-8"?>
<table xmlns="http://schemas.openxmlformats.org/spreadsheetml/2006/main" headerRowCount="0" ref="R3:S7" displayName="Table_26" id="26">
  <tableColumns count="2">
    <tableColumn name="Column1" id="1"/>
    <tableColumn name="Column2" id="2"/>
  </tableColumns>
  <tableStyleInfo name="Regions-style 26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7.xml><?xml version="1.0" encoding="utf-8"?>
<table xmlns="http://schemas.openxmlformats.org/spreadsheetml/2006/main" ref="A1:E26" displayName="Table_27" id="27">
  <tableColumns count="5">
    <tableColumn name="Country code" id="1"/>
    <tableColumn name="Name" id="2"/>
    <tableColumn name="Continental region" id="3"/>
    <tableColumn name="Currency" id="4"/>
    <tableColumn name="Exclusion reason" id="5"/>
  </tableColumns>
  <tableStyleInfo name="Excluded territories-style" showColumnStripes="0" showFirstColumn="1" showLastColumn="1" showRowStripes="1"/>
</table>
</file>

<file path=xl/tables/table3.xml><?xml version="1.0" encoding="utf-8"?>
<table xmlns="http://schemas.openxmlformats.org/spreadsheetml/2006/main" ref="B167:P183" displayName="Table_3" id="3">
  <tableColumns count="15">
    <tableColumn name="Country code" id="1"/>
    <tableColumn name="Name" id="2"/>
    <tableColumn name="Continental region" id="3"/>
    <tableColumn name="Packages measured" id="4"/>
    <tableColumn name="Average package cost per month (local currency)" id="5"/>
    <tableColumn name="Currency" id="6"/>
    <tableColumn name="Cost per megabit, per month (local currency)" id="7"/>
    <tableColumn name="Cheapest broadband package measured (local currency)" id="8"/>
    <tableColumn name="Cheapest broadband package measured (USD)" id="9"/>
    <tableColumn name="Most expensive broadband package measured (local currency)" id="10"/>
    <tableColumn name="Most expensive broadband package measured (USD)" id="11"/>
    <tableColumn name="Conversion rate (USD) (Rates Frozen: )" id="12"/>
    <tableColumn name="Average cost of broadband (Per month in USD)" id="13"/>
    <tableColumn name="Average cost of broadband (Per megabit per month in USD)" id="14"/>
    <tableColumn name="Sample date" id="15"/>
  </tableColumns>
  <tableStyleInfo name="Regions-style 3" showColumnStripes="0" showFirstColumn="1" showLastColumn="1" showRowStripes="1"/>
</table>
</file>

<file path=xl/tables/table4.xml><?xml version="1.0" encoding="utf-8"?>
<table xmlns="http://schemas.openxmlformats.org/spreadsheetml/2006/main" headerRowCount="0" ref="R158:S162" displayName="Table_4" id="4">
  <tableColumns count="2">
    <tableColumn name="Column1" id="1"/>
    <tableColumn name="Column2" id="2"/>
  </tableColumns>
  <tableStyleInfo name="Regions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R188:S192" displayName="Table_5" id="5">
  <tableColumns count="2">
    <tableColumn name="Column1" id="1"/>
    <tableColumn name="Column2" id="2"/>
  </tableColumns>
  <tableStyleInfo name="Regions-style 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R167:S171" displayName="Table_6" id="6">
  <tableColumns count="2">
    <tableColumn name="Column1" id="1"/>
    <tableColumn name="Column2" id="2"/>
  </tableColumns>
  <tableStyleInfo name="Regions-style 6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ref="B127:P142" displayName="Table_7" id="7">
  <tableColumns count="15">
    <tableColumn name="Country code" id="1"/>
    <tableColumn name="Name" id="2"/>
    <tableColumn name="Continental region" id="3"/>
    <tableColumn name="Packages measured" id="4"/>
    <tableColumn name="Average package cost per month (local currency)" id="5"/>
    <tableColumn name="Currency" id="6"/>
    <tableColumn name="Cost per megabit, per month (local currency)" id="7"/>
    <tableColumn name="Cheapest broadband package measured (local currency)" id="8"/>
    <tableColumn name="Cheapest broadband package measured (USD)" id="9"/>
    <tableColumn name="Most expensive broadband package measured (local currency)" id="10"/>
    <tableColumn name="Most expensive broadband package measured (USD)" id="11"/>
    <tableColumn name="Conversion rate (USD) (Rates Frozen: )" id="12"/>
    <tableColumn name="Average cost of broadband (Per month in USD)" id="13"/>
    <tableColumn name="Average cost of broadband (Per megabit per month in USD)" id="14"/>
    <tableColumn name="Sample date" id="15"/>
  </tableColumns>
  <tableStyleInfo name="Regions-style 7" showColumnStripes="0" showFirstColumn="1" showLastColumn="1" showRowStripes="1"/>
</table>
</file>

<file path=xl/tables/table8.xml><?xml version="1.0" encoding="utf-8"?>
<table xmlns="http://schemas.openxmlformats.org/spreadsheetml/2006/main" ref="B109:P122" displayName="Table_8" id="8">
  <tableColumns count="15">
    <tableColumn name="Country code" id="1"/>
    <tableColumn name="Name" id="2"/>
    <tableColumn name="Continental region" id="3"/>
    <tableColumn name="Packages measured" id="4"/>
    <tableColumn name="Average package cost per month (local currency)" id="5"/>
    <tableColumn name="Currency" id="6"/>
    <tableColumn name="Cost per megabit, per month (local currency)" id="7"/>
    <tableColumn name="Cheapest broadband package measured (local currency)" id="8"/>
    <tableColumn name="Cheapest broadband package measured (USD)" id="9"/>
    <tableColumn name="Most expensive broadband package measured (local currency)" id="10"/>
    <tableColumn name="Most expensive broadband package measured (USD)" id="11"/>
    <tableColumn name="Conversion rate (USD) (Rates Frozen: )" id="12"/>
    <tableColumn name="Average cost of broadband (Per month in USD)" id="13"/>
    <tableColumn name="Average cost of broadband (Per megabit per month in USD)" id="14"/>
    <tableColumn name="Sample date" id="15"/>
  </tableColumns>
  <tableStyleInfo name="Regions-style 8" showColumnStripes="0" showFirstColumn="1" showLastColumn="1" showRowStripes="1"/>
</table>
</file>

<file path=xl/tables/table9.xml><?xml version="1.0" encoding="utf-8"?>
<table xmlns="http://schemas.openxmlformats.org/spreadsheetml/2006/main" headerRowCount="0" ref="R109:S113" displayName="Table_9" id="9">
  <tableColumns count="2">
    <tableColumn name="Column1" id="1"/>
    <tableColumn name="Column2" id="2"/>
  </tableColumns>
  <tableStyleInfo name="Regions-style 9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table" Target="../tables/table13.xml"/><Relationship Id="rId42" Type="http://schemas.openxmlformats.org/officeDocument/2006/relationships/table" Target="../tables/table15.xml"/><Relationship Id="rId41" Type="http://schemas.openxmlformats.org/officeDocument/2006/relationships/table" Target="../tables/table14.xml"/><Relationship Id="rId44" Type="http://schemas.openxmlformats.org/officeDocument/2006/relationships/table" Target="../tables/table17.xml"/><Relationship Id="rId43" Type="http://schemas.openxmlformats.org/officeDocument/2006/relationships/table" Target="../tables/table16.xml"/><Relationship Id="rId46" Type="http://schemas.openxmlformats.org/officeDocument/2006/relationships/table" Target="../tables/table19.xml"/><Relationship Id="rId45" Type="http://schemas.openxmlformats.org/officeDocument/2006/relationships/table" Target="../tables/table18.xml"/><Relationship Id="rId1" Type="http://schemas.openxmlformats.org/officeDocument/2006/relationships/drawing" Target="../drawings/drawing2.xml"/><Relationship Id="rId48" Type="http://schemas.openxmlformats.org/officeDocument/2006/relationships/table" Target="../tables/table21.xml"/><Relationship Id="rId47" Type="http://schemas.openxmlformats.org/officeDocument/2006/relationships/table" Target="../tables/table20.xml"/><Relationship Id="rId28" Type="http://schemas.openxmlformats.org/officeDocument/2006/relationships/table" Target="../tables/table1.xml"/><Relationship Id="rId49" Type="http://schemas.openxmlformats.org/officeDocument/2006/relationships/table" Target="../tables/table22.xml"/><Relationship Id="rId29" Type="http://schemas.openxmlformats.org/officeDocument/2006/relationships/table" Target="../tables/table2.xml"/><Relationship Id="rId51" Type="http://schemas.openxmlformats.org/officeDocument/2006/relationships/table" Target="../tables/table24.xml"/><Relationship Id="rId50" Type="http://schemas.openxmlformats.org/officeDocument/2006/relationships/table" Target="../tables/table23.xml"/><Relationship Id="rId31" Type="http://schemas.openxmlformats.org/officeDocument/2006/relationships/table" Target="../tables/table4.xml"/><Relationship Id="rId53" Type="http://schemas.openxmlformats.org/officeDocument/2006/relationships/table" Target="../tables/table26.xml"/><Relationship Id="rId30" Type="http://schemas.openxmlformats.org/officeDocument/2006/relationships/table" Target="../tables/table3.xml"/><Relationship Id="rId52" Type="http://schemas.openxmlformats.org/officeDocument/2006/relationships/table" Target="../tables/table25.xml"/><Relationship Id="rId33" Type="http://schemas.openxmlformats.org/officeDocument/2006/relationships/table" Target="../tables/table6.xml"/><Relationship Id="rId32" Type="http://schemas.openxmlformats.org/officeDocument/2006/relationships/table" Target="../tables/table5.xml"/><Relationship Id="rId35" Type="http://schemas.openxmlformats.org/officeDocument/2006/relationships/table" Target="../tables/table8.xml"/><Relationship Id="rId34" Type="http://schemas.openxmlformats.org/officeDocument/2006/relationships/table" Target="../tables/table7.xml"/><Relationship Id="rId37" Type="http://schemas.openxmlformats.org/officeDocument/2006/relationships/table" Target="../tables/table10.xml"/><Relationship Id="rId36" Type="http://schemas.openxmlformats.org/officeDocument/2006/relationships/table" Target="../tables/table9.xml"/><Relationship Id="rId39" Type="http://schemas.openxmlformats.org/officeDocument/2006/relationships/table" Target="../tables/table12.xml"/><Relationship Id="rId38" Type="http://schemas.openxmlformats.org/officeDocument/2006/relationships/table" Target="../tables/table1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6.43"/>
    <col customWidth="1" min="2" max="2" width="11.43"/>
    <col customWidth="1" min="3" max="3" width="33.14"/>
    <col customWidth="1" min="4" max="4" width="29.43"/>
    <col customWidth="1" min="5" max="5" width="14.0"/>
    <col customWidth="1" min="6" max="6" width="12.29"/>
    <col customWidth="1" min="7" max="7" width="14.43"/>
    <col customWidth="1" min="8" max="8" width="14.0"/>
    <col customWidth="1" min="10" max="14" width="14.43"/>
    <col customWidth="1" min="16" max="16" width="15.29"/>
    <col customWidth="1" min="17" max="17" width="18.43"/>
    <col customWidth="1" min="18" max="18" width="19.43"/>
    <col customWidth="1" min="19" max="19" width="35.71"/>
    <col customWidth="1" min="20" max="20" width="9.57"/>
  </cols>
  <sheetData>
    <row r="1" ht="36.0" customHeight="1">
      <c r="A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 t="s">
        <v>1</v>
      </c>
      <c r="S1" s="3" t="s">
        <v>2</v>
      </c>
      <c r="T1" s="4"/>
    </row>
    <row r="2">
      <c r="A2" s="5" t="s">
        <v>3</v>
      </c>
      <c r="B2" s="6" t="s">
        <v>4</v>
      </c>
      <c r="C2" s="6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8" t="s">
        <v>11</v>
      </c>
      <c r="J2" s="7" t="s">
        <v>12</v>
      </c>
      <c r="K2" s="7" t="s">
        <v>13</v>
      </c>
      <c r="L2" s="7" t="s">
        <v>14</v>
      </c>
      <c r="M2" s="7" t="s">
        <v>15</v>
      </c>
      <c r="N2" s="7" t="s">
        <v>16</v>
      </c>
      <c r="O2" s="7" t="s">
        <v>17</v>
      </c>
      <c r="P2" s="9" t="s">
        <v>18</v>
      </c>
      <c r="Q2" s="10" t="s">
        <v>19</v>
      </c>
      <c r="R2" s="10" t="s">
        <v>20</v>
      </c>
      <c r="S2" s="11" t="s">
        <v>21</v>
      </c>
      <c r="T2" s="12"/>
    </row>
    <row r="3">
      <c r="A3" s="13">
        <v>1.0</v>
      </c>
      <c r="B3" s="14" t="s">
        <v>22</v>
      </c>
      <c r="C3" s="14" t="s">
        <v>23</v>
      </c>
      <c r="D3" s="15" t="s">
        <v>24</v>
      </c>
      <c r="E3" s="16">
        <v>16.0</v>
      </c>
      <c r="F3" s="17" t="s">
        <v>25</v>
      </c>
      <c r="G3" s="18">
        <v>0.03562653</v>
      </c>
      <c r="H3" s="17">
        <v>180.0</v>
      </c>
      <c r="I3" s="19">
        <v>6.412775399999999</v>
      </c>
      <c r="J3" s="17">
        <v>99.0</v>
      </c>
      <c r="K3" s="17">
        <v>3.5270264699999996</v>
      </c>
      <c r="L3" s="17">
        <v>375.0</v>
      </c>
      <c r="M3" s="20">
        <v>13.35994875</v>
      </c>
      <c r="N3" s="17">
        <v>1.3329166666666667</v>
      </c>
      <c r="O3" s="21">
        <v>0.0474871956125</v>
      </c>
      <c r="P3" s="22">
        <v>44165.0</v>
      </c>
      <c r="Q3" s="23">
        <v>6.642485307083334</v>
      </c>
      <c r="R3" s="24">
        <v>-0.22970990708333439</v>
      </c>
      <c r="S3" s="25" t="s">
        <v>26</v>
      </c>
      <c r="T3" s="26">
        <f>COUNTIF($C$3:$C$213,"&lt;&gt;0")</f>
        <v>211</v>
      </c>
    </row>
    <row r="4">
      <c r="A4" s="13">
        <v>2.0</v>
      </c>
      <c r="B4" s="27" t="s">
        <v>27</v>
      </c>
      <c r="C4" s="27" t="s">
        <v>28</v>
      </c>
      <c r="D4" s="28" t="s">
        <v>29</v>
      </c>
      <c r="E4" s="29">
        <v>32.0</v>
      </c>
      <c r="F4" s="30" t="s">
        <v>30</v>
      </c>
      <c r="G4" s="31">
        <v>0.00194</v>
      </c>
      <c r="H4" s="30">
        <v>3450.0</v>
      </c>
      <c r="I4" s="32">
        <v>6.6930000000000005</v>
      </c>
      <c r="J4" s="30">
        <v>1100.0</v>
      </c>
      <c r="K4" s="30">
        <v>2.134</v>
      </c>
      <c r="L4" s="30">
        <v>30000.0</v>
      </c>
      <c r="M4" s="33">
        <v>58.2</v>
      </c>
      <c r="N4" s="30">
        <v>1625.0</v>
      </c>
      <c r="O4" s="34">
        <v>3.1525000000000003</v>
      </c>
      <c r="P4" s="35">
        <v>44162.0</v>
      </c>
      <c r="Q4" s="36">
        <v>6.596</v>
      </c>
      <c r="R4" s="37">
        <v>0.09700000000000042</v>
      </c>
      <c r="S4" s="38" t="s">
        <v>31</v>
      </c>
      <c r="T4" s="39">
        <f>max($I$3:$I$213)</f>
        <v>2666.242682</v>
      </c>
    </row>
    <row r="5">
      <c r="A5" s="13">
        <v>3.0</v>
      </c>
      <c r="B5" s="40" t="s">
        <v>32</v>
      </c>
      <c r="C5" s="40" t="s">
        <v>33</v>
      </c>
      <c r="D5" s="41" t="s">
        <v>24</v>
      </c>
      <c r="E5" s="16">
        <v>23.0</v>
      </c>
      <c r="F5" s="17" t="s">
        <v>34</v>
      </c>
      <c r="G5" s="18">
        <v>0.01364</v>
      </c>
      <c r="H5" s="17">
        <v>550.0</v>
      </c>
      <c r="I5" s="19">
        <v>7.502</v>
      </c>
      <c r="J5" s="17">
        <v>200.0</v>
      </c>
      <c r="K5" s="17">
        <v>2.7279999999999998</v>
      </c>
      <c r="L5" s="17">
        <v>2000.0</v>
      </c>
      <c r="M5" s="20">
        <v>27.279999999999998</v>
      </c>
      <c r="N5" s="17">
        <v>7.0</v>
      </c>
      <c r="O5" s="21">
        <v>0.09548</v>
      </c>
      <c r="P5" s="22">
        <v>44161.0</v>
      </c>
      <c r="Q5" s="23">
        <v>7.3485000000000005</v>
      </c>
      <c r="R5" s="24">
        <v>0.1534999999999993</v>
      </c>
      <c r="S5" s="25" t="s">
        <v>35</v>
      </c>
      <c r="T5" s="39">
        <f>MIN($I$3:$I$213)</f>
        <v>6.4127754</v>
      </c>
    </row>
    <row r="6">
      <c r="A6" s="13">
        <v>4.0</v>
      </c>
      <c r="B6" s="27" t="s">
        <v>36</v>
      </c>
      <c r="C6" s="27" t="s">
        <v>37</v>
      </c>
      <c r="D6" s="28" t="s">
        <v>38</v>
      </c>
      <c r="E6" s="29">
        <v>2.0</v>
      </c>
      <c r="F6" s="30" t="s">
        <v>39</v>
      </c>
      <c r="G6" s="31">
        <v>0.0135919</v>
      </c>
      <c r="H6" s="30">
        <v>640.6666666666666</v>
      </c>
      <c r="I6" s="32">
        <v>8.707877266666667</v>
      </c>
      <c r="J6" s="30">
        <v>590.6666666666666</v>
      </c>
      <c r="K6" s="30">
        <v>8.028282266666666</v>
      </c>
      <c r="L6" s="30">
        <v>690.6666666666666</v>
      </c>
      <c r="M6" s="33">
        <v>9.387472266666666</v>
      </c>
      <c r="N6" s="30">
        <v>320.3333333333333</v>
      </c>
      <c r="O6" s="34">
        <v>4.353938633333334</v>
      </c>
      <c r="P6" s="35">
        <v>44139.0</v>
      </c>
      <c r="Q6" s="36">
        <v>10.4194128</v>
      </c>
      <c r="R6" s="37">
        <v>-1.7115355333333326</v>
      </c>
      <c r="S6" s="38" t="s">
        <v>40</v>
      </c>
      <c r="T6" s="42">
        <f>AVERAGE($I$3:$I$213)</f>
        <v>78.13648206</v>
      </c>
    </row>
    <row r="7">
      <c r="A7" s="13">
        <v>5.0</v>
      </c>
      <c r="B7" s="40" t="s">
        <v>41</v>
      </c>
      <c r="C7" s="40" t="s">
        <v>42</v>
      </c>
      <c r="D7" s="43" t="s">
        <v>38</v>
      </c>
      <c r="E7" s="16">
        <v>32.0</v>
      </c>
      <c r="F7" s="17" t="s">
        <v>43</v>
      </c>
      <c r="G7" s="18">
        <v>0.005370664</v>
      </c>
      <c r="H7" s="17">
        <v>1782.9166666666665</v>
      </c>
      <c r="I7" s="19">
        <v>9.575446356666665</v>
      </c>
      <c r="J7" s="17">
        <v>222.1833333333333</v>
      </c>
      <c r="K7" s="17">
        <v>1.1932720297333332</v>
      </c>
      <c r="L7" s="17">
        <v>58000.0</v>
      </c>
      <c r="M7" s="20">
        <v>311.498512</v>
      </c>
      <c r="N7" s="17">
        <v>312.8221223958332</v>
      </c>
      <c r="O7" s="21">
        <v>1.6800625111548952</v>
      </c>
      <c r="P7" s="22">
        <v>44155.0</v>
      </c>
      <c r="Q7" s="23">
        <v>27.401972533333332</v>
      </c>
      <c r="R7" s="24">
        <v>-17.82652617666667</v>
      </c>
    </row>
    <row r="8">
      <c r="A8" s="13">
        <v>6.0</v>
      </c>
      <c r="B8" s="27" t="s">
        <v>44</v>
      </c>
      <c r="C8" s="27" t="s">
        <v>45</v>
      </c>
      <c r="D8" s="28" t="s">
        <v>38</v>
      </c>
      <c r="E8" s="29">
        <v>38.0</v>
      </c>
      <c r="F8" s="30" t="s">
        <v>46</v>
      </c>
      <c r="G8" s="31">
        <v>2.3750148E-5</v>
      </c>
      <c r="H8" s="30">
        <v>404048.0</v>
      </c>
      <c r="I8" s="32">
        <v>9.596199799104</v>
      </c>
      <c r="J8" s="30">
        <v>122625.0</v>
      </c>
      <c r="K8" s="30">
        <v>2.9123618985</v>
      </c>
      <c r="L8" s="30">
        <v>3306333.333333334</v>
      </c>
      <c r="M8" s="33">
        <v>78.525906004</v>
      </c>
      <c r="N8" s="30">
        <v>229763.82643584887</v>
      </c>
      <c r="O8" s="34">
        <v>5.456924882897723</v>
      </c>
      <c r="P8" s="35">
        <v>44167.0</v>
      </c>
      <c r="Q8" s="36">
        <v>10.5</v>
      </c>
      <c r="R8" s="37">
        <v>-0.9038002008960007</v>
      </c>
    </row>
    <row r="9">
      <c r="A9" s="13">
        <v>7.0</v>
      </c>
      <c r="B9" s="40" t="s">
        <v>47</v>
      </c>
      <c r="C9" s="40" t="s">
        <v>48</v>
      </c>
      <c r="D9" s="41" t="s">
        <v>24</v>
      </c>
      <c r="E9" s="16">
        <v>12.0</v>
      </c>
      <c r="F9" s="17" t="s">
        <v>49</v>
      </c>
      <c r="G9" s="18">
        <v>0.002379579</v>
      </c>
      <c r="H9" s="17">
        <v>4100.0</v>
      </c>
      <c r="I9" s="19">
        <v>9.7562739</v>
      </c>
      <c r="J9" s="17">
        <v>1930.0</v>
      </c>
      <c r="K9" s="17">
        <v>4.592587470000001</v>
      </c>
      <c r="L9" s="17">
        <v>13900.0</v>
      </c>
      <c r="M9" s="20">
        <v>33.076148100000005</v>
      </c>
      <c r="N9" s="17">
        <v>289.04872222222224</v>
      </c>
      <c r="O9" s="21">
        <v>0.6878142693768334</v>
      </c>
      <c r="P9" s="22">
        <v>44154.0</v>
      </c>
      <c r="Q9" s="23">
        <v>11.096876386</v>
      </c>
      <c r="R9" s="24">
        <v>-1.3406024859999999</v>
      </c>
    </row>
    <row r="10">
      <c r="A10" s="13">
        <v>8.0</v>
      </c>
      <c r="B10" s="27" t="s">
        <v>50</v>
      </c>
      <c r="C10" s="27" t="s">
        <v>51</v>
      </c>
      <c r="D10" s="44" t="s">
        <v>24</v>
      </c>
      <c r="E10" s="29">
        <v>12.0</v>
      </c>
      <c r="F10" s="30" t="s">
        <v>52</v>
      </c>
      <c r="G10" s="31">
        <v>0.05762</v>
      </c>
      <c r="H10" s="30">
        <v>172.75</v>
      </c>
      <c r="I10" s="32">
        <v>9.953854999999999</v>
      </c>
      <c r="J10" s="30">
        <v>49.0</v>
      </c>
      <c r="K10" s="30">
        <v>2.82338</v>
      </c>
      <c r="L10" s="30">
        <v>252.5</v>
      </c>
      <c r="M10" s="33">
        <v>14.54905</v>
      </c>
      <c r="N10" s="30">
        <v>3.135763888888889</v>
      </c>
      <c r="O10" s="34">
        <v>0.18068271527777777</v>
      </c>
      <c r="P10" s="35">
        <v>44155.0</v>
      </c>
      <c r="Q10" s="36">
        <v>11.574</v>
      </c>
      <c r="R10" s="37">
        <v>-1.6201450000000008</v>
      </c>
    </row>
    <row r="11">
      <c r="A11" s="13">
        <v>9.0</v>
      </c>
      <c r="B11" s="40" t="s">
        <v>53</v>
      </c>
      <c r="C11" s="40" t="s">
        <v>54</v>
      </c>
      <c r="D11" s="41" t="s">
        <v>24</v>
      </c>
      <c r="E11" s="16">
        <v>11.0</v>
      </c>
      <c r="F11" s="17" t="s">
        <v>55</v>
      </c>
      <c r="G11" s="18">
        <v>0.47</v>
      </c>
      <c r="H11" s="17">
        <v>21.5</v>
      </c>
      <c r="I11" s="19">
        <v>10.104999999999999</v>
      </c>
      <c r="J11" s="17">
        <v>13.85</v>
      </c>
      <c r="K11" s="17">
        <v>6.509499999999999</v>
      </c>
      <c r="L11" s="17">
        <v>43.0</v>
      </c>
      <c r="M11" s="20">
        <v>20.209999999999997</v>
      </c>
      <c r="N11" s="17">
        <v>2.429229640151515</v>
      </c>
      <c r="O11" s="21">
        <v>1.1417379308712121</v>
      </c>
      <c r="P11" s="22">
        <v>44139.0</v>
      </c>
      <c r="Q11" s="23">
        <v>9.87</v>
      </c>
      <c r="R11" s="24">
        <v>0.23499999999999943</v>
      </c>
    </row>
    <row r="12">
      <c r="A12" s="13">
        <v>10.0</v>
      </c>
      <c r="B12" s="27" t="s">
        <v>56</v>
      </c>
      <c r="C12" s="27" t="s">
        <v>57</v>
      </c>
      <c r="D12" s="28" t="s">
        <v>58</v>
      </c>
      <c r="E12" s="29">
        <v>14.0</v>
      </c>
      <c r="F12" s="30" t="s">
        <v>59</v>
      </c>
      <c r="G12" s="31">
        <v>0.2491586</v>
      </c>
      <c r="H12" s="30">
        <v>42.5</v>
      </c>
      <c r="I12" s="32">
        <v>10.5892405</v>
      </c>
      <c r="J12" s="30">
        <v>26.0</v>
      </c>
      <c r="K12" s="30">
        <v>6.4781236</v>
      </c>
      <c r="L12" s="30">
        <v>90.0</v>
      </c>
      <c r="M12" s="33">
        <v>22.424274</v>
      </c>
      <c r="N12" s="30">
        <v>0.095</v>
      </c>
      <c r="O12" s="34">
        <v>0.023670067</v>
      </c>
      <c r="P12" s="35">
        <v>44161.0</v>
      </c>
      <c r="Q12" s="36">
        <v>8.1528195</v>
      </c>
      <c r="R12" s="37">
        <v>2.436421000000001</v>
      </c>
    </row>
    <row r="13">
      <c r="A13" s="13">
        <v>11.0</v>
      </c>
      <c r="B13" s="40" t="s">
        <v>60</v>
      </c>
      <c r="C13" s="40" t="s">
        <v>61</v>
      </c>
      <c r="D13" s="43" t="s">
        <v>38</v>
      </c>
      <c r="E13" s="16">
        <v>20.0</v>
      </c>
      <c r="F13" s="17" t="s">
        <v>62</v>
      </c>
      <c r="G13" s="18">
        <v>3.7E-4</v>
      </c>
      <c r="H13" s="17">
        <v>30083.333333333336</v>
      </c>
      <c r="I13" s="19">
        <v>11.130833333333333</v>
      </c>
      <c r="J13" s="17">
        <v>12083.333333333334</v>
      </c>
      <c r="K13" s="17">
        <v>4.470833333333333</v>
      </c>
      <c r="L13" s="17">
        <v>299250.0</v>
      </c>
      <c r="M13" s="20">
        <v>110.7225</v>
      </c>
      <c r="N13" s="17">
        <v>8030.555555555555</v>
      </c>
      <c r="O13" s="21">
        <v>2.9713055555555554</v>
      </c>
      <c r="P13" s="22">
        <v>44158.0</v>
      </c>
      <c r="Q13" s="23">
        <v>12.58925</v>
      </c>
      <c r="R13" s="24">
        <v>-1.4584166666666665</v>
      </c>
    </row>
    <row r="14">
      <c r="A14" s="13">
        <v>12.0</v>
      </c>
      <c r="B14" s="45" t="s">
        <v>63</v>
      </c>
      <c r="C14" s="45" t="s">
        <v>64</v>
      </c>
      <c r="D14" s="46" t="s">
        <v>38</v>
      </c>
      <c r="E14" s="29">
        <v>8.0</v>
      </c>
      <c r="F14" s="30" t="s">
        <v>65</v>
      </c>
      <c r="G14" s="31">
        <v>4.33487E-5</v>
      </c>
      <c r="H14" s="30">
        <v>260000.0</v>
      </c>
      <c r="I14" s="32">
        <v>11.270662</v>
      </c>
      <c r="J14" s="30">
        <v>165000.0</v>
      </c>
      <c r="K14" s="30">
        <v>7.1525355</v>
      </c>
      <c r="L14" s="30">
        <v>585000.0</v>
      </c>
      <c r="M14" s="33">
        <v>25.3589895</v>
      </c>
      <c r="N14" s="30">
        <v>3971.590909090909</v>
      </c>
      <c r="O14" s="34">
        <v>0.17216330284090908</v>
      </c>
      <c r="P14" s="35">
        <v>44165.0</v>
      </c>
      <c r="Q14" s="36">
        <v>11.2309496</v>
      </c>
      <c r="R14" s="37">
        <v>0.03971239999999909</v>
      </c>
    </row>
    <row r="15">
      <c r="A15" s="13">
        <v>13.0</v>
      </c>
      <c r="B15" s="14" t="s">
        <v>66</v>
      </c>
      <c r="C15" s="14" t="s">
        <v>67</v>
      </c>
      <c r="D15" s="15" t="s">
        <v>29</v>
      </c>
      <c r="E15" s="16">
        <v>41.0</v>
      </c>
      <c r="F15" s="17" t="s">
        <v>68</v>
      </c>
      <c r="G15" s="18">
        <v>0.1276106</v>
      </c>
      <c r="H15" s="17">
        <v>89.99</v>
      </c>
      <c r="I15" s="19">
        <v>11.483677893999998</v>
      </c>
      <c r="J15" s="17">
        <v>49.24</v>
      </c>
      <c r="K15" s="17">
        <v>6.283545944</v>
      </c>
      <c r="L15" s="17">
        <v>8027.899999999999</v>
      </c>
      <c r="M15" s="20">
        <v>1024.4451357399998</v>
      </c>
      <c r="N15" s="17">
        <v>2.783571428571429</v>
      </c>
      <c r="O15" s="21">
        <v>0.35521322014285717</v>
      </c>
      <c r="P15" s="22">
        <v>44165.0</v>
      </c>
      <c r="Q15" s="23">
        <v>13.610166</v>
      </c>
      <c r="R15" s="24">
        <v>-2.126488106000002</v>
      </c>
    </row>
    <row r="16">
      <c r="A16" s="13">
        <v>14.0</v>
      </c>
      <c r="B16" s="45" t="s">
        <v>69</v>
      </c>
      <c r="C16" s="45" t="s">
        <v>70</v>
      </c>
      <c r="D16" s="46" t="s">
        <v>71</v>
      </c>
      <c r="E16" s="29">
        <v>41.0</v>
      </c>
      <c r="F16" s="30" t="s">
        <v>72</v>
      </c>
      <c r="G16" s="31">
        <v>0.3698226</v>
      </c>
      <c r="H16" s="30">
        <v>31.5</v>
      </c>
      <c r="I16" s="32">
        <v>11.6494119</v>
      </c>
      <c r="J16" s="30">
        <v>7.830208333333334</v>
      </c>
      <c r="K16" s="30">
        <v>2.8957880043750004</v>
      </c>
      <c r="L16" s="30">
        <v>169.0</v>
      </c>
      <c r="M16" s="33">
        <v>62.5000194</v>
      </c>
      <c r="N16" s="30">
        <v>2.03</v>
      </c>
      <c r="O16" s="34">
        <v>0.750739878</v>
      </c>
      <c r="P16" s="35">
        <v>44164.0</v>
      </c>
      <c r="Q16" s="36">
        <v>14.278122924999998</v>
      </c>
      <c r="R16" s="37">
        <v>-2.6287110249999976</v>
      </c>
    </row>
    <row r="17">
      <c r="A17" s="13">
        <v>15.0</v>
      </c>
      <c r="B17" s="40" t="s">
        <v>73</v>
      </c>
      <c r="C17" s="40" t="s">
        <v>74</v>
      </c>
      <c r="D17" s="41" t="s">
        <v>24</v>
      </c>
      <c r="E17" s="16">
        <v>23.0</v>
      </c>
      <c r="F17" s="17" t="s">
        <v>75</v>
      </c>
      <c r="G17" s="18">
        <v>0.30487804</v>
      </c>
      <c r="H17" s="17">
        <v>40.0</v>
      </c>
      <c r="I17" s="19">
        <v>12.1951216</v>
      </c>
      <c r="J17" s="17">
        <v>20.0</v>
      </c>
      <c r="K17" s="17">
        <v>6.0975608</v>
      </c>
      <c r="L17" s="17">
        <v>100.0</v>
      </c>
      <c r="M17" s="20">
        <v>30.487804</v>
      </c>
      <c r="N17" s="17">
        <v>4.447062629399586</v>
      </c>
      <c r="O17" s="21">
        <v>1.3558117382085921</v>
      </c>
      <c r="P17" s="22">
        <v>44147.0</v>
      </c>
      <c r="Q17" s="23">
        <v>13.864818000000001</v>
      </c>
      <c r="R17" s="24">
        <v>-1.6696964000000012</v>
      </c>
    </row>
    <row r="18">
      <c r="A18" s="13">
        <v>16.0</v>
      </c>
      <c r="B18" s="27" t="s">
        <v>76</v>
      </c>
      <c r="C18" s="27" t="s">
        <v>77</v>
      </c>
      <c r="D18" s="28" t="s">
        <v>38</v>
      </c>
      <c r="E18" s="29">
        <v>13.0</v>
      </c>
      <c r="F18" s="30" t="s">
        <v>78</v>
      </c>
      <c r="G18" s="31">
        <v>0.1532779</v>
      </c>
      <c r="H18" s="30">
        <v>80.0</v>
      </c>
      <c r="I18" s="32">
        <v>12.262232</v>
      </c>
      <c r="J18" s="30">
        <v>25.0</v>
      </c>
      <c r="K18" s="30">
        <v>3.8319475</v>
      </c>
      <c r="L18" s="30">
        <v>166.66666666666666</v>
      </c>
      <c r="M18" s="33">
        <v>25.546316666666666</v>
      </c>
      <c r="N18" s="30">
        <v>1.614472222222222</v>
      </c>
      <c r="O18" s="34">
        <v>0.24746291183055552</v>
      </c>
      <c r="P18" s="35">
        <v>44147.0</v>
      </c>
      <c r="Q18" s="36">
        <v>31.405028855</v>
      </c>
      <c r="R18" s="37">
        <v>-19.142796855</v>
      </c>
    </row>
    <row r="19">
      <c r="A19" s="13">
        <v>17.0</v>
      </c>
      <c r="B19" s="40" t="s">
        <v>79</v>
      </c>
      <c r="C19" s="40" t="s">
        <v>80</v>
      </c>
      <c r="D19" s="43" t="s">
        <v>58</v>
      </c>
      <c r="E19" s="16">
        <v>26.0</v>
      </c>
      <c r="F19" s="17" t="s">
        <v>81</v>
      </c>
      <c r="G19" s="18">
        <v>0.61931469</v>
      </c>
      <c r="H19" s="17">
        <v>20.49</v>
      </c>
      <c r="I19" s="19">
        <v>12.689757998099997</v>
      </c>
      <c r="J19" s="17">
        <v>8.3325</v>
      </c>
      <c r="K19" s="17">
        <v>5.160439654424999</v>
      </c>
      <c r="L19" s="17">
        <v>153.48000000000002</v>
      </c>
      <c r="M19" s="20">
        <v>95.0524186212</v>
      </c>
      <c r="N19" s="17">
        <v>0.3120969230769231</v>
      </c>
      <c r="O19" s="21">
        <v>0.19328620916533845</v>
      </c>
      <c r="P19" s="22">
        <v>44148.0</v>
      </c>
      <c r="Q19" s="23">
        <v>15.934021600000001</v>
      </c>
      <c r="R19" s="24">
        <v>-3.2442636019000037</v>
      </c>
    </row>
    <row r="20">
      <c r="A20" s="13">
        <v>18.0</v>
      </c>
      <c r="B20" s="27" t="s">
        <v>82</v>
      </c>
      <c r="C20" s="27" t="s">
        <v>83</v>
      </c>
      <c r="D20" s="28" t="s">
        <v>38</v>
      </c>
      <c r="E20" s="29">
        <v>20.0</v>
      </c>
      <c r="F20" s="30" t="s">
        <v>84</v>
      </c>
      <c r="G20" s="31">
        <v>0.008496604</v>
      </c>
      <c r="H20" s="30">
        <v>1547.0916666666667</v>
      </c>
      <c r="I20" s="32">
        <v>13.145025243366666</v>
      </c>
      <c r="J20" s="30">
        <v>983.2666666666668</v>
      </c>
      <c r="K20" s="30">
        <v>8.354427493066668</v>
      </c>
      <c r="L20" s="30">
        <v>2071.29</v>
      </c>
      <c r="M20" s="33">
        <v>17.59893089916</v>
      </c>
      <c r="N20" s="30">
        <v>41.1885</v>
      </c>
      <c r="O20" s="34">
        <v>0.349962373854</v>
      </c>
      <c r="P20" s="35">
        <v>44160.0</v>
      </c>
      <c r="Q20" s="36">
        <v>12.0475152125</v>
      </c>
      <c r="R20" s="37">
        <v>1.0975100308666654</v>
      </c>
    </row>
    <row r="21">
      <c r="A21" s="13">
        <v>19.0</v>
      </c>
      <c r="B21" s="40" t="s">
        <v>85</v>
      </c>
      <c r="C21" s="40" t="s">
        <v>86</v>
      </c>
      <c r="D21" s="43" t="s">
        <v>87</v>
      </c>
      <c r="E21" s="16">
        <v>30.0</v>
      </c>
      <c r="F21" s="17" t="s">
        <v>88</v>
      </c>
      <c r="G21" s="18">
        <v>1.213705</v>
      </c>
      <c r="H21" s="17">
        <v>11.0</v>
      </c>
      <c r="I21" s="19">
        <v>13.350755</v>
      </c>
      <c r="J21" s="17">
        <v>3.1</v>
      </c>
      <c r="K21" s="17">
        <v>3.7624855000000004</v>
      </c>
      <c r="L21" s="17">
        <v>24.166666666666668</v>
      </c>
      <c r="M21" s="20">
        <v>29.33120416666667</v>
      </c>
      <c r="N21" s="17">
        <v>0.1607099664224664</v>
      </c>
      <c r="O21" s="21">
        <v>0.19505448979677958</v>
      </c>
      <c r="P21" s="22">
        <v>44155.0</v>
      </c>
      <c r="Q21" s="23">
        <v>11.143762312499998</v>
      </c>
      <c r="R21" s="24">
        <v>2.2069926875000014</v>
      </c>
    </row>
    <row r="22">
      <c r="A22" s="13">
        <v>20.0</v>
      </c>
      <c r="B22" s="27" t="s">
        <v>89</v>
      </c>
      <c r="C22" s="27" t="s">
        <v>90</v>
      </c>
      <c r="D22" s="28" t="s">
        <v>38</v>
      </c>
      <c r="E22" s="29">
        <v>41.0</v>
      </c>
      <c r="F22" s="30" t="s">
        <v>91</v>
      </c>
      <c r="G22" s="31">
        <v>0.01358912</v>
      </c>
      <c r="H22" s="30">
        <v>999.0</v>
      </c>
      <c r="I22" s="32">
        <v>13.57553088</v>
      </c>
      <c r="J22" s="30">
        <v>406.0</v>
      </c>
      <c r="K22" s="30">
        <v>5.51718272</v>
      </c>
      <c r="L22" s="30">
        <v>9999.0</v>
      </c>
      <c r="M22" s="33">
        <v>135.87761088</v>
      </c>
      <c r="N22" s="30">
        <v>28.56835230352304</v>
      </c>
      <c r="O22" s="34">
        <v>0.38821876765485097</v>
      </c>
      <c r="P22" s="35">
        <v>44152.0</v>
      </c>
      <c r="Q22" s="36">
        <v>12.899841754333336</v>
      </c>
      <c r="R22" s="37">
        <v>0.6756891256666648</v>
      </c>
    </row>
    <row r="23">
      <c r="A23" s="13">
        <v>21.0</v>
      </c>
      <c r="B23" s="40" t="s">
        <v>92</v>
      </c>
      <c r="C23" s="40" t="s">
        <v>93</v>
      </c>
      <c r="D23" s="41" t="s">
        <v>24</v>
      </c>
      <c r="E23" s="16">
        <v>24.0</v>
      </c>
      <c r="F23" s="17" t="s">
        <v>94</v>
      </c>
      <c r="G23" s="18">
        <v>0.002082733</v>
      </c>
      <c r="H23" s="17">
        <v>7000.0</v>
      </c>
      <c r="I23" s="19">
        <v>14.579130999999999</v>
      </c>
      <c r="J23" s="17">
        <v>3900.0</v>
      </c>
      <c r="K23" s="17">
        <v>8.122658699999999</v>
      </c>
      <c r="L23" s="17">
        <v>15000.0</v>
      </c>
      <c r="M23" s="20">
        <v>31.240994999999998</v>
      </c>
      <c r="N23" s="17">
        <v>315.8349867724868</v>
      </c>
      <c r="O23" s="21">
        <v>0.6577999495056217</v>
      </c>
      <c r="P23" s="22">
        <v>44134.0</v>
      </c>
      <c r="Q23" s="23">
        <v>14.6028036</v>
      </c>
      <c r="R23" s="24">
        <v>-0.023672600000001154</v>
      </c>
    </row>
    <row r="24">
      <c r="A24" s="13">
        <v>22.0</v>
      </c>
      <c r="B24" s="27" t="s">
        <v>95</v>
      </c>
      <c r="C24" s="27" t="s">
        <v>96</v>
      </c>
      <c r="D24" s="28" t="s">
        <v>58</v>
      </c>
      <c r="E24" s="29">
        <v>11.0</v>
      </c>
      <c r="F24" s="30" t="s">
        <v>97</v>
      </c>
      <c r="G24" s="31">
        <v>0.003388056</v>
      </c>
      <c r="H24" s="30">
        <v>4560.0</v>
      </c>
      <c r="I24" s="32">
        <v>15.44953536</v>
      </c>
      <c r="J24" s="30">
        <v>3100.0</v>
      </c>
      <c r="K24" s="30">
        <v>10.5029736</v>
      </c>
      <c r="L24" s="30">
        <v>8020.0</v>
      </c>
      <c r="M24" s="33">
        <v>27.172209119999998</v>
      </c>
      <c r="N24" s="30">
        <v>14.4230303030303</v>
      </c>
      <c r="O24" s="34">
        <v>0.04886603435636363</v>
      </c>
      <c r="P24" s="35">
        <v>44151.0</v>
      </c>
      <c r="Q24" s="36">
        <v>16.914087967999997</v>
      </c>
      <c r="R24" s="37">
        <v>-1.4645526079999964</v>
      </c>
    </row>
    <row r="25">
      <c r="A25" s="13">
        <v>23.0</v>
      </c>
      <c r="B25" s="40" t="s">
        <v>98</v>
      </c>
      <c r="C25" s="40" t="s">
        <v>99</v>
      </c>
      <c r="D25" s="41" t="s">
        <v>24</v>
      </c>
      <c r="E25" s="16">
        <v>12.0</v>
      </c>
      <c r="F25" s="17" t="s">
        <v>100</v>
      </c>
      <c r="G25" s="18">
        <v>0.011792452</v>
      </c>
      <c r="H25" s="17">
        <v>1312.0</v>
      </c>
      <c r="I25" s="19">
        <v>15.471697024000001</v>
      </c>
      <c r="J25" s="17">
        <v>88.0</v>
      </c>
      <c r="K25" s="17">
        <v>1.037735776</v>
      </c>
      <c r="L25" s="17">
        <v>2849.0</v>
      </c>
      <c r="M25" s="20">
        <v>33.596695748</v>
      </c>
      <c r="N25" s="17">
        <v>294.89853050595235</v>
      </c>
      <c r="O25" s="21">
        <v>3.4775767658619787</v>
      </c>
      <c r="P25" s="22">
        <v>44156.0</v>
      </c>
      <c r="Q25" s="23">
        <v>28.70161</v>
      </c>
      <c r="R25" s="24">
        <v>-13.229912975999998</v>
      </c>
    </row>
    <row r="26">
      <c r="A26" s="13">
        <v>24.0</v>
      </c>
      <c r="B26" s="45" t="s">
        <v>101</v>
      </c>
      <c r="C26" s="45" t="s">
        <v>102</v>
      </c>
      <c r="D26" s="46" t="s">
        <v>24</v>
      </c>
      <c r="E26" s="29">
        <v>28.0</v>
      </c>
      <c r="F26" s="30" t="s">
        <v>103</v>
      </c>
      <c r="G26" s="31">
        <v>9.57881E-5</v>
      </c>
      <c r="H26" s="30">
        <v>172291.6666666667</v>
      </c>
      <c r="I26" s="32">
        <v>16.503491395833336</v>
      </c>
      <c r="J26" s="30">
        <v>70000.0</v>
      </c>
      <c r="K26" s="30">
        <v>6.705167</v>
      </c>
      <c r="L26" s="30">
        <v>609356.6666666666</v>
      </c>
      <c r="M26" s="33">
        <v>58.36911732233333</v>
      </c>
      <c r="N26" s="30">
        <v>8559.027777777777</v>
      </c>
      <c r="O26" s="34">
        <v>0.8198530086805556</v>
      </c>
      <c r="P26" s="35">
        <v>44165.0</v>
      </c>
      <c r="Q26" s="36">
        <v>11.441346075</v>
      </c>
      <c r="R26" s="37">
        <v>5.062145320833336</v>
      </c>
    </row>
    <row r="27">
      <c r="A27" s="13">
        <v>25.0</v>
      </c>
      <c r="B27" s="40" t="s">
        <v>104</v>
      </c>
      <c r="C27" s="40" t="s">
        <v>105</v>
      </c>
      <c r="D27" s="43" t="s">
        <v>58</v>
      </c>
      <c r="E27" s="16">
        <v>38.0</v>
      </c>
      <c r="F27" s="17" t="s">
        <v>106</v>
      </c>
      <c r="G27" s="18">
        <v>0.2729568</v>
      </c>
      <c r="H27" s="17">
        <v>61.0325</v>
      </c>
      <c r="I27" s="19">
        <v>16.659235896</v>
      </c>
      <c r="J27" s="17">
        <v>37.5</v>
      </c>
      <c r="K27" s="17">
        <v>10.23588</v>
      </c>
      <c r="L27" s="17">
        <v>171.5666666666667</v>
      </c>
      <c r="M27" s="20">
        <v>46.83028832000001</v>
      </c>
      <c r="N27" s="17">
        <v>0.14025</v>
      </c>
      <c r="O27" s="21">
        <v>0.0382821912</v>
      </c>
      <c r="P27" s="22">
        <v>44160.0</v>
      </c>
      <c r="Q27" s="23">
        <v>15.782790529333333</v>
      </c>
      <c r="R27" s="24">
        <v>0.8764453666666654</v>
      </c>
    </row>
    <row r="28">
      <c r="A28" s="13">
        <v>26.0</v>
      </c>
      <c r="B28" s="27" t="s">
        <v>107</v>
      </c>
      <c r="C28" s="27" t="s">
        <v>108</v>
      </c>
      <c r="D28" s="44" t="s">
        <v>24</v>
      </c>
      <c r="E28" s="29">
        <v>39.0</v>
      </c>
      <c r="F28" s="30" t="s">
        <v>109</v>
      </c>
      <c r="G28" s="31">
        <v>0.58823529</v>
      </c>
      <c r="H28" s="30">
        <v>28.5</v>
      </c>
      <c r="I28" s="32">
        <v>16.764705765</v>
      </c>
      <c r="J28" s="30">
        <v>11.0</v>
      </c>
      <c r="K28" s="30">
        <v>6.47058819</v>
      </c>
      <c r="L28" s="30">
        <v>379.07500000000005</v>
      </c>
      <c r="M28" s="33">
        <v>222.98529255675</v>
      </c>
      <c r="N28" s="30">
        <v>13.488349797265814</v>
      </c>
      <c r="O28" s="34">
        <v>7.9343233546160965</v>
      </c>
      <c r="P28" s="35">
        <v>44137.0</v>
      </c>
      <c r="Q28" s="36">
        <v>16.764705765</v>
      </c>
      <c r="R28" s="37">
        <v>0.0</v>
      </c>
    </row>
    <row r="29">
      <c r="A29" s="13">
        <v>27.0</v>
      </c>
      <c r="B29" s="40" t="s">
        <v>110</v>
      </c>
      <c r="C29" s="40" t="s">
        <v>111</v>
      </c>
      <c r="D29" s="43" t="s">
        <v>87</v>
      </c>
      <c r="E29" s="16">
        <v>12.0</v>
      </c>
      <c r="F29" s="17" t="s">
        <v>88</v>
      </c>
      <c r="G29" s="18">
        <v>1.213705</v>
      </c>
      <c r="H29" s="17">
        <v>14.0</v>
      </c>
      <c r="I29" s="19">
        <v>16.99187</v>
      </c>
      <c r="J29" s="17">
        <v>9.99</v>
      </c>
      <c r="K29" s="17">
        <v>12.12491295</v>
      </c>
      <c r="L29" s="17">
        <v>22.0</v>
      </c>
      <c r="M29" s="20">
        <v>26.70151</v>
      </c>
      <c r="N29" s="17">
        <v>0.09040138888888889</v>
      </c>
      <c r="O29" s="21">
        <v>0.1097206177013889</v>
      </c>
      <c r="P29" s="22">
        <v>44155.0</v>
      </c>
      <c r="Q29" s="23">
        <v>16.5537969</v>
      </c>
      <c r="R29" s="24">
        <v>0.43807310000000044</v>
      </c>
    </row>
    <row r="30">
      <c r="A30" s="13">
        <v>28.0</v>
      </c>
      <c r="B30" s="27" t="s">
        <v>112</v>
      </c>
      <c r="C30" s="27" t="s">
        <v>113</v>
      </c>
      <c r="D30" s="28" t="s">
        <v>71</v>
      </c>
      <c r="E30" s="29">
        <v>20.0</v>
      </c>
      <c r="F30" s="30" t="s">
        <v>114</v>
      </c>
      <c r="G30" s="31">
        <v>0.063673989</v>
      </c>
      <c r="H30" s="30">
        <v>280.0</v>
      </c>
      <c r="I30" s="32">
        <v>17.82871692</v>
      </c>
      <c r="J30" s="30">
        <v>95.0</v>
      </c>
      <c r="K30" s="30">
        <v>6.049028955</v>
      </c>
      <c r="L30" s="30">
        <v>1000.0</v>
      </c>
      <c r="M30" s="33">
        <v>63.673989</v>
      </c>
      <c r="N30" s="30">
        <v>62.31954799107142</v>
      </c>
      <c r="O30" s="34">
        <v>3.9681342132684536</v>
      </c>
      <c r="P30" s="35">
        <v>44145.0</v>
      </c>
      <c r="Q30" s="36">
        <v>13.818906199999999</v>
      </c>
      <c r="R30" s="37">
        <v>4.009810720000003</v>
      </c>
    </row>
    <row r="31">
      <c r="A31" s="13">
        <v>29.0</v>
      </c>
      <c r="B31" s="40" t="s">
        <v>115</v>
      </c>
      <c r="C31" s="40" t="s">
        <v>116</v>
      </c>
      <c r="D31" s="43" t="s">
        <v>58</v>
      </c>
      <c r="E31" s="16">
        <v>32.0</v>
      </c>
      <c r="F31" s="17" t="s">
        <v>117</v>
      </c>
      <c r="G31" s="18">
        <v>0.010323646</v>
      </c>
      <c r="H31" s="17">
        <v>1766.6666666666667</v>
      </c>
      <c r="I31" s="19">
        <v>18.23844126666667</v>
      </c>
      <c r="J31" s="17">
        <v>1061.6666666666667</v>
      </c>
      <c r="K31" s="17">
        <v>10.960270836666668</v>
      </c>
      <c r="L31" s="17">
        <v>7499.333333333333</v>
      </c>
      <c r="M31" s="20">
        <v>77.42046256933334</v>
      </c>
      <c r="N31" s="17">
        <v>23.705</v>
      </c>
      <c r="O31" s="21">
        <v>0.24472202843</v>
      </c>
      <c r="P31" s="22">
        <v>44161.0</v>
      </c>
      <c r="Q31" s="23">
        <v>17.0166476319</v>
      </c>
      <c r="R31" s="24">
        <v>1.2217936347666694</v>
      </c>
    </row>
    <row r="32">
      <c r="A32" s="13">
        <v>30.0</v>
      </c>
      <c r="B32" s="27" t="s">
        <v>118</v>
      </c>
      <c r="C32" s="27" t="s">
        <v>119</v>
      </c>
      <c r="D32" s="28" t="s">
        <v>120</v>
      </c>
      <c r="E32" s="29">
        <v>2.0</v>
      </c>
      <c r="F32" s="30" t="s">
        <v>121</v>
      </c>
      <c r="G32" s="31">
        <v>1.0</v>
      </c>
      <c r="H32" s="30">
        <v>19.15</v>
      </c>
      <c r="I32" s="32">
        <v>19.15</v>
      </c>
      <c r="J32" s="30">
        <v>5.0</v>
      </c>
      <c r="K32" s="30">
        <v>5.0</v>
      </c>
      <c r="L32" s="30">
        <v>33.3</v>
      </c>
      <c r="M32" s="33">
        <v>33.3</v>
      </c>
      <c r="N32" s="30">
        <v>21.5328125</v>
      </c>
      <c r="O32" s="34">
        <v>21.5328125</v>
      </c>
      <c r="P32" s="35">
        <v>44162.0</v>
      </c>
      <c r="Q32" s="36">
        <v>52.5</v>
      </c>
      <c r="R32" s="37">
        <v>-33.35</v>
      </c>
    </row>
    <row r="33">
      <c r="A33" s="13">
        <v>31.0</v>
      </c>
      <c r="B33" s="40" t="s">
        <v>122</v>
      </c>
      <c r="C33" s="40" t="s">
        <v>123</v>
      </c>
      <c r="D33" s="43" t="s">
        <v>58</v>
      </c>
      <c r="E33" s="16">
        <v>23.0</v>
      </c>
      <c r="F33" s="17" t="s">
        <v>88</v>
      </c>
      <c r="G33" s="18">
        <v>1.213705</v>
      </c>
      <c r="H33" s="17">
        <v>15.9</v>
      </c>
      <c r="I33" s="19">
        <v>19.2979095</v>
      </c>
      <c r="J33" s="17">
        <v>6.0</v>
      </c>
      <c r="K33" s="17">
        <v>7.28223</v>
      </c>
      <c r="L33" s="17">
        <v>30.0</v>
      </c>
      <c r="M33" s="20">
        <v>36.41115</v>
      </c>
      <c r="N33" s="17">
        <v>0.18</v>
      </c>
      <c r="O33" s="21">
        <v>0.2184669</v>
      </c>
      <c r="P33" s="22">
        <v>44162.0</v>
      </c>
      <c r="Q33" s="23">
        <v>18.540475125</v>
      </c>
      <c r="R33" s="24">
        <v>0.757434374999999</v>
      </c>
    </row>
    <row r="34">
      <c r="A34" s="13">
        <v>32.0</v>
      </c>
      <c r="B34" s="27" t="s">
        <v>124</v>
      </c>
      <c r="C34" s="27" t="s">
        <v>125</v>
      </c>
      <c r="D34" s="44" t="s">
        <v>126</v>
      </c>
      <c r="E34" s="29">
        <v>27.0</v>
      </c>
      <c r="F34" s="30" t="s">
        <v>127</v>
      </c>
      <c r="G34" s="31">
        <v>0.01225609</v>
      </c>
      <c r="H34" s="30">
        <v>1590.0</v>
      </c>
      <c r="I34" s="32">
        <v>19.487183100000003</v>
      </c>
      <c r="J34" s="30">
        <v>280.0</v>
      </c>
      <c r="K34" s="30">
        <v>3.4317052</v>
      </c>
      <c r="L34" s="30">
        <v>4287.0</v>
      </c>
      <c r="M34" s="33">
        <v>52.541857830000005</v>
      </c>
      <c r="N34" s="30">
        <v>51.671927983539085</v>
      </c>
      <c r="O34" s="34">
        <v>0.6332957998397736</v>
      </c>
      <c r="P34" s="35">
        <v>44136.0</v>
      </c>
      <c r="Q34" s="36">
        <v>13.6930816</v>
      </c>
      <c r="R34" s="37">
        <v>5.794101500000004</v>
      </c>
    </row>
    <row r="35">
      <c r="A35" s="13">
        <v>33.0</v>
      </c>
      <c r="B35" s="14" t="s">
        <v>128</v>
      </c>
      <c r="C35" s="14" t="s">
        <v>129</v>
      </c>
      <c r="D35" s="15" t="s">
        <v>24</v>
      </c>
      <c r="E35" s="16">
        <v>20.0</v>
      </c>
      <c r="F35" s="17" t="s">
        <v>130</v>
      </c>
      <c r="G35" s="18">
        <v>0.08831494</v>
      </c>
      <c r="H35" s="17">
        <v>223.75</v>
      </c>
      <c r="I35" s="19">
        <v>19.760467825</v>
      </c>
      <c r="J35" s="17">
        <v>60.0</v>
      </c>
      <c r="K35" s="17">
        <v>5.298896399999999</v>
      </c>
      <c r="L35" s="17">
        <v>702.5</v>
      </c>
      <c r="M35" s="20">
        <v>62.04124535</v>
      </c>
      <c r="N35" s="17">
        <v>95.87630208333334</v>
      </c>
      <c r="O35" s="21">
        <v>8.467309865911458</v>
      </c>
      <c r="P35" s="22">
        <v>44164.0</v>
      </c>
      <c r="Q35" s="23">
        <v>35.5759653</v>
      </c>
      <c r="R35" s="24">
        <v>-15.815497475</v>
      </c>
    </row>
    <row r="36">
      <c r="A36" s="13">
        <v>34.0</v>
      </c>
      <c r="B36" s="27" t="s">
        <v>131</v>
      </c>
      <c r="C36" s="27" t="s">
        <v>132</v>
      </c>
      <c r="D36" s="28" t="s">
        <v>71</v>
      </c>
      <c r="E36" s="29">
        <v>3.0</v>
      </c>
      <c r="F36" s="30" t="s">
        <v>133</v>
      </c>
      <c r="G36" s="31">
        <v>0.007643406</v>
      </c>
      <c r="H36" s="30">
        <v>2599.0</v>
      </c>
      <c r="I36" s="32">
        <v>19.865212194</v>
      </c>
      <c r="J36" s="30">
        <v>1600.0</v>
      </c>
      <c r="K36" s="30">
        <v>12.2294496</v>
      </c>
      <c r="L36" s="30">
        <v>4999.0</v>
      </c>
      <c r="M36" s="33">
        <v>38.209386594</v>
      </c>
      <c r="N36" s="30">
        <v>458.27500000000003</v>
      </c>
      <c r="O36" s="34">
        <v>3.5027818846500005</v>
      </c>
      <c r="P36" s="35">
        <v>44142.0</v>
      </c>
      <c r="Q36" s="36">
        <v>25.931998139999997</v>
      </c>
      <c r="R36" s="37">
        <v>-6.066785945999996</v>
      </c>
    </row>
    <row r="37">
      <c r="A37" s="13">
        <v>35.0</v>
      </c>
      <c r="B37" s="40" t="s">
        <v>134</v>
      </c>
      <c r="C37" s="40" t="s">
        <v>135</v>
      </c>
      <c r="D37" s="43" t="s">
        <v>38</v>
      </c>
      <c r="E37" s="16">
        <v>37.0</v>
      </c>
      <c r="F37" s="17" t="s">
        <v>136</v>
      </c>
      <c r="G37" s="18">
        <v>0.006238738</v>
      </c>
      <c r="H37" s="17">
        <v>3274.83</v>
      </c>
      <c r="I37" s="19">
        <v>20.43080636454</v>
      </c>
      <c r="J37" s="17">
        <v>779.9025</v>
      </c>
      <c r="K37" s="17">
        <v>4.865607363045</v>
      </c>
      <c r="L37" s="17">
        <v>14872.163333333332</v>
      </c>
      <c r="M37" s="20">
        <v>92.78353052987332</v>
      </c>
      <c r="N37" s="17">
        <v>272.883</v>
      </c>
      <c r="O37" s="21">
        <v>1.7024455416539999</v>
      </c>
      <c r="P37" s="22">
        <v>44161.0</v>
      </c>
      <c r="Q37" s="23">
        <v>17.552322472366</v>
      </c>
      <c r="R37" s="24">
        <v>2.8784838921739997</v>
      </c>
    </row>
    <row r="38">
      <c r="A38" s="13">
        <v>36.0</v>
      </c>
      <c r="B38" s="27" t="s">
        <v>137</v>
      </c>
      <c r="C38" s="27" t="s">
        <v>138</v>
      </c>
      <c r="D38" s="27" t="s">
        <v>58</v>
      </c>
      <c r="E38" s="29">
        <v>41.0</v>
      </c>
      <c r="F38" s="30" t="s">
        <v>139</v>
      </c>
      <c r="G38" s="31">
        <v>0.6192622</v>
      </c>
      <c r="H38" s="30">
        <v>35.0</v>
      </c>
      <c r="I38" s="32">
        <v>21.674177</v>
      </c>
      <c r="J38" s="30">
        <v>10.875</v>
      </c>
      <c r="K38" s="30">
        <v>6.7344764249999995</v>
      </c>
      <c r="L38" s="30">
        <v>900.0</v>
      </c>
      <c r="M38" s="33">
        <v>557.33598</v>
      </c>
      <c r="N38" s="30">
        <v>3.0048619598849453</v>
      </c>
      <c r="O38" s="34">
        <v>1.8607974279746629</v>
      </c>
      <c r="P38" s="35">
        <v>44137.0</v>
      </c>
      <c r="Q38" s="36">
        <v>20.1851935</v>
      </c>
      <c r="R38" s="37">
        <v>1.4889834999999998</v>
      </c>
    </row>
    <row r="39">
      <c r="A39" s="13">
        <v>37.0</v>
      </c>
      <c r="B39" s="14" t="s">
        <v>140</v>
      </c>
      <c r="C39" s="14" t="s">
        <v>141</v>
      </c>
      <c r="D39" s="15" t="s">
        <v>38</v>
      </c>
      <c r="E39" s="16">
        <v>14.0</v>
      </c>
      <c r="F39" s="17" t="s">
        <v>142</v>
      </c>
      <c r="G39" s="18">
        <v>0.03328895</v>
      </c>
      <c r="H39" s="17">
        <v>700.0</v>
      </c>
      <c r="I39" s="19">
        <v>23.302265</v>
      </c>
      <c r="J39" s="17">
        <v>300.0</v>
      </c>
      <c r="K39" s="17">
        <v>9.986685</v>
      </c>
      <c r="L39" s="17">
        <v>1200.0</v>
      </c>
      <c r="M39" s="20">
        <v>39.94674</v>
      </c>
      <c r="N39" s="17">
        <v>3.5989999999999998</v>
      </c>
      <c r="O39" s="21">
        <v>0.11980693104999998</v>
      </c>
      <c r="P39" s="22">
        <v>44163.0</v>
      </c>
      <c r="Q39" s="23">
        <v>23.815832450000002</v>
      </c>
      <c r="R39" s="24">
        <v>-0.5135674500000036</v>
      </c>
    </row>
    <row r="40">
      <c r="A40" s="13">
        <v>38.0</v>
      </c>
      <c r="B40" s="45" t="s">
        <v>143</v>
      </c>
      <c r="C40" s="45" t="s">
        <v>144</v>
      </c>
      <c r="D40" s="46" t="s">
        <v>38</v>
      </c>
      <c r="E40" s="29">
        <v>38.0</v>
      </c>
      <c r="F40" s="30" t="s">
        <v>145</v>
      </c>
      <c r="G40" s="31">
        <v>0.03548049</v>
      </c>
      <c r="H40" s="30">
        <v>667.0</v>
      </c>
      <c r="I40" s="32">
        <v>23.665486830000003</v>
      </c>
      <c r="J40" s="30">
        <v>109.0</v>
      </c>
      <c r="K40" s="30">
        <v>3.8673734100000003</v>
      </c>
      <c r="L40" s="30">
        <v>2399.0</v>
      </c>
      <c r="M40" s="33">
        <v>85.11769551</v>
      </c>
      <c r="N40" s="30">
        <v>7.945833333333334</v>
      </c>
      <c r="O40" s="34">
        <v>0.28192206012500004</v>
      </c>
      <c r="P40" s="35">
        <v>44165.0</v>
      </c>
      <c r="Q40" s="36">
        <v>27.3569466</v>
      </c>
      <c r="R40" s="37">
        <v>-3.691459769999998</v>
      </c>
    </row>
    <row r="41">
      <c r="A41" s="13">
        <v>39.0</v>
      </c>
      <c r="B41" s="40" t="s">
        <v>146</v>
      </c>
      <c r="C41" s="40" t="s">
        <v>147</v>
      </c>
      <c r="D41" s="43" t="s">
        <v>58</v>
      </c>
      <c r="E41" s="16">
        <v>24.0</v>
      </c>
      <c r="F41" s="17" t="s">
        <v>148</v>
      </c>
      <c r="G41" s="18">
        <v>0.04614387</v>
      </c>
      <c r="H41" s="17">
        <v>530.625</v>
      </c>
      <c r="I41" s="19">
        <v>24.485091018749998</v>
      </c>
      <c r="J41" s="17">
        <v>379.0</v>
      </c>
      <c r="K41" s="17">
        <v>17.48852673</v>
      </c>
      <c r="L41" s="17">
        <v>1016.5</v>
      </c>
      <c r="M41" s="20">
        <v>46.905243854999995</v>
      </c>
      <c r="N41" s="17">
        <v>7.749173611111108</v>
      </c>
      <c r="O41" s="21">
        <v>0.35757685971854153</v>
      </c>
      <c r="P41" s="22">
        <v>44141.0</v>
      </c>
      <c r="Q41" s="23">
        <v>22.383430895</v>
      </c>
      <c r="R41" s="24">
        <v>2.1016601237499977</v>
      </c>
    </row>
    <row r="42">
      <c r="A42" s="13">
        <v>40.0</v>
      </c>
      <c r="B42" s="27" t="s">
        <v>149</v>
      </c>
      <c r="C42" s="27" t="s">
        <v>150</v>
      </c>
      <c r="D42" s="28" t="s">
        <v>29</v>
      </c>
      <c r="E42" s="29">
        <v>27.0</v>
      </c>
      <c r="F42" s="30" t="s">
        <v>151</v>
      </c>
      <c r="G42" s="31">
        <v>0.3076715</v>
      </c>
      <c r="H42" s="30">
        <v>80.0</v>
      </c>
      <c r="I42" s="32">
        <v>24.61372</v>
      </c>
      <c r="J42" s="30">
        <v>15.0</v>
      </c>
      <c r="K42" s="30">
        <v>4.6150725</v>
      </c>
      <c r="L42" s="30">
        <v>189.0</v>
      </c>
      <c r="M42" s="33">
        <v>58.1499135</v>
      </c>
      <c r="N42" s="30">
        <v>1.6974259259259266</v>
      </c>
      <c r="O42" s="34">
        <v>0.5222495807685187</v>
      </c>
      <c r="P42" s="35">
        <v>44151.0</v>
      </c>
      <c r="Q42" s="36">
        <v>19.897688700000003</v>
      </c>
      <c r="R42" s="37">
        <v>4.716031299999997</v>
      </c>
    </row>
    <row r="43">
      <c r="A43" s="13">
        <v>41.0</v>
      </c>
      <c r="B43" s="40" t="s">
        <v>152</v>
      </c>
      <c r="C43" s="40" t="s">
        <v>153</v>
      </c>
      <c r="D43" s="41" t="s">
        <v>126</v>
      </c>
      <c r="E43" s="16">
        <v>21.0</v>
      </c>
      <c r="F43" s="17" t="s">
        <v>154</v>
      </c>
      <c r="G43" s="18">
        <v>2.87234E-4</v>
      </c>
      <c r="H43" s="17">
        <v>85750.0</v>
      </c>
      <c r="I43" s="19">
        <v>24.6303155</v>
      </c>
      <c r="J43" s="17">
        <v>55710.0</v>
      </c>
      <c r="K43" s="17">
        <v>16.00180614</v>
      </c>
      <c r="L43" s="17">
        <v>259900.0</v>
      </c>
      <c r="M43" s="20">
        <v>74.6521166</v>
      </c>
      <c r="N43" s="17">
        <v>3972.0537037037047</v>
      </c>
      <c r="O43" s="21">
        <v>1.1409088735296298</v>
      </c>
      <c r="P43" s="22">
        <v>44140.0</v>
      </c>
      <c r="Q43" s="23">
        <v>25.0509987</v>
      </c>
      <c r="R43" s="24">
        <v>-0.4206832000000027</v>
      </c>
    </row>
    <row r="44">
      <c r="A44" s="13">
        <v>42.0</v>
      </c>
      <c r="B44" s="27" t="s">
        <v>155</v>
      </c>
      <c r="C44" s="27" t="s">
        <v>156</v>
      </c>
      <c r="D44" s="27" t="s">
        <v>157</v>
      </c>
      <c r="E44" s="29">
        <v>3.0</v>
      </c>
      <c r="F44" s="30" t="s">
        <v>158</v>
      </c>
      <c r="G44" s="31">
        <v>0.5575767</v>
      </c>
      <c r="H44" s="30">
        <v>44.23333333333333</v>
      </c>
      <c r="I44" s="32">
        <v>24.663476029999998</v>
      </c>
      <c r="J44" s="30">
        <v>39.23333333333333</v>
      </c>
      <c r="K44" s="30">
        <v>21.87559253</v>
      </c>
      <c r="L44" s="30">
        <v>56.48333333333333</v>
      </c>
      <c r="M44" s="33">
        <v>31.493790604999997</v>
      </c>
      <c r="N44" s="30">
        <v>0.05648333333333333</v>
      </c>
      <c r="O44" s="34">
        <v>0.031493790605</v>
      </c>
      <c r="P44" s="35">
        <v>44158.0</v>
      </c>
      <c r="Q44" s="36">
        <v>24.648903299999997</v>
      </c>
      <c r="R44" s="37">
        <v>0.014572730000001144</v>
      </c>
    </row>
    <row r="45">
      <c r="A45" s="13">
        <v>43.0</v>
      </c>
      <c r="B45" s="40" t="s">
        <v>159</v>
      </c>
      <c r="C45" s="40" t="s">
        <v>160</v>
      </c>
      <c r="D45" s="41" t="s">
        <v>126</v>
      </c>
      <c r="E45" s="16">
        <v>16.0</v>
      </c>
      <c r="F45" s="17" t="s">
        <v>161</v>
      </c>
      <c r="G45" s="18">
        <v>0.1952553</v>
      </c>
      <c r="H45" s="17">
        <v>126.97916666666669</v>
      </c>
      <c r="I45" s="19">
        <v>24.79335528125</v>
      </c>
      <c r="J45" s="17">
        <v>65.0</v>
      </c>
      <c r="K45" s="17">
        <v>12.691594499999999</v>
      </c>
      <c r="L45" s="17">
        <v>238.9</v>
      </c>
      <c r="M45" s="20">
        <v>46.64649117</v>
      </c>
      <c r="N45" s="17">
        <v>4.814451140873017</v>
      </c>
      <c r="O45" s="21">
        <v>0.9400471018465032</v>
      </c>
      <c r="P45" s="22">
        <v>44139.0</v>
      </c>
      <c r="Q45" s="23">
        <v>28.239938298000002</v>
      </c>
      <c r="R45" s="24">
        <v>-3.446583016750001</v>
      </c>
    </row>
    <row r="46">
      <c r="A46" s="13">
        <v>44.0</v>
      </c>
      <c r="B46" s="27" t="s">
        <v>162</v>
      </c>
      <c r="C46" s="27" t="s">
        <v>163</v>
      </c>
      <c r="D46" s="27" t="s">
        <v>157</v>
      </c>
      <c r="E46" s="29">
        <v>22.0</v>
      </c>
      <c r="F46" s="30" t="s">
        <v>164</v>
      </c>
      <c r="G46" s="31">
        <v>0.0171957</v>
      </c>
      <c r="H46" s="30">
        <v>1557.5</v>
      </c>
      <c r="I46" s="32">
        <v>26.782302750000003</v>
      </c>
      <c r="J46" s="30">
        <v>600.0</v>
      </c>
      <c r="K46" s="30">
        <v>10.31742</v>
      </c>
      <c r="L46" s="30">
        <v>13000.0</v>
      </c>
      <c r="M46" s="33">
        <v>223.54410000000001</v>
      </c>
      <c r="N46" s="30">
        <v>164.91911616161616</v>
      </c>
      <c r="O46" s="34">
        <v>2.8358996457803034</v>
      </c>
      <c r="P46" s="35">
        <v>44142.0</v>
      </c>
      <c r="Q46" s="36">
        <v>26.519449994899997</v>
      </c>
      <c r="R46" s="37">
        <v>0.26285275510000616</v>
      </c>
    </row>
    <row r="47">
      <c r="A47" s="13">
        <v>45.0</v>
      </c>
      <c r="B47" s="40" t="s">
        <v>165</v>
      </c>
      <c r="C47" s="40" t="s">
        <v>166</v>
      </c>
      <c r="D47" s="43" t="s">
        <v>58</v>
      </c>
      <c r="E47" s="16">
        <v>13.0</v>
      </c>
      <c r="F47" s="17" t="s">
        <v>167</v>
      </c>
      <c r="G47" s="18">
        <v>0.16097875</v>
      </c>
      <c r="H47" s="17">
        <v>169.0</v>
      </c>
      <c r="I47" s="19">
        <v>27.20540875</v>
      </c>
      <c r="J47" s="17">
        <v>99.0</v>
      </c>
      <c r="K47" s="17">
        <v>15.93689625</v>
      </c>
      <c r="L47" s="17">
        <v>480.0</v>
      </c>
      <c r="M47" s="20">
        <v>77.2698</v>
      </c>
      <c r="N47" s="17">
        <v>2.837214285714286</v>
      </c>
      <c r="O47" s="21">
        <v>0.4567312091964286</v>
      </c>
      <c r="P47" s="22">
        <v>44166.0</v>
      </c>
      <c r="Q47" s="23">
        <v>33.685242842</v>
      </c>
      <c r="R47" s="24">
        <v>-6.479834092000001</v>
      </c>
    </row>
    <row r="48">
      <c r="A48" s="13">
        <v>46.0</v>
      </c>
      <c r="B48" s="27" t="s">
        <v>168</v>
      </c>
      <c r="C48" s="27" t="s">
        <v>169</v>
      </c>
      <c r="D48" s="27" t="s">
        <v>38</v>
      </c>
      <c r="E48" s="29">
        <v>26.0</v>
      </c>
      <c r="F48" s="30" t="s">
        <v>170</v>
      </c>
      <c r="G48" s="31">
        <v>7.511262E-4</v>
      </c>
      <c r="H48" s="30">
        <v>36380.0</v>
      </c>
      <c r="I48" s="32">
        <v>27.325971156</v>
      </c>
      <c r="J48" s="30">
        <v>9250.0</v>
      </c>
      <c r="K48" s="30">
        <v>6.94791735</v>
      </c>
      <c r="L48" s="30">
        <v>120750.0</v>
      </c>
      <c r="M48" s="33">
        <v>90.69848865</v>
      </c>
      <c r="N48" s="30">
        <v>1991.439393939394</v>
      </c>
      <c r="O48" s="34">
        <v>1.4958223045</v>
      </c>
      <c r="P48" s="35">
        <v>44158.0</v>
      </c>
      <c r="Q48" s="36">
        <v>36.8238234</v>
      </c>
      <c r="R48" s="37">
        <v>-9.497852244</v>
      </c>
    </row>
    <row r="49">
      <c r="A49" s="13">
        <v>47.0</v>
      </c>
      <c r="B49" s="40" t="s">
        <v>171</v>
      </c>
      <c r="C49" s="40" t="s">
        <v>172</v>
      </c>
      <c r="D49" s="40" t="s">
        <v>58</v>
      </c>
      <c r="E49" s="16">
        <v>7.0</v>
      </c>
      <c r="F49" s="17" t="s">
        <v>88</v>
      </c>
      <c r="G49" s="18">
        <v>1.213705</v>
      </c>
      <c r="H49" s="17">
        <v>22.95</v>
      </c>
      <c r="I49" s="19">
        <v>27.85452975</v>
      </c>
      <c r="J49" s="17">
        <v>17.99</v>
      </c>
      <c r="K49" s="17">
        <v>21.83455295</v>
      </c>
      <c r="L49" s="17">
        <v>59.99</v>
      </c>
      <c r="M49" s="20">
        <v>72.81016295</v>
      </c>
      <c r="N49" s="17">
        <v>0.4681833333333333</v>
      </c>
      <c r="O49" s="21">
        <v>0.5682364525833333</v>
      </c>
      <c r="P49" s="22">
        <v>44156.0</v>
      </c>
      <c r="Q49" s="23">
        <v>30.039465149999995</v>
      </c>
      <c r="R49" s="24">
        <v>-2.1849353999999934</v>
      </c>
    </row>
    <row r="50">
      <c r="A50" s="13">
        <v>48.0</v>
      </c>
      <c r="B50" s="27" t="s">
        <v>173</v>
      </c>
      <c r="C50" s="27" t="s">
        <v>174</v>
      </c>
      <c r="D50" s="28" t="s">
        <v>38</v>
      </c>
      <c r="E50" s="29">
        <v>25.0</v>
      </c>
      <c r="F50" s="30" t="s">
        <v>175</v>
      </c>
      <c r="G50" s="31">
        <v>0.013015472</v>
      </c>
      <c r="H50" s="30">
        <v>2162.5</v>
      </c>
      <c r="I50" s="32">
        <v>28.1459582</v>
      </c>
      <c r="J50" s="30">
        <v>500.0</v>
      </c>
      <c r="K50" s="30">
        <v>6.507736</v>
      </c>
      <c r="L50" s="30">
        <v>32000.0</v>
      </c>
      <c r="M50" s="33">
        <v>416.495104</v>
      </c>
      <c r="N50" s="30">
        <v>5412.544270833334</v>
      </c>
      <c r="O50" s="34">
        <v>70.44681840579167</v>
      </c>
      <c r="P50" s="35">
        <v>44137.0</v>
      </c>
      <c r="Q50" s="36">
        <v>25.8734</v>
      </c>
      <c r="R50" s="37">
        <v>2.272558199999999</v>
      </c>
    </row>
    <row r="51">
      <c r="A51" s="13">
        <v>49.0</v>
      </c>
      <c r="B51" s="40" t="s">
        <v>176</v>
      </c>
      <c r="C51" s="40" t="s">
        <v>177</v>
      </c>
      <c r="D51" s="41" t="s">
        <v>29</v>
      </c>
      <c r="E51" s="16">
        <v>14.0</v>
      </c>
      <c r="F51" s="17" t="s">
        <v>178</v>
      </c>
      <c r="G51" s="18">
        <v>0.29</v>
      </c>
      <c r="H51" s="17">
        <v>97.54166666666666</v>
      </c>
      <c r="I51" s="19">
        <v>28.287083333333328</v>
      </c>
      <c r="J51" s="17">
        <v>44.0</v>
      </c>
      <c r="K51" s="17">
        <v>12.76</v>
      </c>
      <c r="L51" s="17">
        <v>672.8333333333334</v>
      </c>
      <c r="M51" s="20">
        <v>195.12166666666667</v>
      </c>
      <c r="N51" s="17">
        <v>5.894965277777778</v>
      </c>
      <c r="O51" s="21">
        <v>1.7095399305555554</v>
      </c>
      <c r="P51" s="22">
        <v>44161.0</v>
      </c>
      <c r="Q51" s="23">
        <v>31.9</v>
      </c>
      <c r="R51" s="24">
        <v>-3.6129166666666706</v>
      </c>
    </row>
    <row r="52">
      <c r="A52" s="13">
        <v>50.0</v>
      </c>
      <c r="B52" s="27" t="s">
        <v>179</v>
      </c>
      <c r="C52" s="47" t="s">
        <v>180</v>
      </c>
      <c r="D52" s="44" t="s">
        <v>126</v>
      </c>
      <c r="E52" s="29">
        <v>3.0</v>
      </c>
      <c r="F52" s="30" t="s">
        <v>181</v>
      </c>
      <c r="G52" s="31">
        <v>0.070651405</v>
      </c>
      <c r="H52" s="30">
        <v>405.0</v>
      </c>
      <c r="I52" s="32">
        <v>28.613819025</v>
      </c>
      <c r="J52" s="30">
        <v>270.0</v>
      </c>
      <c r="K52" s="30">
        <v>19.07587935</v>
      </c>
      <c r="L52" s="30">
        <v>655.56</v>
      </c>
      <c r="M52" s="33">
        <v>46.31623506179999</v>
      </c>
      <c r="N52" s="30">
        <v>40.5</v>
      </c>
      <c r="O52" s="34">
        <v>2.8613819025</v>
      </c>
      <c r="P52" s="35">
        <v>44162.0</v>
      </c>
      <c r="Q52" s="36">
        <v>39.823007399999995</v>
      </c>
      <c r="R52" s="37">
        <v>-11.209188374999993</v>
      </c>
    </row>
    <row r="53">
      <c r="A53" s="13">
        <v>51.0</v>
      </c>
      <c r="B53" s="40" t="s">
        <v>182</v>
      </c>
      <c r="C53" s="40" t="s">
        <v>183</v>
      </c>
      <c r="D53" s="43" t="s">
        <v>58</v>
      </c>
      <c r="E53" s="16">
        <v>26.0</v>
      </c>
      <c r="F53" s="17" t="s">
        <v>184</v>
      </c>
      <c r="G53" s="18">
        <v>0.009784655</v>
      </c>
      <c r="H53" s="17">
        <v>2962.5</v>
      </c>
      <c r="I53" s="19">
        <v>28.9870404375</v>
      </c>
      <c r="J53" s="17">
        <v>1125.0</v>
      </c>
      <c r="K53" s="17">
        <v>11.007736874999999</v>
      </c>
      <c r="L53" s="17">
        <v>14208.333333333334</v>
      </c>
      <c r="M53" s="20">
        <v>139.02363979166668</v>
      </c>
      <c r="N53" s="17">
        <v>57.66784188034187</v>
      </c>
      <c r="O53" s="21">
        <v>0.5642599373936964</v>
      </c>
      <c r="P53" s="22">
        <v>44134.0</v>
      </c>
      <c r="Q53" s="23">
        <v>20.547945000000002</v>
      </c>
      <c r="R53" s="24">
        <v>8.439095437499997</v>
      </c>
    </row>
    <row r="54">
      <c r="A54" s="13">
        <v>52.0</v>
      </c>
      <c r="B54" s="27" t="s">
        <v>185</v>
      </c>
      <c r="C54" s="27" t="s">
        <v>186</v>
      </c>
      <c r="D54" s="27" t="s">
        <v>187</v>
      </c>
      <c r="E54" s="29">
        <v>14.0</v>
      </c>
      <c r="F54" s="30" t="s">
        <v>188</v>
      </c>
      <c r="G54" s="31">
        <v>0.05071092</v>
      </c>
      <c r="H54" s="30">
        <v>572.0</v>
      </c>
      <c r="I54" s="32">
        <v>29.00664624</v>
      </c>
      <c r="J54" s="30">
        <v>389.0</v>
      </c>
      <c r="K54" s="30">
        <v>19.72654788</v>
      </c>
      <c r="L54" s="30">
        <v>1370.0</v>
      </c>
      <c r="M54" s="33">
        <v>69.4739604</v>
      </c>
      <c r="N54" s="30">
        <v>5.3475</v>
      </c>
      <c r="O54" s="34">
        <v>0.2711766447</v>
      </c>
      <c r="P54" s="35">
        <v>44159.0</v>
      </c>
      <c r="Q54" s="36">
        <v>33.149063999999996</v>
      </c>
      <c r="R54" s="37">
        <v>-4.142417759999997</v>
      </c>
    </row>
    <row r="55">
      <c r="A55" s="13">
        <v>53.0</v>
      </c>
      <c r="B55" s="40" t="s">
        <v>189</v>
      </c>
      <c r="C55" s="40" t="s">
        <v>190</v>
      </c>
      <c r="D55" s="43" t="s">
        <v>38</v>
      </c>
      <c r="E55" s="16">
        <v>19.0</v>
      </c>
      <c r="F55" s="17" t="s">
        <v>191</v>
      </c>
      <c r="G55" s="18">
        <v>7.10526E-5</v>
      </c>
      <c r="H55" s="17">
        <v>409000.0</v>
      </c>
      <c r="I55" s="19">
        <v>29.060513399999998</v>
      </c>
      <c r="J55" s="17">
        <v>280000.0</v>
      </c>
      <c r="K55" s="17">
        <v>19.894728</v>
      </c>
      <c r="L55" s="17">
        <v>1099000.0</v>
      </c>
      <c r="M55" s="20">
        <v>78.0868074</v>
      </c>
      <c r="N55" s="17">
        <v>7949.473684210527</v>
      </c>
      <c r="O55" s="21">
        <v>0.5648307738947369</v>
      </c>
      <c r="P55" s="22">
        <v>44151.0</v>
      </c>
      <c r="Q55" s="23">
        <v>30.01656218333334</v>
      </c>
      <c r="R55" s="24">
        <v>-0.9560487833333404</v>
      </c>
    </row>
    <row r="56">
      <c r="A56" s="13">
        <v>54.0</v>
      </c>
      <c r="B56" s="27" t="s">
        <v>192</v>
      </c>
      <c r="C56" s="27" t="s">
        <v>193</v>
      </c>
      <c r="D56" s="28" t="s">
        <v>58</v>
      </c>
      <c r="E56" s="29">
        <v>12.0</v>
      </c>
      <c r="F56" s="30" t="s">
        <v>194</v>
      </c>
      <c r="G56" s="31">
        <v>0.019704942</v>
      </c>
      <c r="H56" s="30">
        <v>1512.0</v>
      </c>
      <c r="I56" s="32">
        <v>29.793872304</v>
      </c>
      <c r="J56" s="30">
        <v>525.0</v>
      </c>
      <c r="K56" s="30">
        <v>10.34509455</v>
      </c>
      <c r="L56" s="30">
        <v>3500.0</v>
      </c>
      <c r="M56" s="33">
        <v>68.967297</v>
      </c>
      <c r="N56" s="30">
        <v>17.7</v>
      </c>
      <c r="O56" s="34">
        <v>0.3487774734</v>
      </c>
      <c r="P56" s="35">
        <v>44158.0</v>
      </c>
      <c r="Q56" s="36">
        <v>20.1126328</v>
      </c>
      <c r="R56" s="37">
        <v>9.681239504</v>
      </c>
    </row>
    <row r="57">
      <c r="A57" s="13">
        <v>55.0</v>
      </c>
      <c r="B57" s="40" t="s">
        <v>195</v>
      </c>
      <c r="C57" s="40" t="s">
        <v>196</v>
      </c>
      <c r="D57" s="43" t="s">
        <v>87</v>
      </c>
      <c r="E57" s="16">
        <v>9.0</v>
      </c>
      <c r="F57" s="17" t="s">
        <v>88</v>
      </c>
      <c r="G57" s="18">
        <v>1.213705</v>
      </c>
      <c r="H57" s="17">
        <v>25.0</v>
      </c>
      <c r="I57" s="19">
        <v>30.342625</v>
      </c>
      <c r="J57" s="17">
        <v>14.99</v>
      </c>
      <c r="K57" s="17">
        <v>18.19343795</v>
      </c>
      <c r="L57" s="17">
        <v>99.0</v>
      </c>
      <c r="M57" s="20">
        <v>120.156795</v>
      </c>
      <c r="N57" s="17">
        <v>0.5123385185185185</v>
      </c>
      <c r="O57" s="21">
        <v>0.6218278216185186</v>
      </c>
      <c r="P57" s="22">
        <v>44144.0</v>
      </c>
      <c r="Q57" s="23">
        <v>28.932045074999994</v>
      </c>
      <c r="R57" s="24">
        <v>1.4105799250000075</v>
      </c>
    </row>
    <row r="58">
      <c r="A58" s="13">
        <v>56.0</v>
      </c>
      <c r="B58" s="27" t="s">
        <v>197</v>
      </c>
      <c r="C58" s="27" t="s">
        <v>198</v>
      </c>
      <c r="D58" s="44" t="s">
        <v>120</v>
      </c>
      <c r="E58" s="29">
        <v>4.0</v>
      </c>
      <c r="F58" s="30" t="s">
        <v>88</v>
      </c>
      <c r="G58" s="31">
        <v>1.213705</v>
      </c>
      <c r="H58" s="30">
        <v>25.536666666666665</v>
      </c>
      <c r="I58" s="32">
        <v>30.993980016666665</v>
      </c>
      <c r="J58" s="30">
        <v>16.0</v>
      </c>
      <c r="K58" s="30">
        <v>19.41928</v>
      </c>
      <c r="L58" s="30">
        <v>36.15</v>
      </c>
      <c r="M58" s="33">
        <v>43.87543575</v>
      </c>
      <c r="N58" s="30">
        <v>0.03307</v>
      </c>
      <c r="O58" s="34">
        <v>0.04013722435</v>
      </c>
      <c r="P58" s="35">
        <v>44162.0</v>
      </c>
      <c r="Q58" s="36">
        <v>22.4451975</v>
      </c>
      <c r="R58" s="37">
        <v>8.548782516666666</v>
      </c>
    </row>
    <row r="59">
      <c r="A59" s="13">
        <v>57.0</v>
      </c>
      <c r="B59" s="40" t="s">
        <v>199</v>
      </c>
      <c r="C59" s="40" t="s">
        <v>200</v>
      </c>
      <c r="D59" s="40" t="s">
        <v>38</v>
      </c>
      <c r="E59" s="16">
        <v>14.0</v>
      </c>
      <c r="F59" s="17" t="s">
        <v>201</v>
      </c>
      <c r="G59" s="18">
        <v>9.219572E-4</v>
      </c>
      <c r="H59" s="17">
        <v>33781.666666666664</v>
      </c>
      <c r="I59" s="19">
        <v>31.14525081133333</v>
      </c>
      <c r="J59" s="17">
        <v>16500.0</v>
      </c>
      <c r="K59" s="17">
        <v>15.2122938</v>
      </c>
      <c r="L59" s="17">
        <v>40791.666666666664</v>
      </c>
      <c r="M59" s="20">
        <v>37.60817078333333</v>
      </c>
      <c r="N59" s="17">
        <v>189.1496726190476</v>
      </c>
      <c r="O59" s="21">
        <v>0.1743879025487738</v>
      </c>
      <c r="P59" s="22">
        <v>44156.0</v>
      </c>
      <c r="Q59" s="23">
        <v>25.523535368008336</v>
      </c>
      <c r="R59" s="24">
        <v>5.6217154433249945</v>
      </c>
    </row>
    <row r="60">
      <c r="A60" s="13">
        <v>58.0</v>
      </c>
      <c r="B60" s="27" t="s">
        <v>202</v>
      </c>
      <c r="C60" s="27" t="s">
        <v>203</v>
      </c>
      <c r="D60" s="28" t="s">
        <v>38</v>
      </c>
      <c r="E60" s="29">
        <v>27.0</v>
      </c>
      <c r="F60" s="30" t="s">
        <v>204</v>
      </c>
      <c r="G60" s="31">
        <v>0.01180048</v>
      </c>
      <c r="H60" s="30">
        <v>2655.6666666666665</v>
      </c>
      <c r="I60" s="32">
        <v>31.338141386666667</v>
      </c>
      <c r="J60" s="30">
        <v>965.0</v>
      </c>
      <c r="K60" s="30">
        <v>11.387463200000001</v>
      </c>
      <c r="L60" s="30">
        <v>10625.0</v>
      </c>
      <c r="M60" s="33">
        <v>125.3801</v>
      </c>
      <c r="N60" s="30">
        <v>108.7774799137762</v>
      </c>
      <c r="O60" s="34">
        <v>1.283626476172918</v>
      </c>
      <c r="P60" s="35">
        <v>44159.0</v>
      </c>
      <c r="Q60" s="36">
        <v>27.353524186666665</v>
      </c>
      <c r="R60" s="37">
        <v>3.9846172000000024</v>
      </c>
    </row>
    <row r="61">
      <c r="A61" s="13">
        <v>59.0</v>
      </c>
      <c r="B61" s="40" t="s">
        <v>205</v>
      </c>
      <c r="C61" s="40" t="s">
        <v>206</v>
      </c>
      <c r="D61" s="43" t="s">
        <v>38</v>
      </c>
      <c r="E61" s="16">
        <v>18.0</v>
      </c>
      <c r="F61" s="17" t="s">
        <v>207</v>
      </c>
      <c r="G61" s="18">
        <v>0.2459421</v>
      </c>
      <c r="H61" s="17">
        <v>129.5</v>
      </c>
      <c r="I61" s="19">
        <v>31.84950195</v>
      </c>
      <c r="J61" s="17">
        <v>78.0</v>
      </c>
      <c r="K61" s="17">
        <v>19.1834838</v>
      </c>
      <c r="L61" s="17">
        <v>299.0</v>
      </c>
      <c r="M61" s="20">
        <v>73.5366879</v>
      </c>
      <c r="N61" s="17">
        <v>0.99</v>
      </c>
      <c r="O61" s="21">
        <v>0.243482679</v>
      </c>
      <c r="P61" s="22">
        <v>44159.0</v>
      </c>
      <c r="Q61" s="23">
        <v>31.7538531</v>
      </c>
      <c r="R61" s="24">
        <v>0.0956488499999999</v>
      </c>
    </row>
    <row r="62">
      <c r="A62" s="13">
        <v>60.0</v>
      </c>
      <c r="B62" s="27" t="s">
        <v>208</v>
      </c>
      <c r="C62" s="27" t="s">
        <v>209</v>
      </c>
      <c r="D62" s="28" t="s">
        <v>210</v>
      </c>
      <c r="E62" s="29">
        <v>22.0</v>
      </c>
      <c r="F62" s="30" t="s">
        <v>88</v>
      </c>
      <c r="G62" s="31">
        <v>1.213705</v>
      </c>
      <c r="H62" s="30">
        <v>26.494999999999997</v>
      </c>
      <c r="I62" s="32">
        <v>32.157113974999994</v>
      </c>
      <c r="J62" s="30">
        <v>14.99</v>
      </c>
      <c r="K62" s="30">
        <v>18.19343795</v>
      </c>
      <c r="L62" s="30">
        <v>39.99</v>
      </c>
      <c r="M62" s="33">
        <v>48.53606295</v>
      </c>
      <c r="N62" s="30">
        <v>0.39708175278476465</v>
      </c>
      <c r="O62" s="34">
        <v>0.4819401087636328</v>
      </c>
      <c r="P62" s="35">
        <v>44148.0</v>
      </c>
      <c r="Q62" s="36">
        <v>27.813495149999994</v>
      </c>
      <c r="R62" s="37">
        <v>4.343618825</v>
      </c>
    </row>
    <row r="63">
      <c r="A63" s="13">
        <v>61.0</v>
      </c>
      <c r="B63" s="40" t="s">
        <v>211</v>
      </c>
      <c r="C63" s="40" t="s">
        <v>212</v>
      </c>
      <c r="D63" s="43" t="s">
        <v>210</v>
      </c>
      <c r="E63" s="16">
        <v>8.0</v>
      </c>
      <c r="F63" s="17" t="s">
        <v>88</v>
      </c>
      <c r="G63" s="18">
        <v>1.213705</v>
      </c>
      <c r="H63" s="17">
        <v>26.965</v>
      </c>
      <c r="I63" s="19">
        <v>32.727555325</v>
      </c>
      <c r="J63" s="17">
        <v>19.9</v>
      </c>
      <c r="K63" s="17">
        <v>24.1527295</v>
      </c>
      <c r="L63" s="17">
        <v>34.9</v>
      </c>
      <c r="M63" s="20">
        <v>42.3583045</v>
      </c>
      <c r="N63" s="17">
        <v>0.2539891666666666</v>
      </c>
      <c r="O63" s="21">
        <v>0.3082679215291666</v>
      </c>
      <c r="P63" s="22">
        <v>44152.0</v>
      </c>
      <c r="Q63" s="23">
        <v>33.27825149999999</v>
      </c>
      <c r="R63" s="24">
        <v>-0.5506961749999917</v>
      </c>
    </row>
    <row r="64">
      <c r="A64" s="13">
        <v>62.0</v>
      </c>
      <c r="B64" s="27" t="s">
        <v>213</v>
      </c>
      <c r="C64" s="27" t="s">
        <v>214</v>
      </c>
      <c r="D64" s="28" t="s">
        <v>71</v>
      </c>
      <c r="E64" s="29">
        <v>20.0</v>
      </c>
      <c r="F64" s="30" t="s">
        <v>215</v>
      </c>
      <c r="G64" s="31">
        <v>0.1112956</v>
      </c>
      <c r="H64" s="30">
        <v>294.16666666666663</v>
      </c>
      <c r="I64" s="32">
        <v>32.73945566666666</v>
      </c>
      <c r="J64" s="30">
        <v>99.0</v>
      </c>
      <c r="K64" s="30">
        <v>11.0182644</v>
      </c>
      <c r="L64" s="30">
        <v>1000.0</v>
      </c>
      <c r="M64" s="33">
        <v>111.2956</v>
      </c>
      <c r="N64" s="30">
        <v>15.44577825670498</v>
      </c>
      <c r="O64" s="34">
        <v>1.7190471585469347</v>
      </c>
      <c r="P64" s="35">
        <v>44158.0</v>
      </c>
      <c r="Q64" s="36">
        <v>33.8116356</v>
      </c>
      <c r="R64" s="37">
        <v>-1.072179933333345</v>
      </c>
    </row>
    <row r="65">
      <c r="A65" s="13">
        <v>63.0</v>
      </c>
      <c r="B65" s="40" t="s">
        <v>216</v>
      </c>
      <c r="C65" s="40" t="s">
        <v>217</v>
      </c>
      <c r="D65" s="43" t="s">
        <v>38</v>
      </c>
      <c r="E65" s="16">
        <v>27.0</v>
      </c>
      <c r="F65" s="17" t="s">
        <v>121</v>
      </c>
      <c r="G65" s="18">
        <v>1.0</v>
      </c>
      <c r="H65" s="17">
        <v>33.166666666666664</v>
      </c>
      <c r="I65" s="19">
        <v>33.166666666666664</v>
      </c>
      <c r="J65" s="17">
        <v>12.833333333333334</v>
      </c>
      <c r="K65" s="17">
        <v>12.833333333333334</v>
      </c>
      <c r="L65" s="17">
        <v>120.5</v>
      </c>
      <c r="M65" s="20">
        <v>120.5</v>
      </c>
      <c r="N65" s="17">
        <v>2.188692152949549</v>
      </c>
      <c r="O65" s="21">
        <v>2.188692152949549</v>
      </c>
      <c r="P65" s="22">
        <v>44152.0</v>
      </c>
      <c r="Q65" s="23">
        <v>32.63333333333333</v>
      </c>
      <c r="R65" s="24">
        <v>0.5333333333333314</v>
      </c>
    </row>
    <row r="66">
      <c r="A66" s="13">
        <v>64.0</v>
      </c>
      <c r="B66" s="27" t="s">
        <v>218</v>
      </c>
      <c r="C66" s="27" t="s">
        <v>219</v>
      </c>
      <c r="D66" s="28" t="s">
        <v>210</v>
      </c>
      <c r="E66" s="29">
        <v>14.0</v>
      </c>
      <c r="F66" s="30" t="s">
        <v>88</v>
      </c>
      <c r="G66" s="31">
        <v>1.213705</v>
      </c>
      <c r="H66" s="30">
        <v>27.444999999999997</v>
      </c>
      <c r="I66" s="32">
        <v>33.310133725</v>
      </c>
      <c r="J66" s="30">
        <v>15.0</v>
      </c>
      <c r="K66" s="30">
        <v>18.205575</v>
      </c>
      <c r="L66" s="30">
        <v>89.99</v>
      </c>
      <c r="M66" s="33">
        <v>109.22131295</v>
      </c>
      <c r="N66" s="30">
        <v>0.10749500000000001</v>
      </c>
      <c r="O66" s="34">
        <v>0.13046721897500002</v>
      </c>
      <c r="P66" s="35">
        <v>44161.0</v>
      </c>
      <c r="Q66" s="36">
        <v>49.41653399999999</v>
      </c>
      <c r="R66" s="37">
        <v>-16.10640027499999</v>
      </c>
    </row>
    <row r="67">
      <c r="A67" s="13">
        <v>65.0</v>
      </c>
      <c r="B67" s="40" t="s">
        <v>220</v>
      </c>
      <c r="C67" s="40" t="s">
        <v>221</v>
      </c>
      <c r="D67" s="43" t="s">
        <v>38</v>
      </c>
      <c r="E67" s="16">
        <v>9.0</v>
      </c>
      <c r="F67" s="17" t="s">
        <v>222</v>
      </c>
      <c r="G67" s="18">
        <v>0.7490889</v>
      </c>
      <c r="H67" s="17">
        <v>44.62583333333333</v>
      </c>
      <c r="I67" s="19">
        <v>33.42871640325</v>
      </c>
      <c r="J67" s="17">
        <v>34.625833333333325</v>
      </c>
      <c r="K67" s="17">
        <v>25.937827403249994</v>
      </c>
      <c r="L67" s="17">
        <v>62.384166666666665</v>
      </c>
      <c r="M67" s="20">
        <v>46.731286785749994</v>
      </c>
      <c r="N67" s="17">
        <v>0.05462583333333333</v>
      </c>
      <c r="O67" s="21">
        <v>0.040919605403249994</v>
      </c>
      <c r="P67" s="22">
        <v>44162.0</v>
      </c>
      <c r="Q67" s="23">
        <v>43.7984376</v>
      </c>
      <c r="R67" s="24">
        <v>-10.36972119675</v>
      </c>
    </row>
    <row r="68">
      <c r="A68" s="13">
        <v>66.0</v>
      </c>
      <c r="B68" s="27" t="s">
        <v>223</v>
      </c>
      <c r="C68" s="27" t="s">
        <v>224</v>
      </c>
      <c r="D68" s="44" t="s">
        <v>126</v>
      </c>
      <c r="E68" s="29">
        <v>27.0</v>
      </c>
      <c r="F68" s="30" t="s">
        <v>225</v>
      </c>
      <c r="G68" s="31">
        <v>0.001342462</v>
      </c>
      <c r="H68" s="30">
        <v>24990.0</v>
      </c>
      <c r="I68" s="32">
        <v>33.54812538</v>
      </c>
      <c r="J68" s="30">
        <v>9990.0</v>
      </c>
      <c r="K68" s="30">
        <v>13.41119538</v>
      </c>
      <c r="L68" s="30">
        <v>41342.0</v>
      </c>
      <c r="M68" s="33">
        <v>55.500064004</v>
      </c>
      <c r="N68" s="30">
        <v>191.48833127572016</v>
      </c>
      <c r="O68" s="34">
        <v>0.25706580818106584</v>
      </c>
      <c r="P68" s="35">
        <v>44140.0</v>
      </c>
      <c r="Q68" s="36">
        <v>33.98792736</v>
      </c>
      <c r="R68" s="37">
        <v>-0.4398019799999986</v>
      </c>
    </row>
    <row r="69">
      <c r="A69" s="13">
        <v>67.0</v>
      </c>
      <c r="B69" s="40" t="s">
        <v>226</v>
      </c>
      <c r="C69" s="40" t="s">
        <v>227</v>
      </c>
      <c r="D69" s="43" t="s">
        <v>210</v>
      </c>
      <c r="E69" s="16">
        <v>37.0</v>
      </c>
      <c r="F69" s="17" t="s">
        <v>228</v>
      </c>
      <c r="G69" s="18">
        <v>1.337745</v>
      </c>
      <c r="H69" s="17">
        <v>26.0</v>
      </c>
      <c r="I69" s="19">
        <v>34.781369999999995</v>
      </c>
      <c r="J69" s="17">
        <v>17.0</v>
      </c>
      <c r="K69" s="17">
        <v>22.741664999999998</v>
      </c>
      <c r="L69" s="17">
        <v>48.916666666666664</v>
      </c>
      <c r="M69" s="20">
        <v>65.43802625</v>
      </c>
      <c r="N69" s="17">
        <v>0.7918931944223659</v>
      </c>
      <c r="O69" s="21">
        <v>1.059351161372548</v>
      </c>
      <c r="P69" s="22">
        <v>44146.0</v>
      </c>
      <c r="Q69" s="23">
        <v>35.711330849999996</v>
      </c>
      <c r="R69" s="24">
        <v>-0.9299608500000005</v>
      </c>
    </row>
    <row r="70">
      <c r="A70" s="13">
        <v>68.0</v>
      </c>
      <c r="B70" s="27" t="s">
        <v>229</v>
      </c>
      <c r="C70" s="27" t="s">
        <v>230</v>
      </c>
      <c r="D70" s="44" t="s">
        <v>126</v>
      </c>
      <c r="E70" s="29">
        <v>11.0</v>
      </c>
      <c r="F70" s="30" t="s">
        <v>231</v>
      </c>
      <c r="G70" s="31">
        <v>1.422742E-4</v>
      </c>
      <c r="H70" s="30">
        <v>250000.0</v>
      </c>
      <c r="I70" s="32">
        <v>35.56855</v>
      </c>
      <c r="J70" s="30">
        <v>130000.0</v>
      </c>
      <c r="K70" s="30">
        <v>18.495646</v>
      </c>
      <c r="L70" s="30">
        <v>349000.0</v>
      </c>
      <c r="M70" s="33">
        <v>49.6536958</v>
      </c>
      <c r="N70" s="30">
        <v>3737.5</v>
      </c>
      <c r="O70" s="34">
        <v>0.5317498225</v>
      </c>
      <c r="P70" s="35">
        <v>44161.0</v>
      </c>
      <c r="Q70" s="36">
        <v>24.4641375</v>
      </c>
      <c r="R70" s="37">
        <v>11.104412500000002</v>
      </c>
    </row>
    <row r="71">
      <c r="A71" s="13">
        <v>69.0</v>
      </c>
      <c r="B71" s="40" t="s">
        <v>232</v>
      </c>
      <c r="C71" s="40" t="s">
        <v>233</v>
      </c>
      <c r="D71" s="43" t="s">
        <v>210</v>
      </c>
      <c r="E71" s="16">
        <v>11.0</v>
      </c>
      <c r="F71" s="17" t="s">
        <v>88</v>
      </c>
      <c r="G71" s="18">
        <v>1.213705</v>
      </c>
      <c r="H71" s="17">
        <v>29.323333333333334</v>
      </c>
      <c r="I71" s="19">
        <v>35.58987628333333</v>
      </c>
      <c r="J71" s="17">
        <v>14.578333333333333</v>
      </c>
      <c r="K71" s="17">
        <v>17.693796058333334</v>
      </c>
      <c r="L71" s="17">
        <v>52.07333333333333</v>
      </c>
      <c r="M71" s="20">
        <v>63.201665033333335</v>
      </c>
      <c r="N71" s="17">
        <v>0.1</v>
      </c>
      <c r="O71" s="21">
        <v>0.1213705</v>
      </c>
      <c r="P71" s="22">
        <v>44166.0</v>
      </c>
      <c r="Q71" s="23">
        <v>40.334576399999996</v>
      </c>
      <c r="R71" s="24">
        <v>-4.744700116666664</v>
      </c>
    </row>
    <row r="72">
      <c r="A72" s="13">
        <v>70.0</v>
      </c>
      <c r="B72" s="27" t="s">
        <v>234</v>
      </c>
      <c r="C72" s="27" t="s">
        <v>235</v>
      </c>
      <c r="D72" s="28" t="s">
        <v>58</v>
      </c>
      <c r="E72" s="29">
        <v>13.0</v>
      </c>
      <c r="F72" s="30" t="s">
        <v>88</v>
      </c>
      <c r="G72" s="31">
        <v>1.213705</v>
      </c>
      <c r="H72" s="30">
        <v>30.0</v>
      </c>
      <c r="I72" s="32">
        <v>36.41115</v>
      </c>
      <c r="J72" s="30">
        <v>12.99</v>
      </c>
      <c r="K72" s="30">
        <v>15.766027950000002</v>
      </c>
      <c r="L72" s="30">
        <v>50.666666666666664</v>
      </c>
      <c r="M72" s="33">
        <v>61.494386666666664</v>
      </c>
      <c r="N72" s="30">
        <v>0.54</v>
      </c>
      <c r="O72" s="34">
        <v>0.6554007000000001</v>
      </c>
      <c r="P72" s="35">
        <v>44162.0</v>
      </c>
      <c r="Q72" s="36">
        <v>31.163579999999996</v>
      </c>
      <c r="R72" s="37">
        <v>5.247570000000003</v>
      </c>
    </row>
    <row r="73">
      <c r="A73" s="13">
        <v>71.0</v>
      </c>
      <c r="B73" s="40" t="s">
        <v>236</v>
      </c>
      <c r="C73" s="40" t="s">
        <v>237</v>
      </c>
      <c r="D73" s="43" t="s">
        <v>210</v>
      </c>
      <c r="E73" s="16">
        <v>7.0</v>
      </c>
      <c r="F73" s="17" t="s">
        <v>88</v>
      </c>
      <c r="G73" s="18">
        <v>1.213705</v>
      </c>
      <c r="H73" s="17">
        <v>30.99</v>
      </c>
      <c r="I73" s="19">
        <v>37.61271795</v>
      </c>
      <c r="J73" s="17">
        <v>25.155833333333334</v>
      </c>
      <c r="K73" s="17">
        <v>30.531760695833334</v>
      </c>
      <c r="L73" s="17">
        <v>49.9</v>
      </c>
      <c r="M73" s="20">
        <v>60.5638795</v>
      </c>
      <c r="N73" s="17">
        <v>0.2501076502603677</v>
      </c>
      <c r="O73" s="21">
        <v>0.3035569056592596</v>
      </c>
      <c r="P73" s="22">
        <v>44155.0</v>
      </c>
      <c r="Q73" s="23">
        <v>34.49140514999999</v>
      </c>
      <c r="R73" s="24">
        <v>3.1213128000000054</v>
      </c>
    </row>
    <row r="74">
      <c r="A74" s="13">
        <v>72.0</v>
      </c>
      <c r="B74" s="27" t="s">
        <v>238</v>
      </c>
      <c r="C74" s="27" t="s">
        <v>239</v>
      </c>
      <c r="D74" s="27" t="s">
        <v>187</v>
      </c>
      <c r="E74" s="29">
        <v>10.0</v>
      </c>
      <c r="F74" s="30" t="s">
        <v>121</v>
      </c>
      <c r="G74" s="31">
        <v>1.0</v>
      </c>
      <c r="H74" s="30">
        <v>37.995000000000005</v>
      </c>
      <c r="I74" s="32">
        <v>37.995000000000005</v>
      </c>
      <c r="J74" s="30">
        <v>25.95</v>
      </c>
      <c r="K74" s="30">
        <v>25.95</v>
      </c>
      <c r="L74" s="30">
        <v>65.0</v>
      </c>
      <c r="M74" s="33">
        <v>65.0</v>
      </c>
      <c r="N74" s="30">
        <v>2.7995</v>
      </c>
      <c r="O74" s="34">
        <v>2.7995</v>
      </c>
      <c r="P74" s="35">
        <v>44163.0</v>
      </c>
      <c r="Q74" s="36">
        <v>41.96</v>
      </c>
      <c r="R74" s="37">
        <v>-3.9649999999999963</v>
      </c>
    </row>
    <row r="75">
      <c r="A75" s="13">
        <v>73.0</v>
      </c>
      <c r="B75" s="14" t="s">
        <v>240</v>
      </c>
      <c r="C75" s="14" t="s">
        <v>241</v>
      </c>
      <c r="D75" s="15" t="s">
        <v>126</v>
      </c>
      <c r="E75" s="16">
        <v>22.0</v>
      </c>
      <c r="F75" s="17" t="s">
        <v>242</v>
      </c>
      <c r="G75" s="18">
        <v>0.023445</v>
      </c>
      <c r="H75" s="17">
        <v>1646.0</v>
      </c>
      <c r="I75" s="19">
        <v>38.59047</v>
      </c>
      <c r="J75" s="17">
        <v>1187.0</v>
      </c>
      <c r="K75" s="17">
        <v>27.829215</v>
      </c>
      <c r="L75" s="17">
        <v>3650.0</v>
      </c>
      <c r="M75" s="20">
        <v>85.57425</v>
      </c>
      <c r="N75" s="17">
        <v>20.633333333333333</v>
      </c>
      <c r="O75" s="21">
        <v>0.4837485</v>
      </c>
      <c r="P75" s="22">
        <v>44165.0</v>
      </c>
      <c r="Q75" s="23">
        <v>40.09519916666667</v>
      </c>
      <c r="R75" s="24">
        <v>-1.5047291666666638</v>
      </c>
    </row>
    <row r="76">
      <c r="A76" s="13">
        <v>74.0</v>
      </c>
      <c r="B76" s="27" t="s">
        <v>243</v>
      </c>
      <c r="C76" s="27" t="s">
        <v>244</v>
      </c>
      <c r="D76" s="28" t="s">
        <v>210</v>
      </c>
      <c r="E76" s="29">
        <v>27.0</v>
      </c>
      <c r="F76" s="30" t="s">
        <v>88</v>
      </c>
      <c r="G76" s="31">
        <v>1.213705</v>
      </c>
      <c r="H76" s="30">
        <v>31.899999999999995</v>
      </c>
      <c r="I76" s="32">
        <v>38.717189499999996</v>
      </c>
      <c r="J76" s="30">
        <v>15.75</v>
      </c>
      <c r="K76" s="30">
        <v>19.11585375</v>
      </c>
      <c r="L76" s="30">
        <v>202.91666666666666</v>
      </c>
      <c r="M76" s="33">
        <v>246.28097291666666</v>
      </c>
      <c r="N76" s="30">
        <v>0.6745665637860083</v>
      </c>
      <c r="O76" s="34">
        <v>0.8187248112998973</v>
      </c>
      <c r="P76" s="35">
        <v>44147.0</v>
      </c>
      <c r="Q76" s="36">
        <v>40.55902837499999</v>
      </c>
      <c r="R76" s="37">
        <v>-1.8418388749999934</v>
      </c>
    </row>
    <row r="77">
      <c r="A77" s="13">
        <v>75.0</v>
      </c>
      <c r="B77" s="14" t="s">
        <v>245</v>
      </c>
      <c r="C77" s="14" t="s">
        <v>246</v>
      </c>
      <c r="D77" s="15" t="s">
        <v>29</v>
      </c>
      <c r="E77" s="16">
        <v>6.0</v>
      </c>
      <c r="F77" s="17" t="s">
        <v>247</v>
      </c>
      <c r="G77" s="18">
        <v>0.003993229</v>
      </c>
      <c r="H77" s="17">
        <v>9852.5</v>
      </c>
      <c r="I77" s="19">
        <v>39.3432887225</v>
      </c>
      <c r="J77" s="17">
        <v>1662.5</v>
      </c>
      <c r="K77" s="17">
        <v>6.6387432125</v>
      </c>
      <c r="L77" s="17">
        <v>41666.666666666664</v>
      </c>
      <c r="M77" s="20">
        <v>166.38454166666665</v>
      </c>
      <c r="N77" s="17">
        <v>1624.21875</v>
      </c>
      <c r="O77" s="21">
        <v>6.48587741484375</v>
      </c>
      <c r="P77" s="22">
        <v>44165.0</v>
      </c>
      <c r="Q77" s="23">
        <v>2466.6666666666665</v>
      </c>
      <c r="R77" s="24">
        <v>-2427.3233779441666</v>
      </c>
    </row>
    <row r="78">
      <c r="A78" s="13">
        <v>76.0</v>
      </c>
      <c r="B78" s="47" t="s">
        <v>248</v>
      </c>
      <c r="C78" s="27" t="s">
        <v>249</v>
      </c>
      <c r="D78" s="28" t="s">
        <v>120</v>
      </c>
      <c r="E78" s="29">
        <v>6.0</v>
      </c>
      <c r="F78" s="30" t="s">
        <v>250</v>
      </c>
      <c r="G78" s="31">
        <v>0.01098381</v>
      </c>
      <c r="H78" s="30">
        <v>3625.0</v>
      </c>
      <c r="I78" s="32">
        <v>39.81631125</v>
      </c>
      <c r="J78" s="30">
        <v>749.0</v>
      </c>
      <c r="K78" s="30">
        <v>8.22687369</v>
      </c>
      <c r="L78" s="30">
        <v>6250.0</v>
      </c>
      <c r="M78" s="33">
        <v>68.6488125</v>
      </c>
      <c r="N78" s="30">
        <v>297.90277777777777</v>
      </c>
      <c r="O78" s="34">
        <v>3.2721075095833334</v>
      </c>
      <c r="P78" s="35">
        <v>44140.0</v>
      </c>
      <c r="Q78" s="36">
        <v>36.450477</v>
      </c>
      <c r="R78" s="37">
        <v>3.365834249999999</v>
      </c>
    </row>
    <row r="79">
      <c r="A79" s="13">
        <v>77.0</v>
      </c>
      <c r="B79" s="40" t="s">
        <v>251</v>
      </c>
      <c r="C79" s="40" t="s">
        <v>252</v>
      </c>
      <c r="D79" s="41" t="s">
        <v>126</v>
      </c>
      <c r="E79" s="16">
        <v>14.0</v>
      </c>
      <c r="F79" s="17" t="s">
        <v>253</v>
      </c>
      <c r="G79" s="18">
        <v>0.2776868</v>
      </c>
      <c r="H79" s="17">
        <v>143.575</v>
      </c>
      <c r="I79" s="19">
        <v>39.86888231</v>
      </c>
      <c r="J79" s="17">
        <v>61.15</v>
      </c>
      <c r="K79" s="17">
        <v>16.98054782</v>
      </c>
      <c r="L79" s="17">
        <v>502.1499999999999</v>
      </c>
      <c r="M79" s="20">
        <v>139.44042661999998</v>
      </c>
      <c r="N79" s="17">
        <v>0.9571666666666667</v>
      </c>
      <c r="O79" s="21">
        <v>0.26579254873333336</v>
      </c>
      <c r="P79" s="22">
        <v>44160.0</v>
      </c>
      <c r="Q79" s="23">
        <v>26.172654025833328</v>
      </c>
      <c r="R79" s="24">
        <v>13.696228284166668</v>
      </c>
    </row>
    <row r="80">
      <c r="A80" s="13">
        <v>78.0</v>
      </c>
      <c r="B80" s="27" t="s">
        <v>254</v>
      </c>
      <c r="C80" s="27" t="s">
        <v>255</v>
      </c>
      <c r="D80" s="28" t="s">
        <v>120</v>
      </c>
      <c r="E80" s="29">
        <v>2.0</v>
      </c>
      <c r="F80" s="30" t="s">
        <v>256</v>
      </c>
      <c r="G80" s="31">
        <v>0.001846371</v>
      </c>
      <c r="H80" s="30">
        <v>21666.666666666668</v>
      </c>
      <c r="I80" s="32">
        <v>40.004705</v>
      </c>
      <c r="J80" s="30">
        <v>16666.666666666668</v>
      </c>
      <c r="K80" s="30">
        <v>30.772850000000002</v>
      </c>
      <c r="L80" s="30">
        <v>26666.666666666668</v>
      </c>
      <c r="M80" s="33">
        <v>49.236560000000004</v>
      </c>
      <c r="N80" s="30">
        <v>117187.5</v>
      </c>
      <c r="O80" s="34">
        <v>216.37160156250002</v>
      </c>
      <c r="P80" s="35">
        <v>44158.0</v>
      </c>
      <c r="Q80" s="36">
        <v>55.06928735000001</v>
      </c>
      <c r="R80" s="37">
        <v>-15.06458235000001</v>
      </c>
    </row>
    <row r="81">
      <c r="A81" s="13">
        <v>79.0</v>
      </c>
      <c r="B81" s="40" t="s">
        <v>257</v>
      </c>
      <c r="C81" s="40" t="s">
        <v>258</v>
      </c>
      <c r="D81" s="40" t="s">
        <v>187</v>
      </c>
      <c r="E81" s="16">
        <v>31.0</v>
      </c>
      <c r="F81" s="17" t="s">
        <v>121</v>
      </c>
      <c r="G81" s="18">
        <v>1.0</v>
      </c>
      <c r="H81" s="17">
        <v>40.375</v>
      </c>
      <c r="I81" s="19">
        <v>40.375</v>
      </c>
      <c r="J81" s="17">
        <v>22.399999999999995</v>
      </c>
      <c r="K81" s="17">
        <v>22.399999999999995</v>
      </c>
      <c r="L81" s="17">
        <v>313.6</v>
      </c>
      <c r="M81" s="20">
        <v>313.6</v>
      </c>
      <c r="N81" s="17">
        <v>1.036499647485131</v>
      </c>
      <c r="O81" s="21">
        <v>1.036499647485131</v>
      </c>
      <c r="P81" s="22">
        <v>44144.0</v>
      </c>
      <c r="Q81" s="23">
        <v>43.866666666666674</v>
      </c>
      <c r="R81" s="24">
        <v>-3.4916666666666742</v>
      </c>
    </row>
    <row r="82">
      <c r="A82" s="13">
        <v>80.0</v>
      </c>
      <c r="B82" s="27" t="s">
        <v>259</v>
      </c>
      <c r="C82" s="27" t="s">
        <v>260</v>
      </c>
      <c r="D82" s="27" t="s">
        <v>187</v>
      </c>
      <c r="E82" s="29">
        <v>9.0</v>
      </c>
      <c r="F82" s="30" t="s">
        <v>261</v>
      </c>
      <c r="G82" s="31">
        <v>0.1280552</v>
      </c>
      <c r="H82" s="30">
        <v>319.0</v>
      </c>
      <c r="I82" s="32">
        <v>40.849608800000006</v>
      </c>
      <c r="J82" s="30">
        <v>155.0</v>
      </c>
      <c r="K82" s="30">
        <v>19.848556000000002</v>
      </c>
      <c r="L82" s="30">
        <v>799.0</v>
      </c>
      <c r="M82" s="33">
        <v>102.3161048</v>
      </c>
      <c r="N82" s="30">
        <v>85.29159722222222</v>
      </c>
      <c r="O82" s="34">
        <v>10.922032540611111</v>
      </c>
      <c r="P82" s="35">
        <v>44172.0</v>
      </c>
      <c r="Q82" s="36">
        <v>38.12815439999999</v>
      </c>
      <c r="R82" s="37">
        <v>2.721454400000013</v>
      </c>
    </row>
    <row r="83">
      <c r="A83" s="13">
        <v>81.0</v>
      </c>
      <c r="B83" s="40" t="s">
        <v>262</v>
      </c>
      <c r="C83" s="40" t="s">
        <v>263</v>
      </c>
      <c r="D83" s="43" t="s">
        <v>29</v>
      </c>
      <c r="E83" s="16">
        <v>7.0</v>
      </c>
      <c r="F83" s="17" t="s">
        <v>264</v>
      </c>
      <c r="G83" s="18">
        <v>8.382767E-4</v>
      </c>
      <c r="H83" s="17">
        <v>49000.0</v>
      </c>
      <c r="I83" s="19">
        <v>41.0755583</v>
      </c>
      <c r="J83" s="17">
        <v>29000.0</v>
      </c>
      <c r="K83" s="17">
        <v>24.310024300000002</v>
      </c>
      <c r="L83" s="17">
        <v>60000.0</v>
      </c>
      <c r="M83" s="20">
        <v>50.296602</v>
      </c>
      <c r="N83" s="17">
        <v>1661.920634920635</v>
      </c>
      <c r="O83" s="21">
        <v>1.3931493455031747</v>
      </c>
      <c r="P83" s="22">
        <v>44152.0</v>
      </c>
      <c r="Q83" s="23">
        <v>41.49174350666667</v>
      </c>
      <c r="R83" s="24">
        <v>-0.41618520666667536</v>
      </c>
    </row>
    <row r="84">
      <c r="A84" s="13">
        <v>82.0</v>
      </c>
      <c r="B84" s="27" t="s">
        <v>265</v>
      </c>
      <c r="C84" s="47" t="s">
        <v>266</v>
      </c>
      <c r="D84" s="44" t="s">
        <v>71</v>
      </c>
      <c r="E84" s="29">
        <v>6.0</v>
      </c>
      <c r="F84" s="30" t="s">
        <v>256</v>
      </c>
      <c r="G84" s="31">
        <v>0.001846371</v>
      </c>
      <c r="H84" s="30">
        <v>22400.0</v>
      </c>
      <c r="I84" s="32">
        <v>41.3587104</v>
      </c>
      <c r="J84" s="30">
        <v>12900.0</v>
      </c>
      <c r="K84" s="30">
        <v>23.8181859</v>
      </c>
      <c r="L84" s="30">
        <v>34900.0</v>
      </c>
      <c r="M84" s="33">
        <v>64.4383479</v>
      </c>
      <c r="N84" s="30">
        <v>1494.1666666666665</v>
      </c>
      <c r="O84" s="34">
        <v>2.7587860025</v>
      </c>
      <c r="P84" s="35">
        <v>44162.0</v>
      </c>
      <c r="Q84" s="36">
        <v>38.8225761</v>
      </c>
      <c r="R84" s="37">
        <v>2.5361343000000005</v>
      </c>
    </row>
    <row r="85">
      <c r="A85" s="13">
        <v>83.0</v>
      </c>
      <c r="B85" s="40" t="s">
        <v>267</v>
      </c>
      <c r="C85" s="40" t="s">
        <v>268</v>
      </c>
      <c r="D85" s="43" t="s">
        <v>210</v>
      </c>
      <c r="E85" s="16">
        <v>41.0</v>
      </c>
      <c r="F85" s="17" t="s">
        <v>88</v>
      </c>
      <c r="G85" s="18">
        <v>1.213705</v>
      </c>
      <c r="H85" s="17">
        <v>34.155833333333334</v>
      </c>
      <c r="I85" s="19">
        <v>41.45510569583333</v>
      </c>
      <c r="J85" s="17">
        <v>10.725</v>
      </c>
      <c r="K85" s="17">
        <v>13.016986125</v>
      </c>
      <c r="L85" s="17">
        <v>124.98916666666666</v>
      </c>
      <c r="M85" s="20">
        <v>151.69997652916666</v>
      </c>
      <c r="N85" s="17">
        <v>0.34367848915989163</v>
      </c>
      <c r="O85" s="21">
        <v>0.4171243006858063</v>
      </c>
      <c r="P85" s="22">
        <v>44142.0</v>
      </c>
      <c r="Q85" s="23">
        <v>28.7400551625</v>
      </c>
      <c r="R85" s="24">
        <v>12.715050533333333</v>
      </c>
    </row>
    <row r="86">
      <c r="A86" s="13">
        <v>84.0</v>
      </c>
      <c r="B86" s="45" t="s">
        <v>269</v>
      </c>
      <c r="C86" s="45" t="s">
        <v>270</v>
      </c>
      <c r="D86" s="46" t="s">
        <v>120</v>
      </c>
      <c r="E86" s="29">
        <v>2.0</v>
      </c>
      <c r="F86" s="30" t="s">
        <v>88</v>
      </c>
      <c r="G86" s="31">
        <v>1.213705</v>
      </c>
      <c r="H86" s="30">
        <v>34.45</v>
      </c>
      <c r="I86" s="32">
        <v>41.812137250000006</v>
      </c>
      <c r="J86" s="30">
        <v>26.5</v>
      </c>
      <c r="K86" s="30">
        <v>32.1631825</v>
      </c>
      <c r="L86" s="30">
        <v>42.4</v>
      </c>
      <c r="M86" s="33">
        <v>51.461092</v>
      </c>
      <c r="N86" s="30">
        <v>2.075833333333333</v>
      </c>
      <c r="O86" s="34">
        <v>2.519449295833333</v>
      </c>
      <c r="P86" s="35">
        <v>44173.0</v>
      </c>
      <c r="Q86" s="36">
        <v>32.77740824999999</v>
      </c>
      <c r="R86" s="37">
        <v>9.034729000000013</v>
      </c>
    </row>
    <row r="87">
      <c r="A87" s="13">
        <v>85.0</v>
      </c>
      <c r="B87" s="40" t="s">
        <v>271</v>
      </c>
      <c r="C87" s="40" t="s">
        <v>272</v>
      </c>
      <c r="D87" s="40" t="s">
        <v>187</v>
      </c>
      <c r="E87" s="16">
        <v>27.0</v>
      </c>
      <c r="F87" s="17" t="s">
        <v>273</v>
      </c>
      <c r="G87" s="18">
        <v>0.001664055</v>
      </c>
      <c r="H87" s="17">
        <v>25500.0</v>
      </c>
      <c r="I87" s="19">
        <v>42.4334025</v>
      </c>
      <c r="J87" s="17">
        <v>15900.0</v>
      </c>
      <c r="K87" s="17">
        <v>26.4584745</v>
      </c>
      <c r="L87" s="17">
        <v>207900.0</v>
      </c>
      <c r="M87" s="20">
        <v>345.9570345</v>
      </c>
      <c r="N87" s="17">
        <v>873.0659259259259</v>
      </c>
      <c r="O87" s="21">
        <v>1.4528297193666666</v>
      </c>
      <c r="P87" s="22">
        <v>44141.0</v>
      </c>
      <c r="Q87" s="23">
        <v>43.22434036309999</v>
      </c>
      <c r="R87" s="24">
        <v>-0.790937863099991</v>
      </c>
    </row>
    <row r="88">
      <c r="A88" s="13">
        <v>86.0</v>
      </c>
      <c r="B88" s="27" t="s">
        <v>274</v>
      </c>
      <c r="C88" s="27" t="s">
        <v>275</v>
      </c>
      <c r="D88" s="28" t="s">
        <v>276</v>
      </c>
      <c r="E88" s="29">
        <v>15.0</v>
      </c>
      <c r="F88" s="30" t="s">
        <v>277</v>
      </c>
      <c r="G88" s="31">
        <v>0.01010632</v>
      </c>
      <c r="H88" s="30">
        <v>4200.0</v>
      </c>
      <c r="I88" s="32">
        <v>42.446544</v>
      </c>
      <c r="J88" s="30">
        <v>1050.0</v>
      </c>
      <c r="K88" s="30">
        <v>10.611636</v>
      </c>
      <c r="L88" s="30">
        <v>30000.0</v>
      </c>
      <c r="M88" s="33">
        <v>303.1896</v>
      </c>
      <c r="N88" s="30">
        <v>40.0</v>
      </c>
      <c r="O88" s="34">
        <v>0.4042528</v>
      </c>
      <c r="P88" s="35">
        <v>44167.0</v>
      </c>
      <c r="Q88" s="36">
        <v>39.0248628</v>
      </c>
      <c r="R88" s="37">
        <v>3.421681200000002</v>
      </c>
    </row>
    <row r="89">
      <c r="A89" s="13">
        <v>87.0</v>
      </c>
      <c r="B89" s="40" t="s">
        <v>278</v>
      </c>
      <c r="C89" s="40" t="s">
        <v>279</v>
      </c>
      <c r="D89" s="43" t="s">
        <v>210</v>
      </c>
      <c r="E89" s="16">
        <v>21.0</v>
      </c>
      <c r="F89" s="17" t="s">
        <v>88</v>
      </c>
      <c r="G89" s="18">
        <v>1.213705</v>
      </c>
      <c r="H89" s="17">
        <v>35.78333333333333</v>
      </c>
      <c r="I89" s="19">
        <v>43.430410583333334</v>
      </c>
      <c r="J89" s="17">
        <v>20.9</v>
      </c>
      <c r="K89" s="17">
        <v>25.3664345</v>
      </c>
      <c r="L89" s="17">
        <v>59.99</v>
      </c>
      <c r="M89" s="20">
        <v>72.81016295</v>
      </c>
      <c r="N89" s="17">
        <v>0.1631990476190476</v>
      </c>
      <c r="O89" s="21">
        <v>0.19807550009047617</v>
      </c>
      <c r="P89" s="22">
        <v>44145.0</v>
      </c>
      <c r="Q89" s="23">
        <v>39.3848292</v>
      </c>
      <c r="R89" s="24">
        <v>4.045581383333335</v>
      </c>
    </row>
    <row r="90">
      <c r="A90" s="13">
        <v>88.0</v>
      </c>
      <c r="B90" s="27" t="s">
        <v>280</v>
      </c>
      <c r="C90" s="27" t="s">
        <v>281</v>
      </c>
      <c r="D90" s="28" t="s">
        <v>210</v>
      </c>
      <c r="E90" s="29">
        <v>10.0</v>
      </c>
      <c r="F90" s="30" t="s">
        <v>88</v>
      </c>
      <c r="G90" s="31">
        <v>1.213705</v>
      </c>
      <c r="H90" s="30">
        <v>35.9</v>
      </c>
      <c r="I90" s="32">
        <v>43.5720095</v>
      </c>
      <c r="J90" s="30">
        <v>7.225000000000001</v>
      </c>
      <c r="K90" s="30">
        <v>8.769018625000003</v>
      </c>
      <c r="L90" s="30">
        <v>49.9</v>
      </c>
      <c r="M90" s="33">
        <v>60.5638795</v>
      </c>
      <c r="N90" s="30">
        <v>0.2234261111111111</v>
      </c>
      <c r="O90" s="34">
        <v>0.2711733881861111</v>
      </c>
      <c r="P90" s="35">
        <v>44145.0</v>
      </c>
      <c r="Q90" s="36">
        <v>43.851608999999996</v>
      </c>
      <c r="R90" s="37">
        <v>-0.2795994999999962</v>
      </c>
    </row>
    <row r="91">
      <c r="A91" s="13">
        <v>89.0</v>
      </c>
      <c r="B91" s="40" t="s">
        <v>282</v>
      </c>
      <c r="C91" s="40" t="s">
        <v>283</v>
      </c>
      <c r="D91" s="40" t="s">
        <v>157</v>
      </c>
      <c r="E91" s="16">
        <v>5.0</v>
      </c>
      <c r="F91" s="17" t="s">
        <v>284</v>
      </c>
      <c r="G91" s="18">
        <v>0.3700209</v>
      </c>
      <c r="H91" s="17">
        <v>120.0</v>
      </c>
      <c r="I91" s="19">
        <v>44.402508</v>
      </c>
      <c r="J91" s="17">
        <v>68.25</v>
      </c>
      <c r="K91" s="17">
        <v>25.253926425</v>
      </c>
      <c r="L91" s="17">
        <v>163.25</v>
      </c>
      <c r="M91" s="20">
        <v>60.405911925</v>
      </c>
      <c r="N91" s="17">
        <v>7.695833333333335</v>
      </c>
      <c r="O91" s="21">
        <v>2.8476191762500003</v>
      </c>
      <c r="P91" s="22">
        <v>44147.0</v>
      </c>
      <c r="Q91" s="23">
        <v>42.5524035</v>
      </c>
      <c r="R91" s="24">
        <v>1.8501045000000005</v>
      </c>
    </row>
    <row r="92">
      <c r="A92" s="13">
        <v>90.0</v>
      </c>
      <c r="B92" s="27" t="s">
        <v>285</v>
      </c>
      <c r="C92" s="47" t="s">
        <v>286</v>
      </c>
      <c r="D92" s="44" t="s">
        <v>157</v>
      </c>
      <c r="E92" s="29">
        <v>1.0</v>
      </c>
      <c r="F92" s="30" t="s">
        <v>284</v>
      </c>
      <c r="G92" s="31">
        <v>0.3700209</v>
      </c>
      <c r="H92" s="30">
        <v>120.0</v>
      </c>
      <c r="I92" s="32">
        <v>44.402508</v>
      </c>
      <c r="J92" s="30">
        <v>120.0</v>
      </c>
      <c r="K92" s="30">
        <v>44.402508</v>
      </c>
      <c r="L92" s="30">
        <v>120.0</v>
      </c>
      <c r="M92" s="33">
        <v>44.402508</v>
      </c>
      <c r="N92" s="30">
        <v>2.4</v>
      </c>
      <c r="O92" s="34">
        <v>0.8880501599999999</v>
      </c>
      <c r="P92" s="35">
        <v>44165.0</v>
      </c>
      <c r="Q92" s="36">
        <v>83.2547025</v>
      </c>
      <c r="R92" s="37">
        <v>-38.852194499999996</v>
      </c>
    </row>
    <row r="93">
      <c r="A93" s="13">
        <v>91.0</v>
      </c>
      <c r="B93" s="40" t="s">
        <v>287</v>
      </c>
      <c r="C93" s="40" t="s">
        <v>288</v>
      </c>
      <c r="D93" s="43" t="s">
        <v>38</v>
      </c>
      <c r="E93" s="16">
        <v>12.0</v>
      </c>
      <c r="F93" s="17" t="s">
        <v>289</v>
      </c>
      <c r="G93" s="18">
        <v>0.1289992</v>
      </c>
      <c r="H93" s="17">
        <v>344.6666666666667</v>
      </c>
      <c r="I93" s="19">
        <v>44.46172426666667</v>
      </c>
      <c r="J93" s="17">
        <v>118.0</v>
      </c>
      <c r="K93" s="17">
        <v>15.221905600000001</v>
      </c>
      <c r="L93" s="17">
        <v>2888.0</v>
      </c>
      <c r="M93" s="20">
        <v>372.5496896</v>
      </c>
      <c r="N93" s="17">
        <v>0.3664416666666667</v>
      </c>
      <c r="O93" s="21">
        <v>0.047270681846666676</v>
      </c>
      <c r="P93" s="22">
        <v>44151.0</v>
      </c>
      <c r="Q93" s="23">
        <v>47.349529600000004</v>
      </c>
      <c r="R93" s="24">
        <v>-2.8878053333333327</v>
      </c>
    </row>
    <row r="94">
      <c r="A94" s="13">
        <v>92.0</v>
      </c>
      <c r="B94" s="27" t="s">
        <v>290</v>
      </c>
      <c r="C94" s="27" t="s">
        <v>291</v>
      </c>
      <c r="D94" s="28" t="s">
        <v>210</v>
      </c>
      <c r="E94" s="29">
        <v>2.0</v>
      </c>
      <c r="F94" s="30" t="s">
        <v>292</v>
      </c>
      <c r="G94" s="31">
        <v>1.3152</v>
      </c>
      <c r="H94" s="30">
        <v>34.0</v>
      </c>
      <c r="I94" s="32">
        <v>44.7168</v>
      </c>
      <c r="J94" s="30">
        <v>28.0</v>
      </c>
      <c r="K94" s="30">
        <v>36.825599999999994</v>
      </c>
      <c r="L94" s="30">
        <v>40.0</v>
      </c>
      <c r="M94" s="33">
        <v>52.608</v>
      </c>
      <c r="N94" s="30">
        <v>0.3866666666666667</v>
      </c>
      <c r="O94" s="34">
        <v>0.508544</v>
      </c>
      <c r="P94" s="35">
        <v>44151.0</v>
      </c>
      <c r="Q94" s="36">
        <v>46.1325</v>
      </c>
      <c r="R94" s="37">
        <v>-1.415700000000001</v>
      </c>
    </row>
    <row r="95">
      <c r="A95" s="13">
        <v>93.0</v>
      </c>
      <c r="B95" s="40" t="s">
        <v>293</v>
      </c>
      <c r="C95" s="40" t="s">
        <v>294</v>
      </c>
      <c r="D95" s="43" t="s">
        <v>120</v>
      </c>
      <c r="E95" s="16">
        <v>16.0</v>
      </c>
      <c r="F95" s="17" t="s">
        <v>295</v>
      </c>
      <c r="G95" s="18">
        <v>0.00897933</v>
      </c>
      <c r="H95" s="17">
        <v>5042.5</v>
      </c>
      <c r="I95" s="19">
        <v>45.278271525</v>
      </c>
      <c r="J95" s="17">
        <v>2499.0</v>
      </c>
      <c r="K95" s="17">
        <v>22.43934567</v>
      </c>
      <c r="L95" s="17">
        <v>20000.0</v>
      </c>
      <c r="M95" s="20">
        <v>179.5866</v>
      </c>
      <c r="N95" s="17">
        <v>263.61177083333337</v>
      </c>
      <c r="O95" s="21">
        <v>2.3670570821968755</v>
      </c>
      <c r="P95" s="22">
        <v>44151.0</v>
      </c>
      <c r="Q95" s="23">
        <v>56.108193729999996</v>
      </c>
      <c r="R95" s="24">
        <v>-10.829922204999995</v>
      </c>
    </row>
    <row r="96">
      <c r="A96" s="13">
        <v>94.0</v>
      </c>
      <c r="B96" s="27" t="s">
        <v>296</v>
      </c>
      <c r="C96" s="27" t="s">
        <v>297</v>
      </c>
      <c r="D96" s="28" t="s">
        <v>210</v>
      </c>
      <c r="E96" s="29">
        <v>14.0</v>
      </c>
      <c r="F96" s="30" t="s">
        <v>88</v>
      </c>
      <c r="G96" s="31">
        <v>1.213705</v>
      </c>
      <c r="H96" s="30">
        <v>37.5625</v>
      </c>
      <c r="I96" s="32">
        <v>45.589794062500005</v>
      </c>
      <c r="J96" s="30">
        <v>21.0</v>
      </c>
      <c r="K96" s="30">
        <v>25.487805</v>
      </c>
      <c r="L96" s="30">
        <v>77.25</v>
      </c>
      <c r="M96" s="33">
        <v>93.75871125</v>
      </c>
      <c r="N96" s="30">
        <v>0.4039041666666666</v>
      </c>
      <c r="O96" s="34">
        <v>0.4902205066041666</v>
      </c>
      <c r="P96" s="35">
        <v>44145.0</v>
      </c>
      <c r="Q96" s="36">
        <v>35.991152437500006</v>
      </c>
      <c r="R96" s="37">
        <v>9.598641624999999</v>
      </c>
    </row>
    <row r="97">
      <c r="A97" s="13">
        <v>95.0</v>
      </c>
      <c r="B97" s="14" t="s">
        <v>298</v>
      </c>
      <c r="C97" s="14" t="s">
        <v>299</v>
      </c>
      <c r="D97" s="15" t="s">
        <v>120</v>
      </c>
      <c r="E97" s="16">
        <v>3.0</v>
      </c>
      <c r="F97" s="17" t="s">
        <v>300</v>
      </c>
      <c r="G97" s="18">
        <v>0.00276</v>
      </c>
      <c r="H97" s="17">
        <v>16596.0</v>
      </c>
      <c r="I97" s="19">
        <v>45.80496</v>
      </c>
      <c r="J97" s="17">
        <v>12427.0</v>
      </c>
      <c r="K97" s="17">
        <v>34.298519999999996</v>
      </c>
      <c r="L97" s="17">
        <v>28272.0</v>
      </c>
      <c r="M97" s="20">
        <v>78.03072</v>
      </c>
      <c r="N97" s="17">
        <v>553.2</v>
      </c>
      <c r="O97" s="21">
        <v>1.526832</v>
      </c>
      <c r="P97" s="22">
        <v>44166.0</v>
      </c>
      <c r="Q97" s="23">
        <v>63.872208</v>
      </c>
      <c r="R97" s="24" t="s">
        <v>301</v>
      </c>
    </row>
    <row r="98">
      <c r="A98" s="13">
        <v>96.0</v>
      </c>
      <c r="B98" s="27" t="s">
        <v>302</v>
      </c>
      <c r="C98" s="27" t="s">
        <v>303</v>
      </c>
      <c r="D98" s="27" t="s">
        <v>187</v>
      </c>
      <c r="E98" s="29">
        <v>35.0</v>
      </c>
      <c r="F98" s="30" t="s">
        <v>304</v>
      </c>
      <c r="G98" s="31">
        <v>0.1455838</v>
      </c>
      <c r="H98" s="30">
        <v>315.6666666666667</v>
      </c>
      <c r="I98" s="32">
        <v>45.95595286666667</v>
      </c>
      <c r="J98" s="30">
        <v>82.0</v>
      </c>
      <c r="K98" s="30">
        <v>11.937871600000001</v>
      </c>
      <c r="L98" s="30">
        <v>2536.6666666666665</v>
      </c>
      <c r="M98" s="33">
        <v>369.29757266666667</v>
      </c>
      <c r="N98" s="30">
        <v>14.152992115855957</v>
      </c>
      <c r="O98" s="34">
        <v>2.0604463735963505</v>
      </c>
      <c r="P98" s="35">
        <v>44139.0</v>
      </c>
      <c r="Q98" s="36">
        <v>41.52617085416667</v>
      </c>
      <c r="R98" s="37">
        <v>4.429782012499999</v>
      </c>
    </row>
    <row r="99">
      <c r="A99" s="13">
        <v>97.0</v>
      </c>
      <c r="B99" s="40" t="s">
        <v>305</v>
      </c>
      <c r="C99" s="40" t="s">
        <v>306</v>
      </c>
      <c r="D99" s="40" t="s">
        <v>157</v>
      </c>
      <c r="E99" s="16">
        <v>8.0</v>
      </c>
      <c r="F99" s="17" t="s">
        <v>307</v>
      </c>
      <c r="G99" s="18">
        <v>0.006953166</v>
      </c>
      <c r="H99" s="17">
        <v>6623.75</v>
      </c>
      <c r="I99" s="19">
        <v>46.056033292500004</v>
      </c>
      <c r="J99" s="17">
        <v>4562.5</v>
      </c>
      <c r="K99" s="17">
        <v>31.723819875</v>
      </c>
      <c r="L99" s="17">
        <v>17498.75</v>
      </c>
      <c r="M99" s="20">
        <v>121.6717135425</v>
      </c>
      <c r="N99" s="17">
        <v>573.270703125</v>
      </c>
      <c r="O99" s="21">
        <v>3.9860463617648434</v>
      </c>
      <c r="P99" s="22">
        <v>44152.0</v>
      </c>
      <c r="Q99" s="23">
        <v>47.572688995040004</v>
      </c>
      <c r="R99" s="24">
        <v>-1.5166557025399996</v>
      </c>
    </row>
    <row r="100">
      <c r="A100" s="13">
        <v>98.0</v>
      </c>
      <c r="B100" s="27" t="s">
        <v>308</v>
      </c>
      <c r="C100" s="27" t="s">
        <v>309</v>
      </c>
      <c r="D100" s="28" t="s">
        <v>29</v>
      </c>
      <c r="E100" s="29">
        <v>21.0</v>
      </c>
      <c r="F100" s="30" t="s">
        <v>310</v>
      </c>
      <c r="G100" s="31">
        <v>1.410455</v>
      </c>
      <c r="H100" s="30">
        <v>32.9</v>
      </c>
      <c r="I100" s="32">
        <v>46.403969499999995</v>
      </c>
      <c r="J100" s="30">
        <v>18.966666666666665</v>
      </c>
      <c r="K100" s="30">
        <v>26.751629833333332</v>
      </c>
      <c r="L100" s="30">
        <v>69.9</v>
      </c>
      <c r="M100" s="33">
        <v>98.5908045</v>
      </c>
      <c r="N100" s="30">
        <v>0.28822619047619036</v>
      </c>
      <c r="O100" s="34">
        <v>0.40653007148809506</v>
      </c>
      <c r="P100" s="35">
        <v>44156.0</v>
      </c>
      <c r="Q100" s="36">
        <v>56.4182</v>
      </c>
      <c r="R100" s="37">
        <v>-10.014230500000004</v>
      </c>
    </row>
    <row r="101">
      <c r="A101" s="13">
        <v>99.0</v>
      </c>
      <c r="B101" s="40" t="s">
        <v>311</v>
      </c>
      <c r="C101" s="40" t="s">
        <v>312</v>
      </c>
      <c r="D101" s="40" t="s">
        <v>157</v>
      </c>
      <c r="E101" s="16">
        <v>30.0</v>
      </c>
      <c r="F101" s="17" t="s">
        <v>121</v>
      </c>
      <c r="G101" s="18">
        <v>1.0</v>
      </c>
      <c r="H101" s="17">
        <v>46.49</v>
      </c>
      <c r="I101" s="19">
        <v>46.49</v>
      </c>
      <c r="J101" s="17">
        <v>15.0</v>
      </c>
      <c r="K101" s="17">
        <v>15.0</v>
      </c>
      <c r="L101" s="17">
        <v>194.99</v>
      </c>
      <c r="M101" s="20">
        <v>194.99</v>
      </c>
      <c r="N101" s="17">
        <v>2.6056875</v>
      </c>
      <c r="O101" s="21">
        <v>2.6056875</v>
      </c>
      <c r="P101" s="22">
        <v>44161.0</v>
      </c>
      <c r="Q101" s="23">
        <v>47.99</v>
      </c>
      <c r="R101" s="24">
        <v>-1.5</v>
      </c>
    </row>
    <row r="102">
      <c r="A102" s="13">
        <v>100.0</v>
      </c>
      <c r="B102" s="27" t="s">
        <v>313</v>
      </c>
      <c r="C102" s="27" t="s">
        <v>314</v>
      </c>
      <c r="D102" s="28" t="s">
        <v>276</v>
      </c>
      <c r="E102" s="29">
        <v>9.0</v>
      </c>
      <c r="F102" s="30" t="s">
        <v>315</v>
      </c>
      <c r="G102" s="31">
        <v>0.48557832</v>
      </c>
      <c r="H102" s="30">
        <v>99.0</v>
      </c>
      <c r="I102" s="32">
        <v>48.07225368</v>
      </c>
      <c r="J102" s="30">
        <v>48.12</v>
      </c>
      <c r="K102" s="30">
        <v>23.3660287584</v>
      </c>
      <c r="L102" s="30">
        <v>323.1</v>
      </c>
      <c r="M102" s="33">
        <v>156.89035519200002</v>
      </c>
      <c r="N102" s="30">
        <v>141.02271412037038</v>
      </c>
      <c r="O102" s="34">
        <v>68.47757260440973</v>
      </c>
      <c r="P102" s="35">
        <v>44145.0</v>
      </c>
      <c r="Q102" s="36">
        <v>55.418998116666664</v>
      </c>
      <c r="R102" s="37">
        <v>-7.346744436666661</v>
      </c>
    </row>
    <row r="103">
      <c r="A103" s="13">
        <v>101.0</v>
      </c>
      <c r="B103" s="40" t="s">
        <v>316</v>
      </c>
      <c r="C103" s="40" t="s">
        <v>317</v>
      </c>
      <c r="D103" s="40" t="s">
        <v>210</v>
      </c>
      <c r="E103" s="16">
        <v>18.0</v>
      </c>
      <c r="F103" s="17" t="s">
        <v>88</v>
      </c>
      <c r="G103" s="18">
        <v>1.213705</v>
      </c>
      <c r="H103" s="17">
        <v>39.8</v>
      </c>
      <c r="I103" s="19">
        <v>48.305459</v>
      </c>
      <c r="J103" s="17">
        <v>13.0</v>
      </c>
      <c r="K103" s="17">
        <v>15.778165000000001</v>
      </c>
      <c r="L103" s="17">
        <v>99.0</v>
      </c>
      <c r="M103" s="20">
        <v>120.156795</v>
      </c>
      <c r="N103" s="17">
        <v>2.2996968253968246</v>
      </c>
      <c r="O103" s="21">
        <v>2.7911535354682533</v>
      </c>
      <c r="P103" s="22">
        <v>44137.0</v>
      </c>
      <c r="Q103" s="23">
        <v>40.735251</v>
      </c>
      <c r="R103" s="24">
        <v>7.570208000000001</v>
      </c>
    </row>
    <row r="104">
      <c r="A104" s="13">
        <v>102.0</v>
      </c>
      <c r="B104" s="27" t="s">
        <v>318</v>
      </c>
      <c r="C104" s="27" t="s">
        <v>319</v>
      </c>
      <c r="D104" s="28" t="s">
        <v>38</v>
      </c>
      <c r="E104" s="29">
        <v>39.0</v>
      </c>
      <c r="F104" s="30" t="s">
        <v>320</v>
      </c>
      <c r="G104" s="31">
        <v>0.009596837</v>
      </c>
      <c r="H104" s="30">
        <v>5040.0</v>
      </c>
      <c r="I104" s="32">
        <v>48.36805848</v>
      </c>
      <c r="J104" s="30">
        <v>1050.0</v>
      </c>
      <c r="K104" s="30">
        <v>10.07667885</v>
      </c>
      <c r="L104" s="30">
        <v>8596.35</v>
      </c>
      <c r="M104" s="33">
        <v>82.49776974495</v>
      </c>
      <c r="N104" s="30">
        <v>85.12369916411376</v>
      </c>
      <c r="O104" s="34">
        <v>0.816918265715036</v>
      </c>
      <c r="P104" s="35">
        <v>44154.0</v>
      </c>
      <c r="Q104" s="36">
        <v>40.327526250000005</v>
      </c>
      <c r="R104" s="37">
        <v>8.040532229999997</v>
      </c>
    </row>
    <row r="105">
      <c r="A105" s="13">
        <v>103.0</v>
      </c>
      <c r="B105" s="40" t="s">
        <v>321</v>
      </c>
      <c r="C105" s="40" t="s">
        <v>322</v>
      </c>
      <c r="D105" s="43" t="s">
        <v>210</v>
      </c>
      <c r="E105" s="16">
        <v>16.0</v>
      </c>
      <c r="F105" s="17" t="s">
        <v>323</v>
      </c>
      <c r="G105" s="18">
        <v>0.118331</v>
      </c>
      <c r="H105" s="17">
        <v>409.0</v>
      </c>
      <c r="I105" s="19">
        <v>48.397379</v>
      </c>
      <c r="J105" s="17">
        <v>199.0</v>
      </c>
      <c r="K105" s="17">
        <v>23.547869000000002</v>
      </c>
      <c r="L105" s="17">
        <v>749.0</v>
      </c>
      <c r="M105" s="20">
        <v>88.629919</v>
      </c>
      <c r="N105" s="17">
        <v>0.973</v>
      </c>
      <c r="O105" s="21">
        <v>0.115136063</v>
      </c>
      <c r="P105" s="22">
        <v>44162.0</v>
      </c>
      <c r="Q105" s="23">
        <v>39.596925562500005</v>
      </c>
      <c r="R105" s="24">
        <v>8.800453437499996</v>
      </c>
    </row>
    <row r="106">
      <c r="A106" s="13">
        <v>104.0</v>
      </c>
      <c r="B106" s="27" t="s">
        <v>324</v>
      </c>
      <c r="C106" s="27" t="s">
        <v>325</v>
      </c>
      <c r="D106" s="28" t="s">
        <v>210</v>
      </c>
      <c r="E106" s="29">
        <v>15.0</v>
      </c>
      <c r="F106" s="30" t="s">
        <v>88</v>
      </c>
      <c r="G106" s="31">
        <v>1.213705</v>
      </c>
      <c r="H106" s="30">
        <v>40.0</v>
      </c>
      <c r="I106" s="32">
        <v>48.5482</v>
      </c>
      <c r="J106" s="30">
        <v>24.540000000000003</v>
      </c>
      <c r="K106" s="30">
        <v>29.784320700000006</v>
      </c>
      <c r="L106" s="30">
        <v>73.5</v>
      </c>
      <c r="M106" s="33">
        <v>89.2073175</v>
      </c>
      <c r="N106" s="30">
        <v>0.26871500000000004</v>
      </c>
      <c r="O106" s="34">
        <v>0.3261407390750001</v>
      </c>
      <c r="P106" s="35">
        <v>44151.0</v>
      </c>
      <c r="Q106" s="36">
        <v>57.318727499999994</v>
      </c>
      <c r="R106" s="37">
        <v>-8.770527499999993</v>
      </c>
    </row>
    <row r="107">
      <c r="A107" s="13">
        <v>105.0</v>
      </c>
      <c r="B107" s="40" t="s">
        <v>326</v>
      </c>
      <c r="C107" s="40" t="s">
        <v>327</v>
      </c>
      <c r="D107" s="43" t="s">
        <v>29</v>
      </c>
      <c r="E107" s="16">
        <v>32.0</v>
      </c>
      <c r="F107" s="17" t="s">
        <v>88</v>
      </c>
      <c r="G107" s="18">
        <v>1.213705</v>
      </c>
      <c r="H107" s="17">
        <v>40.125</v>
      </c>
      <c r="I107" s="19">
        <v>48.699913125</v>
      </c>
      <c r="J107" s="17">
        <v>18.74</v>
      </c>
      <c r="K107" s="17">
        <v>22.7448317</v>
      </c>
      <c r="L107" s="17">
        <v>104.78333333333335</v>
      </c>
      <c r="M107" s="20">
        <v>127.17605558333335</v>
      </c>
      <c r="N107" s="17">
        <v>0.8350553288595085</v>
      </c>
      <c r="O107" s="21">
        <v>1.0135108279134297</v>
      </c>
      <c r="P107" s="22">
        <v>44141.0</v>
      </c>
      <c r="Q107" s="23">
        <v>49.39427429999999</v>
      </c>
      <c r="R107" s="24">
        <v>-0.6943611749999903</v>
      </c>
    </row>
    <row r="108">
      <c r="A108" s="13">
        <v>106.0</v>
      </c>
      <c r="B108" s="27" t="s">
        <v>328</v>
      </c>
      <c r="C108" s="27" t="s">
        <v>329</v>
      </c>
      <c r="D108" s="27" t="s">
        <v>157</v>
      </c>
      <c r="E108" s="29">
        <v>4.0</v>
      </c>
      <c r="F108" s="30" t="s">
        <v>88</v>
      </c>
      <c r="G108" s="31">
        <v>1.213705</v>
      </c>
      <c r="H108" s="30">
        <v>40.25</v>
      </c>
      <c r="I108" s="32">
        <v>48.85162625</v>
      </c>
      <c r="J108" s="30">
        <v>22.916666666666668</v>
      </c>
      <c r="K108" s="30">
        <v>27.814072916666667</v>
      </c>
      <c r="L108" s="30">
        <v>55.0</v>
      </c>
      <c r="M108" s="33">
        <v>66.753775</v>
      </c>
      <c r="N108" s="30">
        <v>10.069444444444445</v>
      </c>
      <c r="O108" s="34">
        <v>12.221335069444445</v>
      </c>
      <c r="P108" s="35">
        <v>44160.0</v>
      </c>
      <c r="Q108" s="36">
        <v>48.04385249999999</v>
      </c>
      <c r="R108" s="37">
        <v>0.8077737500000097</v>
      </c>
    </row>
    <row r="109">
      <c r="A109" s="13">
        <v>107.0</v>
      </c>
      <c r="B109" s="40" t="s">
        <v>330</v>
      </c>
      <c r="C109" s="40" t="s">
        <v>331</v>
      </c>
      <c r="D109" s="43" t="s">
        <v>276</v>
      </c>
      <c r="E109" s="16">
        <v>10.0</v>
      </c>
      <c r="F109" s="17" t="s">
        <v>332</v>
      </c>
      <c r="G109" s="18">
        <v>0.2844281</v>
      </c>
      <c r="H109" s="17">
        <v>172.08333333333334</v>
      </c>
      <c r="I109" s="19">
        <v>48.94533554166667</v>
      </c>
      <c r="J109" s="17">
        <v>23.083333333333332</v>
      </c>
      <c r="K109" s="17">
        <v>6.565548641666667</v>
      </c>
      <c r="L109" s="17">
        <v>3958.3000000000006</v>
      </c>
      <c r="M109" s="20">
        <v>1125.8517482300003</v>
      </c>
      <c r="N109" s="17">
        <v>88.54534505208333</v>
      </c>
      <c r="O109" s="21">
        <v>25.184784257008467</v>
      </c>
      <c r="P109" s="22">
        <v>44160.0</v>
      </c>
      <c r="Q109" s="23">
        <v>51.059975737500004</v>
      </c>
      <c r="R109" s="24">
        <v>-2.1146401958333314</v>
      </c>
    </row>
    <row r="110">
      <c r="A110" s="13">
        <v>108.0</v>
      </c>
      <c r="B110" s="27" t="s">
        <v>333</v>
      </c>
      <c r="C110" s="27" t="s">
        <v>334</v>
      </c>
      <c r="D110" s="27" t="s">
        <v>157</v>
      </c>
      <c r="E110" s="29">
        <v>3.0</v>
      </c>
      <c r="F110" s="30" t="s">
        <v>284</v>
      </c>
      <c r="G110" s="31">
        <v>0.3700209</v>
      </c>
      <c r="H110" s="30">
        <v>135.0</v>
      </c>
      <c r="I110" s="32">
        <v>49.9528215</v>
      </c>
      <c r="J110" s="30">
        <v>100.0</v>
      </c>
      <c r="K110" s="30">
        <v>37.002089999999995</v>
      </c>
      <c r="L110" s="30">
        <v>160.0</v>
      </c>
      <c r="M110" s="33">
        <v>59.203344</v>
      </c>
      <c r="N110" s="30">
        <v>2.9444444444444446</v>
      </c>
      <c r="O110" s="34">
        <v>1.0895059833333334</v>
      </c>
      <c r="P110" s="35">
        <v>44154.0</v>
      </c>
      <c r="Q110" s="36">
        <v>49.9528215</v>
      </c>
      <c r="R110" s="37">
        <v>0.0</v>
      </c>
    </row>
    <row r="111">
      <c r="A111" s="13">
        <v>109.0</v>
      </c>
      <c r="B111" s="40" t="s">
        <v>335</v>
      </c>
      <c r="C111" s="40" t="s">
        <v>336</v>
      </c>
      <c r="D111" s="43" t="s">
        <v>29</v>
      </c>
      <c r="E111" s="16">
        <v>37.0</v>
      </c>
      <c r="F111" s="17" t="s">
        <v>337</v>
      </c>
      <c r="G111" s="18">
        <v>6.618881E-4</v>
      </c>
      <c r="H111" s="17">
        <v>75583.33333333333</v>
      </c>
      <c r="I111" s="19">
        <v>50.02770889166667</v>
      </c>
      <c r="J111" s="17">
        <v>29000.0</v>
      </c>
      <c r="K111" s="17">
        <v>19.194754900000003</v>
      </c>
      <c r="L111" s="17">
        <v>241451.68000000002</v>
      </c>
      <c r="M111" s="20">
        <v>159.81399371700803</v>
      </c>
      <c r="N111" s="17">
        <v>9031.619069669672</v>
      </c>
      <c r="O111" s="21">
        <v>5.9779211859474275</v>
      </c>
      <c r="P111" s="22">
        <v>44155.0</v>
      </c>
      <c r="Q111" s="23">
        <v>40.14101065788891</v>
      </c>
      <c r="R111" s="24">
        <v>9.886698233777757</v>
      </c>
    </row>
    <row r="112">
      <c r="A112" s="13">
        <v>110.0</v>
      </c>
      <c r="B112" s="27" t="s">
        <v>338</v>
      </c>
      <c r="C112" s="27" t="s">
        <v>339</v>
      </c>
      <c r="D112" s="28" t="s">
        <v>120</v>
      </c>
      <c r="E112" s="48">
        <v>3.0</v>
      </c>
      <c r="F112" s="49" t="s">
        <v>340</v>
      </c>
      <c r="G112" s="31">
        <v>0.02529422</v>
      </c>
      <c r="H112" s="49">
        <v>2000.0</v>
      </c>
      <c r="I112" s="32">
        <v>50.58844</v>
      </c>
      <c r="J112" s="49">
        <v>1200.0</v>
      </c>
      <c r="K112" s="49">
        <v>30.353064</v>
      </c>
      <c r="L112" s="49">
        <v>3800.0</v>
      </c>
      <c r="M112" s="34">
        <v>96.118036</v>
      </c>
      <c r="N112" s="49">
        <v>40.0</v>
      </c>
      <c r="O112" s="34">
        <v>1.0117688</v>
      </c>
      <c r="P112" s="50">
        <v>44158.0</v>
      </c>
      <c r="Q112" s="36">
        <v>50.29511299999999</v>
      </c>
      <c r="R112" s="37">
        <v>0.293327000000005</v>
      </c>
    </row>
    <row r="113">
      <c r="A113" s="13">
        <v>111.0</v>
      </c>
      <c r="B113" s="40" t="s">
        <v>341</v>
      </c>
      <c r="C113" s="40" t="s">
        <v>342</v>
      </c>
      <c r="D113" s="40" t="s">
        <v>157</v>
      </c>
      <c r="E113" s="16">
        <v>3.0</v>
      </c>
      <c r="F113" s="17" t="s">
        <v>284</v>
      </c>
      <c r="G113" s="18">
        <v>0.3700209</v>
      </c>
      <c r="H113" s="17">
        <v>139.0</v>
      </c>
      <c r="I113" s="19">
        <v>51.4329051</v>
      </c>
      <c r="J113" s="17">
        <v>95.0</v>
      </c>
      <c r="K113" s="17">
        <v>35.1519855</v>
      </c>
      <c r="L113" s="17">
        <v>185.0</v>
      </c>
      <c r="M113" s="20">
        <v>68.4538665</v>
      </c>
      <c r="N113" s="17">
        <v>4.888888888888889</v>
      </c>
      <c r="O113" s="21">
        <v>1.8089910666666666</v>
      </c>
      <c r="P113" s="22">
        <v>44142.0</v>
      </c>
      <c r="Q113" s="23">
        <v>51.4329051</v>
      </c>
      <c r="R113" s="24">
        <v>0.0</v>
      </c>
    </row>
    <row r="114">
      <c r="A114" s="13">
        <v>112.0</v>
      </c>
      <c r="B114" s="27" t="s">
        <v>343</v>
      </c>
      <c r="C114" s="27" t="s">
        <v>344</v>
      </c>
      <c r="D114" s="28" t="s">
        <v>210</v>
      </c>
      <c r="E114" s="29">
        <v>29.0</v>
      </c>
      <c r="F114" s="49" t="s">
        <v>345</v>
      </c>
      <c r="G114" s="31">
        <v>0.1630707</v>
      </c>
      <c r="H114" s="30">
        <v>319.0</v>
      </c>
      <c r="I114" s="32">
        <v>52.019553300000005</v>
      </c>
      <c r="J114" s="30">
        <v>229.0</v>
      </c>
      <c r="K114" s="30">
        <v>37.3431903</v>
      </c>
      <c r="L114" s="30">
        <v>489.0</v>
      </c>
      <c r="M114" s="33">
        <v>79.7415723</v>
      </c>
      <c r="N114" s="30">
        <v>4.824241379310345</v>
      </c>
      <c r="O114" s="34">
        <v>0.7866924186931035</v>
      </c>
      <c r="P114" s="35">
        <v>44145.0</v>
      </c>
      <c r="Q114" s="36">
        <v>48.22898408333334</v>
      </c>
      <c r="R114" s="37">
        <v>3.7905692166666682</v>
      </c>
    </row>
    <row r="115">
      <c r="A115" s="13">
        <v>113.0</v>
      </c>
      <c r="B115" s="40" t="s">
        <v>346</v>
      </c>
      <c r="C115" s="40" t="s">
        <v>347</v>
      </c>
      <c r="D115" s="40" t="s">
        <v>157</v>
      </c>
      <c r="E115" s="16">
        <v>5.0</v>
      </c>
      <c r="F115" s="51" t="s">
        <v>88</v>
      </c>
      <c r="G115" s="18">
        <v>1.213705</v>
      </c>
      <c r="H115" s="17">
        <v>42.98333333333333</v>
      </c>
      <c r="I115" s="19">
        <v>52.169086583333325</v>
      </c>
      <c r="J115" s="17">
        <v>22.99</v>
      </c>
      <c r="K115" s="17">
        <v>27.90307795</v>
      </c>
      <c r="L115" s="17">
        <v>56.06666666666666</v>
      </c>
      <c r="M115" s="20">
        <v>68.04839366666667</v>
      </c>
      <c r="N115" s="17">
        <v>0.46523733333333334</v>
      </c>
      <c r="O115" s="21">
        <v>0.5646608776533334</v>
      </c>
      <c r="P115" s="22">
        <v>44138.0</v>
      </c>
      <c r="Q115" s="23">
        <v>36.33896024999999</v>
      </c>
      <c r="R115" s="24">
        <v>15.830126333333332</v>
      </c>
    </row>
    <row r="116">
      <c r="A116" s="13">
        <v>114.0</v>
      </c>
      <c r="B116" s="27" t="s">
        <v>348</v>
      </c>
      <c r="C116" s="27" t="s">
        <v>349</v>
      </c>
      <c r="D116" s="44" t="s">
        <v>210</v>
      </c>
      <c r="E116" s="29">
        <v>28.0</v>
      </c>
      <c r="F116" s="49" t="s">
        <v>88</v>
      </c>
      <c r="G116" s="31">
        <v>1.213705</v>
      </c>
      <c r="H116" s="30">
        <v>43.22916666666667</v>
      </c>
      <c r="I116" s="32">
        <v>52.46745572916667</v>
      </c>
      <c r="J116" s="30">
        <v>23.0</v>
      </c>
      <c r="K116" s="30">
        <v>27.915215</v>
      </c>
      <c r="L116" s="30">
        <v>60.0</v>
      </c>
      <c r="M116" s="33">
        <v>72.8223</v>
      </c>
      <c r="N116" s="30">
        <v>0.36875</v>
      </c>
      <c r="O116" s="34">
        <v>0.44755371875000005</v>
      </c>
      <c r="P116" s="35">
        <v>44160.0</v>
      </c>
      <c r="Q116" s="36">
        <v>42.432553125</v>
      </c>
      <c r="R116" s="37">
        <v>10.034902604166675</v>
      </c>
    </row>
    <row r="117">
      <c r="A117" s="13">
        <v>115.0</v>
      </c>
      <c r="B117" s="40" t="s">
        <v>350</v>
      </c>
      <c r="C117" s="40" t="s">
        <v>351</v>
      </c>
      <c r="D117" s="40" t="s">
        <v>187</v>
      </c>
      <c r="E117" s="16">
        <v>10.0</v>
      </c>
      <c r="F117" s="51" t="s">
        <v>121</v>
      </c>
      <c r="G117" s="18">
        <v>1.0</v>
      </c>
      <c r="H117" s="17">
        <v>52.495000000000005</v>
      </c>
      <c r="I117" s="19">
        <v>52.495000000000005</v>
      </c>
      <c r="J117" s="17">
        <v>30.0</v>
      </c>
      <c r="K117" s="17">
        <v>30.0</v>
      </c>
      <c r="L117" s="17">
        <v>105.0</v>
      </c>
      <c r="M117" s="20">
        <v>105.0</v>
      </c>
      <c r="N117" s="17">
        <v>4.35</v>
      </c>
      <c r="O117" s="21">
        <v>4.35</v>
      </c>
      <c r="P117" s="22">
        <v>44159.0</v>
      </c>
      <c r="Q117" s="23">
        <v>56.495000000000005</v>
      </c>
      <c r="R117" s="24">
        <v>-4.0</v>
      </c>
    </row>
    <row r="118">
      <c r="A118" s="13">
        <v>116.0</v>
      </c>
      <c r="B118" s="27" t="s">
        <v>352</v>
      </c>
      <c r="C118" s="27" t="s">
        <v>353</v>
      </c>
      <c r="D118" s="28" t="s">
        <v>120</v>
      </c>
      <c r="E118" s="29">
        <v>16.0</v>
      </c>
      <c r="F118" s="49" t="s">
        <v>354</v>
      </c>
      <c r="G118" s="31">
        <v>0.0015300579</v>
      </c>
      <c r="H118" s="30">
        <v>34429.625</v>
      </c>
      <c r="I118" s="32">
        <v>52.6793197252875</v>
      </c>
      <c r="J118" s="30">
        <v>7165.71</v>
      </c>
      <c r="K118" s="30">
        <v>10.963951194608999</v>
      </c>
      <c r="L118" s="30">
        <v>133681.25</v>
      </c>
      <c r="M118" s="33">
        <v>204.54005264437498</v>
      </c>
      <c r="N118" s="30">
        <v>5639.580013020834</v>
      </c>
      <c r="O118" s="34">
        <v>8.628883951604628</v>
      </c>
      <c r="P118" s="35">
        <v>44135.0</v>
      </c>
      <c r="Q118" s="36">
        <v>59.039344435625004</v>
      </c>
      <c r="R118" s="37">
        <v>-6.360024710337505</v>
      </c>
    </row>
    <row r="119" ht="18.0" customHeight="1">
      <c r="A119" s="13">
        <v>117.0</v>
      </c>
      <c r="B119" s="40" t="s">
        <v>355</v>
      </c>
      <c r="C119" s="40" t="s">
        <v>356</v>
      </c>
      <c r="D119" s="43" t="s">
        <v>210</v>
      </c>
      <c r="E119" s="16">
        <v>7.0</v>
      </c>
      <c r="F119" s="51" t="s">
        <v>88</v>
      </c>
      <c r="G119" s="18">
        <v>1.213705</v>
      </c>
      <c r="H119" s="17">
        <v>44.0</v>
      </c>
      <c r="I119" s="19">
        <v>53.40302</v>
      </c>
      <c r="J119" s="17">
        <v>33.65</v>
      </c>
      <c r="K119" s="17">
        <v>40.84117325</v>
      </c>
      <c r="L119" s="17">
        <v>84.0</v>
      </c>
      <c r="M119" s="20">
        <v>101.95122</v>
      </c>
      <c r="N119" s="17">
        <v>0.245</v>
      </c>
      <c r="O119" s="21">
        <v>0.297357725</v>
      </c>
      <c r="P119" s="22">
        <v>44162.0</v>
      </c>
      <c r="Q119" s="23">
        <v>48.97134</v>
      </c>
      <c r="R119" s="24">
        <v>4.43168</v>
      </c>
    </row>
    <row r="120">
      <c r="A120" s="13">
        <v>118.0</v>
      </c>
      <c r="B120" s="27" t="s">
        <v>357</v>
      </c>
      <c r="C120" s="27" t="s">
        <v>358</v>
      </c>
      <c r="D120" s="27" t="s">
        <v>38</v>
      </c>
      <c r="E120" s="29">
        <v>18.0</v>
      </c>
      <c r="F120" s="49" t="s">
        <v>359</v>
      </c>
      <c r="G120" s="31">
        <v>1.078924E-4</v>
      </c>
      <c r="H120" s="30">
        <v>495000.0</v>
      </c>
      <c r="I120" s="32">
        <v>53.406738000000004</v>
      </c>
      <c r="J120" s="30">
        <v>140000.0</v>
      </c>
      <c r="K120" s="30">
        <v>15.104936</v>
      </c>
      <c r="L120" s="30">
        <v>3.905E7</v>
      </c>
      <c r="M120" s="33">
        <v>4213.19822</v>
      </c>
      <c r="N120" s="30">
        <v>43535.18518518519</v>
      </c>
      <c r="O120" s="34">
        <v>4.697115614074074</v>
      </c>
      <c r="P120" s="35">
        <v>44154.0</v>
      </c>
      <c r="Q120" s="36">
        <v>47.2440906</v>
      </c>
      <c r="R120" s="37">
        <v>6.162647400000004</v>
      </c>
    </row>
    <row r="121">
      <c r="A121" s="13">
        <v>119.0</v>
      </c>
      <c r="B121" s="40" t="s">
        <v>360</v>
      </c>
      <c r="C121" s="40" t="s">
        <v>361</v>
      </c>
      <c r="D121" s="43" t="s">
        <v>38</v>
      </c>
      <c r="E121" s="16">
        <v>27.0</v>
      </c>
      <c r="F121" s="51" t="s">
        <v>362</v>
      </c>
      <c r="G121" s="18">
        <v>0.02080027</v>
      </c>
      <c r="H121" s="17">
        <v>2582.25</v>
      </c>
      <c r="I121" s="19">
        <v>53.711497207499995</v>
      </c>
      <c r="J121" s="17">
        <v>432.25</v>
      </c>
      <c r="K121" s="17">
        <v>8.9909167075</v>
      </c>
      <c r="L121" s="17">
        <v>9499.0</v>
      </c>
      <c r="M121" s="20">
        <v>197.58176473</v>
      </c>
      <c r="N121" s="17">
        <v>36.111111111111114</v>
      </c>
      <c r="O121" s="21">
        <v>0.7511208611111111</v>
      </c>
      <c r="P121" s="22">
        <v>44160.0</v>
      </c>
      <c r="Q121" s="23">
        <v>39.29113518333333</v>
      </c>
      <c r="R121" s="24">
        <v>14.420362024166664</v>
      </c>
    </row>
    <row r="122">
      <c r="A122" s="13">
        <v>120.0</v>
      </c>
      <c r="B122" s="27" t="s">
        <v>363</v>
      </c>
      <c r="C122" s="27" t="s">
        <v>364</v>
      </c>
      <c r="D122" s="27" t="s">
        <v>157</v>
      </c>
      <c r="E122" s="29">
        <v>6.0</v>
      </c>
      <c r="F122" s="49" t="s">
        <v>365</v>
      </c>
      <c r="G122" s="31">
        <v>0.00478868</v>
      </c>
      <c r="H122" s="30">
        <v>11232.333333333332</v>
      </c>
      <c r="I122" s="32">
        <v>53.788049986666664</v>
      </c>
      <c r="J122" s="30">
        <v>6599.0</v>
      </c>
      <c r="K122" s="30">
        <v>31.60049932</v>
      </c>
      <c r="L122" s="30">
        <v>17165.666666666668</v>
      </c>
      <c r="M122" s="33">
        <v>82.20088465333333</v>
      </c>
      <c r="N122" s="30">
        <v>1792.2938888888887</v>
      </c>
      <c r="O122" s="34">
        <v>8.582721899844444</v>
      </c>
      <c r="P122" s="35">
        <v>44151.0</v>
      </c>
      <c r="Q122" s="36">
        <v>54.663066896</v>
      </c>
      <c r="R122" s="37">
        <v>-0.8750169093333326</v>
      </c>
    </row>
    <row r="123">
      <c r="A123" s="13">
        <v>121.0</v>
      </c>
      <c r="B123" s="40" t="s">
        <v>366</v>
      </c>
      <c r="C123" s="40" t="s">
        <v>367</v>
      </c>
      <c r="D123" s="43" t="s">
        <v>210</v>
      </c>
      <c r="E123" s="16">
        <v>20.0</v>
      </c>
      <c r="F123" s="51" t="s">
        <v>88</v>
      </c>
      <c r="G123" s="18">
        <v>1.213705</v>
      </c>
      <c r="H123" s="17">
        <v>44.92833333333334</v>
      </c>
      <c r="I123" s="19">
        <v>54.529742808333346</v>
      </c>
      <c r="J123" s="17">
        <v>27.166666666666668</v>
      </c>
      <c r="K123" s="17">
        <v>32.97231916666667</v>
      </c>
      <c r="L123" s="17">
        <v>103.38</v>
      </c>
      <c r="M123" s="20">
        <v>125.4728229</v>
      </c>
      <c r="N123" s="17">
        <v>0.8533070436507938</v>
      </c>
      <c r="O123" s="21">
        <v>1.0356630254141868</v>
      </c>
      <c r="P123" s="22">
        <v>44139.0</v>
      </c>
      <c r="Q123" s="23">
        <v>44.389551749999995</v>
      </c>
      <c r="R123" s="24">
        <v>10.14019105833335</v>
      </c>
    </row>
    <row r="124">
      <c r="A124" s="13">
        <v>122.0</v>
      </c>
      <c r="B124" s="27" t="s">
        <v>368</v>
      </c>
      <c r="C124" s="47" t="s">
        <v>369</v>
      </c>
      <c r="D124" s="46" t="s">
        <v>120</v>
      </c>
      <c r="E124" s="29">
        <v>4.0</v>
      </c>
      <c r="F124" s="49" t="s">
        <v>256</v>
      </c>
      <c r="G124" s="31">
        <v>0.001846371</v>
      </c>
      <c r="H124" s="30">
        <v>29583.333333333332</v>
      </c>
      <c r="I124" s="32">
        <v>54.62180875</v>
      </c>
      <c r="J124" s="30">
        <v>22083.333333333332</v>
      </c>
      <c r="K124" s="30">
        <v>40.77402625</v>
      </c>
      <c r="L124" s="30">
        <v>51083.333333333336</v>
      </c>
      <c r="M124" s="33">
        <v>94.31878525</v>
      </c>
      <c r="N124" s="30">
        <v>862.5</v>
      </c>
      <c r="O124" s="34">
        <v>1.5924949875</v>
      </c>
      <c r="P124" s="35">
        <v>44163.0</v>
      </c>
      <c r="Q124" s="36">
        <v>45.91461875</v>
      </c>
      <c r="R124" s="37">
        <v>8.707189999999997</v>
      </c>
    </row>
    <row r="125">
      <c r="A125" s="13">
        <v>123.0</v>
      </c>
      <c r="B125" s="40" t="s">
        <v>370</v>
      </c>
      <c r="C125" s="40" t="s">
        <v>371</v>
      </c>
      <c r="D125" s="41" t="s">
        <v>210</v>
      </c>
      <c r="E125" s="16">
        <v>2.0</v>
      </c>
      <c r="F125" s="51" t="s">
        <v>88</v>
      </c>
      <c r="G125" s="18">
        <v>1.213705</v>
      </c>
      <c r="H125" s="17">
        <v>46.0</v>
      </c>
      <c r="I125" s="19">
        <v>55.83043</v>
      </c>
      <c r="J125" s="17">
        <v>41.0</v>
      </c>
      <c r="K125" s="17">
        <v>49.761905</v>
      </c>
      <c r="L125" s="17">
        <v>51.0</v>
      </c>
      <c r="M125" s="20">
        <v>61.898955</v>
      </c>
      <c r="N125" s="17">
        <v>0.10476190476190475</v>
      </c>
      <c r="O125" s="21">
        <v>0.1271500476190476</v>
      </c>
      <c r="P125" s="22">
        <v>44133.0</v>
      </c>
      <c r="Q125" s="23">
        <v>32.64756</v>
      </c>
      <c r="R125" s="24">
        <v>23.18287</v>
      </c>
    </row>
    <row r="126">
      <c r="A126" s="13">
        <v>124.0</v>
      </c>
      <c r="B126" s="27" t="s">
        <v>372</v>
      </c>
      <c r="C126" s="27" t="s">
        <v>373</v>
      </c>
      <c r="D126" s="27" t="s">
        <v>187</v>
      </c>
      <c r="E126" s="29">
        <v>10.0</v>
      </c>
      <c r="F126" s="49" t="s">
        <v>121</v>
      </c>
      <c r="G126" s="31">
        <v>1.0</v>
      </c>
      <c r="H126" s="30">
        <v>57.5</v>
      </c>
      <c r="I126" s="32">
        <v>57.5</v>
      </c>
      <c r="J126" s="30">
        <v>30.0</v>
      </c>
      <c r="K126" s="30">
        <v>30.0</v>
      </c>
      <c r="L126" s="30">
        <v>115.0</v>
      </c>
      <c r="M126" s="33">
        <v>115.0</v>
      </c>
      <c r="N126" s="30">
        <v>1.3783333333333334</v>
      </c>
      <c r="O126" s="34">
        <v>1.3783333333333334</v>
      </c>
      <c r="P126" s="35">
        <v>44151.0</v>
      </c>
      <c r="Q126" s="36">
        <v>60.0</v>
      </c>
      <c r="R126" s="37">
        <v>-2.5</v>
      </c>
    </row>
    <row r="127">
      <c r="A127" s="13">
        <v>125.0</v>
      </c>
      <c r="B127" s="40" t="s">
        <v>374</v>
      </c>
      <c r="C127" s="40" t="s">
        <v>375</v>
      </c>
      <c r="D127" s="40" t="s">
        <v>157</v>
      </c>
      <c r="E127" s="16">
        <v>15.0</v>
      </c>
      <c r="F127" s="51" t="s">
        <v>88</v>
      </c>
      <c r="G127" s="18">
        <v>1.213705</v>
      </c>
      <c r="H127" s="17">
        <v>47.4</v>
      </c>
      <c r="I127" s="19">
        <v>57.529617</v>
      </c>
      <c r="J127" s="17">
        <v>32.61</v>
      </c>
      <c r="K127" s="17">
        <v>39.57892005</v>
      </c>
      <c r="L127" s="17">
        <v>72.49</v>
      </c>
      <c r="M127" s="20">
        <v>87.98147544999999</v>
      </c>
      <c r="N127" s="17">
        <v>0.131</v>
      </c>
      <c r="O127" s="21">
        <v>0.158995355</v>
      </c>
      <c r="P127" s="22">
        <v>44158.0</v>
      </c>
      <c r="Q127" s="23">
        <v>44.319062699999996</v>
      </c>
      <c r="R127" s="24">
        <v>13.210554300000005</v>
      </c>
    </row>
    <row r="128">
      <c r="A128" s="13">
        <v>126.0</v>
      </c>
      <c r="B128" s="27" t="s">
        <v>376</v>
      </c>
      <c r="C128" s="27" t="s">
        <v>377</v>
      </c>
      <c r="D128" s="27" t="s">
        <v>187</v>
      </c>
      <c r="E128" s="29">
        <v>3.0</v>
      </c>
      <c r="F128" s="49" t="s">
        <v>378</v>
      </c>
      <c r="G128" s="31">
        <v>0.49626707</v>
      </c>
      <c r="H128" s="30">
        <v>116.03125</v>
      </c>
      <c r="I128" s="32">
        <v>57.582488465937494</v>
      </c>
      <c r="J128" s="30">
        <v>76.03125</v>
      </c>
      <c r="K128" s="30">
        <v>37.7318056659375</v>
      </c>
      <c r="L128" s="30">
        <v>196.03125</v>
      </c>
      <c r="M128" s="33">
        <v>97.28385406593749</v>
      </c>
      <c r="N128" s="30">
        <v>6.101822916666667</v>
      </c>
      <c r="O128" s="34">
        <v>3.028133780513021</v>
      </c>
      <c r="P128" s="35">
        <v>44139.0</v>
      </c>
      <c r="Q128" s="36">
        <v>62.539281</v>
      </c>
      <c r="R128" s="37">
        <v>-4.956792534062508</v>
      </c>
    </row>
    <row r="129">
      <c r="A129" s="13">
        <v>127.0</v>
      </c>
      <c r="B129" s="40" t="s">
        <v>379</v>
      </c>
      <c r="C129" s="40" t="s">
        <v>380</v>
      </c>
      <c r="D129" s="43" t="s">
        <v>210</v>
      </c>
      <c r="E129" s="16">
        <v>26.0</v>
      </c>
      <c r="F129" s="51" t="s">
        <v>88</v>
      </c>
      <c r="G129" s="18">
        <v>1.213705</v>
      </c>
      <c r="H129" s="17">
        <v>47.620000000000005</v>
      </c>
      <c r="I129" s="19">
        <v>57.796632100000004</v>
      </c>
      <c r="J129" s="17">
        <v>25.155833333333334</v>
      </c>
      <c r="K129" s="17">
        <v>30.531760695833334</v>
      </c>
      <c r="L129" s="17">
        <v>109.75</v>
      </c>
      <c r="M129" s="20">
        <v>133.20412375</v>
      </c>
      <c r="N129" s="17">
        <v>0.5754529891726631</v>
      </c>
      <c r="O129" s="21">
        <v>0.698430170223807</v>
      </c>
      <c r="P129" s="22">
        <v>44155.0</v>
      </c>
      <c r="Q129" s="23">
        <v>48.163498387499985</v>
      </c>
      <c r="R129" s="24">
        <v>9.633133712500019</v>
      </c>
    </row>
    <row r="130">
      <c r="A130" s="13">
        <v>128.0</v>
      </c>
      <c r="B130" s="27" t="s">
        <v>381</v>
      </c>
      <c r="C130" s="27" t="s">
        <v>382</v>
      </c>
      <c r="D130" s="28" t="s">
        <v>276</v>
      </c>
      <c r="E130" s="29">
        <v>32.0</v>
      </c>
      <c r="F130" s="49" t="s">
        <v>383</v>
      </c>
      <c r="G130" s="31">
        <v>0.74523</v>
      </c>
      <c r="H130" s="30">
        <v>79.5</v>
      </c>
      <c r="I130" s="32">
        <v>59.245785</v>
      </c>
      <c r="J130" s="30">
        <v>55.0</v>
      </c>
      <c r="K130" s="30">
        <v>40.987649999999995</v>
      </c>
      <c r="L130" s="30">
        <v>400.0</v>
      </c>
      <c r="M130" s="33">
        <v>298.092</v>
      </c>
      <c r="N130" s="30">
        <v>2.5189646110241632</v>
      </c>
      <c r="O130" s="34">
        <v>1.8772079970735371</v>
      </c>
      <c r="P130" s="35">
        <v>44139.0</v>
      </c>
      <c r="Q130" s="36">
        <v>48.350049999999996</v>
      </c>
      <c r="R130" s="37">
        <v>10.895735000000002</v>
      </c>
    </row>
    <row r="131">
      <c r="A131" s="13">
        <v>129.0</v>
      </c>
      <c r="B131" s="40" t="s">
        <v>384</v>
      </c>
      <c r="C131" s="40" t="s">
        <v>385</v>
      </c>
      <c r="D131" s="41" t="s">
        <v>126</v>
      </c>
      <c r="E131" s="16">
        <v>5.0</v>
      </c>
      <c r="F131" s="51" t="s">
        <v>88</v>
      </c>
      <c r="G131" s="18">
        <v>1.213705</v>
      </c>
      <c r="H131" s="17">
        <v>48.98333333333333</v>
      </c>
      <c r="I131" s="19">
        <v>59.45131658333333</v>
      </c>
      <c r="J131" s="17">
        <v>36.68333333333334</v>
      </c>
      <c r="K131" s="17">
        <v>44.52274508333334</v>
      </c>
      <c r="L131" s="17">
        <v>63.98333333333333</v>
      </c>
      <c r="M131" s="20">
        <v>77.65689158333333</v>
      </c>
      <c r="N131" s="17">
        <v>0.2591822222222222</v>
      </c>
      <c r="O131" s="21">
        <v>0.3145707590222222</v>
      </c>
      <c r="P131" s="22">
        <v>44147.0</v>
      </c>
      <c r="Q131" s="23">
        <v>47.051440875</v>
      </c>
      <c r="R131" s="24">
        <v>12.399875708333333</v>
      </c>
    </row>
    <row r="132">
      <c r="A132" s="13">
        <v>130.0</v>
      </c>
      <c r="B132" s="27" t="s">
        <v>386</v>
      </c>
      <c r="C132" s="27" t="s">
        <v>387</v>
      </c>
      <c r="D132" s="27" t="s">
        <v>157</v>
      </c>
      <c r="E132" s="29">
        <v>8.0</v>
      </c>
      <c r="F132" s="49" t="s">
        <v>88</v>
      </c>
      <c r="G132" s="31">
        <v>1.213705</v>
      </c>
      <c r="H132" s="30">
        <v>49.375</v>
      </c>
      <c r="I132" s="32">
        <v>59.926684375</v>
      </c>
      <c r="J132" s="30">
        <v>34.99</v>
      </c>
      <c r="K132" s="30">
        <v>42.46753795</v>
      </c>
      <c r="L132" s="30">
        <v>64.9</v>
      </c>
      <c r="M132" s="33">
        <v>78.76945450000001</v>
      </c>
      <c r="N132" s="30">
        <v>0.6938518750000001</v>
      </c>
      <c r="O132" s="34">
        <v>0.8421314899468751</v>
      </c>
      <c r="P132" s="35">
        <v>44148.0</v>
      </c>
      <c r="Q132" s="36">
        <v>61.102876499999994</v>
      </c>
      <c r="R132" s="37">
        <v>-1.176192124999993</v>
      </c>
    </row>
    <row r="133">
      <c r="A133" s="13">
        <v>131.0</v>
      </c>
      <c r="B133" s="14" t="s">
        <v>388</v>
      </c>
      <c r="C133" s="14" t="s">
        <v>389</v>
      </c>
      <c r="D133" s="15" t="s">
        <v>390</v>
      </c>
      <c r="E133" s="16">
        <v>26.0</v>
      </c>
      <c r="F133" s="51" t="s">
        <v>121</v>
      </c>
      <c r="G133" s="18">
        <v>1.0</v>
      </c>
      <c r="H133" s="17">
        <v>59.99</v>
      </c>
      <c r="I133" s="19">
        <v>59.99</v>
      </c>
      <c r="J133" s="17">
        <v>29.99</v>
      </c>
      <c r="K133" s="17">
        <v>29.99</v>
      </c>
      <c r="L133" s="17">
        <v>299.95</v>
      </c>
      <c r="M133" s="20">
        <v>299.95</v>
      </c>
      <c r="N133" s="17">
        <v>0.19995000000000002</v>
      </c>
      <c r="O133" s="21">
        <v>0.19995000000000002</v>
      </c>
      <c r="P133" s="22">
        <v>44166.0</v>
      </c>
      <c r="Q133" s="23">
        <v>50.0</v>
      </c>
      <c r="R133" s="24">
        <v>9.990000000000002</v>
      </c>
    </row>
    <row r="134">
      <c r="A134" s="13">
        <v>132.0</v>
      </c>
      <c r="B134" s="45" t="s">
        <v>391</v>
      </c>
      <c r="C134" s="45" t="s">
        <v>392</v>
      </c>
      <c r="D134" s="46" t="s">
        <v>120</v>
      </c>
      <c r="E134" s="29">
        <v>41.0</v>
      </c>
      <c r="F134" s="49" t="s">
        <v>393</v>
      </c>
      <c r="G134" s="31">
        <v>0.06680808</v>
      </c>
      <c r="H134" s="30">
        <v>899.0</v>
      </c>
      <c r="I134" s="32">
        <v>60.060463920000004</v>
      </c>
      <c r="J134" s="30">
        <v>175.0</v>
      </c>
      <c r="K134" s="30">
        <v>11.691414000000002</v>
      </c>
      <c r="L134" s="30">
        <v>2499.0</v>
      </c>
      <c r="M134" s="33">
        <v>166.95339192</v>
      </c>
      <c r="N134" s="30">
        <v>29.833333333333332</v>
      </c>
      <c r="O134" s="34">
        <v>1.99310772</v>
      </c>
      <c r="P134" s="35">
        <v>44166.0</v>
      </c>
      <c r="Q134" s="36">
        <v>44.774159839999996</v>
      </c>
      <c r="R134" s="37">
        <v>15.286304080000008</v>
      </c>
    </row>
    <row r="135">
      <c r="A135" s="13">
        <v>133.0</v>
      </c>
      <c r="B135" s="40" t="s">
        <v>394</v>
      </c>
      <c r="C135" s="40" t="s">
        <v>395</v>
      </c>
      <c r="D135" s="43" t="s">
        <v>210</v>
      </c>
      <c r="E135" s="16">
        <v>27.0</v>
      </c>
      <c r="F135" s="51" t="s">
        <v>228</v>
      </c>
      <c r="G135" s="18">
        <v>1.337745</v>
      </c>
      <c r="H135" s="17">
        <v>44.98</v>
      </c>
      <c r="I135" s="19">
        <v>60.171770099999996</v>
      </c>
      <c r="J135" s="17">
        <v>19.53</v>
      </c>
      <c r="K135" s="17">
        <v>26.12615985</v>
      </c>
      <c r="L135" s="17">
        <v>165.6</v>
      </c>
      <c r="M135" s="20">
        <v>221.53057199999998</v>
      </c>
      <c r="N135" s="17">
        <v>0.7166142592592595</v>
      </c>
      <c r="O135" s="21">
        <v>0.958647142252778</v>
      </c>
      <c r="P135" s="22">
        <v>44153.0</v>
      </c>
      <c r="Q135" s="23">
        <v>57.797934999999995</v>
      </c>
      <c r="R135" s="24">
        <v>2.373835100000001</v>
      </c>
    </row>
    <row r="136">
      <c r="A136" s="13">
        <v>134.0</v>
      </c>
      <c r="B136" s="27" t="s">
        <v>396</v>
      </c>
      <c r="C136" s="27" t="s">
        <v>397</v>
      </c>
      <c r="D136" s="28" t="s">
        <v>276</v>
      </c>
      <c r="E136" s="29">
        <v>41.0</v>
      </c>
      <c r="F136" s="49" t="s">
        <v>398</v>
      </c>
      <c r="G136" s="31">
        <v>0.70721</v>
      </c>
      <c r="H136" s="30">
        <v>89.0</v>
      </c>
      <c r="I136" s="32">
        <v>62.94169</v>
      </c>
      <c r="J136" s="30">
        <v>59.0</v>
      </c>
      <c r="K136" s="30">
        <v>41.72539</v>
      </c>
      <c r="L136" s="30">
        <v>216.5333333333333</v>
      </c>
      <c r="M136" s="33">
        <v>153.13453866666666</v>
      </c>
      <c r="N136" s="30">
        <v>0.79</v>
      </c>
      <c r="O136" s="34">
        <v>0.5586959</v>
      </c>
      <c r="P136" s="35">
        <v>44160.0</v>
      </c>
      <c r="Q136" s="36">
        <v>53.99546455</v>
      </c>
      <c r="R136" s="37">
        <v>8.94622545</v>
      </c>
    </row>
    <row r="137">
      <c r="A137" s="13">
        <v>135.0</v>
      </c>
      <c r="B137" s="52" t="s">
        <v>399</v>
      </c>
      <c r="C137" s="52" t="s">
        <v>400</v>
      </c>
      <c r="D137" s="43" t="s">
        <v>120</v>
      </c>
      <c r="E137" s="16">
        <v>1.0</v>
      </c>
      <c r="F137" s="51" t="s">
        <v>401</v>
      </c>
      <c r="G137" s="18">
        <v>2.530654E-4</v>
      </c>
      <c r="H137" s="17">
        <v>249000.0</v>
      </c>
      <c r="I137" s="19">
        <v>63.0132846</v>
      </c>
      <c r="J137" s="17">
        <v>249000.0</v>
      </c>
      <c r="K137" s="17">
        <v>63.0132846</v>
      </c>
      <c r="L137" s="17">
        <v>249000.0</v>
      </c>
      <c r="M137" s="20">
        <v>63.0132846</v>
      </c>
      <c r="N137" s="17">
        <v>2490.0</v>
      </c>
      <c r="O137" s="21">
        <v>0.630132846</v>
      </c>
      <c r="P137" s="22">
        <v>44166.0</v>
      </c>
      <c r="Q137" s="23">
        <v>67.20647697000001</v>
      </c>
      <c r="R137" s="24">
        <v>-4.193192370000013</v>
      </c>
    </row>
    <row r="138">
      <c r="A138" s="13">
        <v>136.0</v>
      </c>
      <c r="B138" s="27" t="s">
        <v>402</v>
      </c>
      <c r="C138" s="27" t="s">
        <v>403</v>
      </c>
      <c r="D138" s="27" t="s">
        <v>187</v>
      </c>
      <c r="E138" s="29">
        <v>7.0</v>
      </c>
      <c r="F138" s="49" t="s">
        <v>404</v>
      </c>
      <c r="G138" s="31">
        <v>1.00079</v>
      </c>
      <c r="H138" s="30">
        <v>66.0</v>
      </c>
      <c r="I138" s="32">
        <v>66.05214000000001</v>
      </c>
      <c r="J138" s="30">
        <v>54.94</v>
      </c>
      <c r="K138" s="30">
        <v>54.9834026</v>
      </c>
      <c r="L138" s="30">
        <v>106.0</v>
      </c>
      <c r="M138" s="33">
        <v>106.08374</v>
      </c>
      <c r="N138" s="30">
        <v>0.14333333333333334</v>
      </c>
      <c r="O138" s="34">
        <v>0.1434465666666667</v>
      </c>
      <c r="P138" s="35">
        <v>44160.0</v>
      </c>
      <c r="Q138" s="36">
        <v>47.447135025</v>
      </c>
      <c r="R138" s="37">
        <v>18.605004975000007</v>
      </c>
    </row>
    <row r="139">
      <c r="A139" s="13">
        <v>137.0</v>
      </c>
      <c r="B139" s="40" t="s">
        <v>405</v>
      </c>
      <c r="C139" s="40" t="s">
        <v>406</v>
      </c>
      <c r="D139" s="43" t="s">
        <v>29</v>
      </c>
      <c r="E139" s="16">
        <v>36.0</v>
      </c>
      <c r="F139" s="51" t="s">
        <v>407</v>
      </c>
      <c r="G139" s="18">
        <v>2.651774</v>
      </c>
      <c r="H139" s="17">
        <v>25.02916666666666</v>
      </c>
      <c r="I139" s="19">
        <v>66.37169340833331</v>
      </c>
      <c r="J139" s="17">
        <v>7.783333333333334</v>
      </c>
      <c r="K139" s="17">
        <v>20.63964096666667</v>
      </c>
      <c r="L139" s="17">
        <v>157.9375</v>
      </c>
      <c r="M139" s="20">
        <v>418.814556125</v>
      </c>
      <c r="N139" s="17">
        <v>0.902004436728395</v>
      </c>
      <c r="O139" s="21">
        <v>2.391911913201003</v>
      </c>
      <c r="P139" s="22">
        <v>44159.0</v>
      </c>
      <c r="Q139" s="23">
        <v>145.89311</v>
      </c>
      <c r="R139" s="24">
        <v>-79.52141659166669</v>
      </c>
    </row>
    <row r="140">
      <c r="A140" s="13">
        <v>138.0</v>
      </c>
      <c r="B140" s="47" t="s">
        <v>408</v>
      </c>
      <c r="C140" s="27" t="s">
        <v>409</v>
      </c>
      <c r="D140" s="27" t="s">
        <v>157</v>
      </c>
      <c r="E140" s="29">
        <v>3.0</v>
      </c>
      <c r="F140" s="49" t="s">
        <v>410</v>
      </c>
      <c r="G140" s="31">
        <v>0.5555727</v>
      </c>
      <c r="H140" s="30">
        <v>120.5</v>
      </c>
      <c r="I140" s="32">
        <v>66.94651035</v>
      </c>
      <c r="J140" s="30">
        <v>100.5</v>
      </c>
      <c r="K140" s="30">
        <v>55.83505635</v>
      </c>
      <c r="L140" s="30">
        <v>184.5</v>
      </c>
      <c r="M140" s="33">
        <v>102.50316315</v>
      </c>
      <c r="N140" s="30">
        <v>0.7986111111111112</v>
      </c>
      <c r="O140" s="34">
        <v>0.44368653125000007</v>
      </c>
      <c r="P140" s="35">
        <v>44137.0</v>
      </c>
      <c r="Q140" s="36">
        <v>66.94560659999999</v>
      </c>
      <c r="R140" s="37">
        <v>9.037500000061982E-4</v>
      </c>
    </row>
    <row r="141">
      <c r="A141" s="13">
        <v>139.0</v>
      </c>
      <c r="B141" s="14" t="s">
        <v>411</v>
      </c>
      <c r="C141" s="14" t="s">
        <v>412</v>
      </c>
      <c r="D141" s="15" t="s">
        <v>157</v>
      </c>
      <c r="E141" s="16">
        <v>12.0</v>
      </c>
      <c r="F141" s="51" t="s">
        <v>413</v>
      </c>
      <c r="G141" s="18">
        <v>0.1473646</v>
      </c>
      <c r="H141" s="17">
        <v>458.33333333333337</v>
      </c>
      <c r="I141" s="19">
        <v>67.54210833333335</v>
      </c>
      <c r="J141" s="17">
        <v>200.0</v>
      </c>
      <c r="K141" s="17">
        <v>29.472920000000002</v>
      </c>
      <c r="L141" s="17">
        <v>850.0</v>
      </c>
      <c r="M141" s="20">
        <v>125.25991</v>
      </c>
      <c r="N141" s="17">
        <v>2.833333333333333</v>
      </c>
      <c r="O141" s="21">
        <v>0.4175330333333333</v>
      </c>
      <c r="P141" s="22">
        <v>44165.0</v>
      </c>
      <c r="Q141" s="23">
        <v>56.733724333333335</v>
      </c>
      <c r="R141" s="24">
        <v>10.80838400000001</v>
      </c>
    </row>
    <row r="142">
      <c r="A142" s="13">
        <v>140.0</v>
      </c>
      <c r="B142" s="27" t="s">
        <v>414</v>
      </c>
      <c r="C142" s="27" t="s">
        <v>415</v>
      </c>
      <c r="D142" s="27" t="s">
        <v>157</v>
      </c>
      <c r="E142" s="29">
        <v>14.0</v>
      </c>
      <c r="F142" s="49" t="s">
        <v>416</v>
      </c>
      <c r="G142" s="31">
        <v>1.000314</v>
      </c>
      <c r="H142" s="30">
        <v>67.75999999999999</v>
      </c>
      <c r="I142" s="32">
        <v>67.78127663999999</v>
      </c>
      <c r="J142" s="30">
        <v>34.7</v>
      </c>
      <c r="K142" s="30">
        <v>34.7108958</v>
      </c>
      <c r="L142" s="30">
        <v>260.9</v>
      </c>
      <c r="M142" s="33">
        <v>260.98192259999996</v>
      </c>
      <c r="N142" s="30">
        <v>1.5413444444444444</v>
      </c>
      <c r="O142" s="34">
        <v>1.5418284265999997</v>
      </c>
      <c r="P142" s="35">
        <v>44139.0</v>
      </c>
      <c r="Q142" s="36">
        <v>82.56385415278</v>
      </c>
      <c r="R142" s="37">
        <v>-14.782577512780009</v>
      </c>
    </row>
    <row r="143">
      <c r="A143" s="13">
        <v>141.0</v>
      </c>
      <c r="B143" s="40" t="s">
        <v>417</v>
      </c>
      <c r="C143" s="40" t="s">
        <v>418</v>
      </c>
      <c r="D143" s="43" t="s">
        <v>210</v>
      </c>
      <c r="E143" s="16">
        <v>14.0</v>
      </c>
      <c r="F143" s="51" t="s">
        <v>419</v>
      </c>
      <c r="G143" s="18">
        <v>0.0079270709</v>
      </c>
      <c r="H143" s="17">
        <v>8664.583333333332</v>
      </c>
      <c r="I143" s="19">
        <v>68.68476640229166</v>
      </c>
      <c r="J143" s="17">
        <v>5346.666666666667</v>
      </c>
      <c r="K143" s="17">
        <v>42.383405745333334</v>
      </c>
      <c r="L143" s="17">
        <v>12323.333333333334</v>
      </c>
      <c r="M143" s="20">
        <v>97.68793705766666</v>
      </c>
      <c r="N143" s="17">
        <v>58.34233560090703</v>
      </c>
      <c r="O143" s="21">
        <v>0.46248383077998406</v>
      </c>
      <c r="P143" s="22">
        <v>44152.0</v>
      </c>
      <c r="Q143" s="23">
        <v>64.70722274</v>
      </c>
      <c r="R143" s="24">
        <v>3.9775436622916516</v>
      </c>
    </row>
    <row r="144">
      <c r="A144" s="13">
        <v>142.0</v>
      </c>
      <c r="B144" s="27" t="s">
        <v>420</v>
      </c>
      <c r="C144" s="27" t="s">
        <v>421</v>
      </c>
      <c r="D144" s="28" t="s">
        <v>120</v>
      </c>
      <c r="E144" s="29">
        <v>6.0</v>
      </c>
      <c r="F144" s="49" t="s">
        <v>422</v>
      </c>
      <c r="G144" s="31">
        <v>1.2856</v>
      </c>
      <c r="H144" s="30">
        <v>53.83266666666667</v>
      </c>
      <c r="I144" s="32">
        <v>69.20727626666667</v>
      </c>
      <c r="J144" s="30">
        <v>16.307666666666666</v>
      </c>
      <c r="K144" s="30">
        <v>20.96513626666667</v>
      </c>
      <c r="L144" s="30">
        <v>177.73266666666666</v>
      </c>
      <c r="M144" s="33">
        <v>228.49311626666668</v>
      </c>
      <c r="N144" s="30">
        <v>35.04730902777778</v>
      </c>
      <c r="O144" s="34">
        <v>45.056820486111114</v>
      </c>
      <c r="P144" s="35">
        <v>44162.0</v>
      </c>
      <c r="Q144" s="36">
        <v>72.25768366666667</v>
      </c>
      <c r="R144" s="37">
        <v>-3.0504073999999974</v>
      </c>
    </row>
    <row r="145">
      <c r="A145" s="13">
        <v>143.0</v>
      </c>
      <c r="B145" s="40" t="s">
        <v>423</v>
      </c>
      <c r="C145" s="40" t="s">
        <v>424</v>
      </c>
      <c r="D145" s="43" t="s">
        <v>210</v>
      </c>
      <c r="E145" s="16">
        <v>29.0</v>
      </c>
      <c r="F145" s="51" t="s">
        <v>425</v>
      </c>
      <c r="G145" s="18">
        <v>1.126447</v>
      </c>
      <c r="H145" s="17">
        <v>61.583333333333336</v>
      </c>
      <c r="I145" s="19">
        <v>69.37036108333334</v>
      </c>
      <c r="J145" s="17">
        <v>35.9</v>
      </c>
      <c r="K145" s="17">
        <v>40.4394473</v>
      </c>
      <c r="L145" s="17">
        <v>149.0</v>
      </c>
      <c r="M145" s="20">
        <v>167.840603</v>
      </c>
      <c r="N145" s="17">
        <v>1.545329885057471</v>
      </c>
      <c r="O145" s="21">
        <v>1.7407322130333331</v>
      </c>
      <c r="P145" s="22">
        <v>44139.0</v>
      </c>
      <c r="Q145" s="23">
        <v>72.09632995833334</v>
      </c>
      <c r="R145" s="24">
        <v>-2.7259688750000066</v>
      </c>
    </row>
    <row r="146">
      <c r="A146" s="13">
        <v>144.0</v>
      </c>
      <c r="B146" s="27" t="s">
        <v>426</v>
      </c>
      <c r="C146" s="27" t="s">
        <v>427</v>
      </c>
      <c r="D146" s="28" t="s">
        <v>120</v>
      </c>
      <c r="E146" s="29">
        <v>13.0</v>
      </c>
      <c r="F146" s="49" t="s">
        <v>428</v>
      </c>
      <c r="G146" s="31">
        <v>0.04723112</v>
      </c>
      <c r="H146" s="30">
        <v>1493.8499999999997</v>
      </c>
      <c r="I146" s="32">
        <v>70.55620861199999</v>
      </c>
      <c r="J146" s="30">
        <v>113.84999999999998</v>
      </c>
      <c r="K146" s="30">
        <v>5.377263011999999</v>
      </c>
      <c r="L146" s="30">
        <v>8625.0</v>
      </c>
      <c r="M146" s="33">
        <v>407.36841000000004</v>
      </c>
      <c r="N146" s="30">
        <v>258.4625</v>
      </c>
      <c r="O146" s="34">
        <v>12.207473353</v>
      </c>
      <c r="P146" s="35">
        <v>44162.0</v>
      </c>
      <c r="Q146" s="36">
        <v>122.72182116729998</v>
      </c>
      <c r="R146" s="37">
        <v>-52.16561255529999</v>
      </c>
    </row>
    <row r="147">
      <c r="A147" s="13">
        <v>145.0</v>
      </c>
      <c r="B147" s="40" t="s">
        <v>429</v>
      </c>
      <c r="C147" s="40" t="s">
        <v>430</v>
      </c>
      <c r="D147" s="40" t="s">
        <v>71</v>
      </c>
      <c r="E147" s="16">
        <v>39.0</v>
      </c>
      <c r="F147" s="51" t="s">
        <v>431</v>
      </c>
      <c r="G147" s="18">
        <v>0.7438761</v>
      </c>
      <c r="H147" s="17">
        <v>95.0</v>
      </c>
      <c r="I147" s="19">
        <v>70.66822950000001</v>
      </c>
      <c r="J147" s="17">
        <v>25.0</v>
      </c>
      <c r="K147" s="17">
        <v>18.596902500000002</v>
      </c>
      <c r="L147" s="17">
        <v>600.0</v>
      </c>
      <c r="M147" s="20">
        <v>446.32566</v>
      </c>
      <c r="N147" s="17">
        <v>27.042307692307695</v>
      </c>
      <c r="O147" s="21">
        <v>20.116126381153848</v>
      </c>
      <c r="P147" s="22">
        <v>44155.0</v>
      </c>
      <c r="Q147" s="23">
        <v>51.971325575</v>
      </c>
      <c r="R147" s="24">
        <v>18.696903925000008</v>
      </c>
    </row>
    <row r="148">
      <c r="A148" s="13">
        <v>146.0</v>
      </c>
      <c r="B148" s="27" t="s">
        <v>432</v>
      </c>
      <c r="C148" s="27" t="s">
        <v>433</v>
      </c>
      <c r="D148" s="27" t="s">
        <v>157</v>
      </c>
      <c r="E148" s="29">
        <v>6.0</v>
      </c>
      <c r="F148" s="49" t="s">
        <v>284</v>
      </c>
      <c r="G148" s="31">
        <v>0.3700209</v>
      </c>
      <c r="H148" s="30">
        <v>192.0</v>
      </c>
      <c r="I148" s="32">
        <v>71.04401279999999</v>
      </c>
      <c r="J148" s="30">
        <v>139.0</v>
      </c>
      <c r="K148" s="30">
        <v>51.4329051</v>
      </c>
      <c r="L148" s="30">
        <v>255.0</v>
      </c>
      <c r="M148" s="33">
        <v>94.3553295</v>
      </c>
      <c r="N148" s="30">
        <v>96.0</v>
      </c>
      <c r="O148" s="34">
        <v>35.522006399999995</v>
      </c>
      <c r="P148" s="35">
        <v>44172.0</v>
      </c>
      <c r="Q148" s="36">
        <v>78.425929755</v>
      </c>
      <c r="R148" s="37">
        <v>-7.381916955000008</v>
      </c>
    </row>
    <row r="149">
      <c r="A149" s="13">
        <v>147.0</v>
      </c>
      <c r="B149" s="40" t="s">
        <v>434</v>
      </c>
      <c r="C149" s="40" t="s">
        <v>435</v>
      </c>
      <c r="D149" s="40" t="s">
        <v>120</v>
      </c>
      <c r="E149" s="16">
        <v>15.0</v>
      </c>
      <c r="F149" s="51" t="s">
        <v>256</v>
      </c>
      <c r="G149" s="18">
        <v>0.001846371</v>
      </c>
      <c r="H149" s="17">
        <v>39000.0</v>
      </c>
      <c r="I149" s="19">
        <v>72.008469</v>
      </c>
      <c r="J149" s="17">
        <v>15833.333333333334</v>
      </c>
      <c r="K149" s="17">
        <v>29.234207500000004</v>
      </c>
      <c r="L149" s="17">
        <v>85000.0</v>
      </c>
      <c r="M149" s="20">
        <v>156.94153500000002</v>
      </c>
      <c r="N149" s="17">
        <v>9343.576388888889</v>
      </c>
      <c r="O149" s="21">
        <v>17.251708480729167</v>
      </c>
      <c r="P149" s="22">
        <v>44140.0</v>
      </c>
      <c r="Q149" s="23">
        <v>66.117051</v>
      </c>
      <c r="R149" s="24">
        <v>5.891418000000002</v>
      </c>
    </row>
    <row r="150">
      <c r="A150" s="13">
        <v>148.0</v>
      </c>
      <c r="B150" s="27" t="s">
        <v>436</v>
      </c>
      <c r="C150" s="27" t="s">
        <v>437</v>
      </c>
      <c r="D150" s="28" t="s">
        <v>120</v>
      </c>
      <c r="E150" s="29">
        <v>16.0</v>
      </c>
      <c r="F150" s="49" t="s">
        <v>438</v>
      </c>
      <c r="G150" s="31">
        <v>0.02605432</v>
      </c>
      <c r="H150" s="30">
        <v>2810.0</v>
      </c>
      <c r="I150" s="32">
        <v>73.2126392</v>
      </c>
      <c r="J150" s="30">
        <v>499.0</v>
      </c>
      <c r="K150" s="30">
        <v>13.00110568</v>
      </c>
      <c r="L150" s="30">
        <v>10350.0</v>
      </c>
      <c r="M150" s="33">
        <v>269.662212</v>
      </c>
      <c r="N150" s="30">
        <v>255.29742063492066</v>
      </c>
      <c r="O150" s="34">
        <v>6.651600692396825</v>
      </c>
      <c r="P150" s="35">
        <v>44145.0</v>
      </c>
      <c r="Q150" s="36">
        <v>71.14924585600001</v>
      </c>
      <c r="R150" s="37">
        <v>2.0633933439999907</v>
      </c>
    </row>
    <row r="151">
      <c r="A151" s="13">
        <v>149.0</v>
      </c>
      <c r="B151" s="40" t="s">
        <v>439</v>
      </c>
      <c r="C151" s="40" t="s">
        <v>440</v>
      </c>
      <c r="D151" s="43" t="s">
        <v>120</v>
      </c>
      <c r="E151" s="16">
        <v>15.0</v>
      </c>
      <c r="F151" s="51" t="s">
        <v>441</v>
      </c>
      <c r="G151" s="18">
        <v>0.001846371</v>
      </c>
      <c r="H151" s="17">
        <v>39900.0</v>
      </c>
      <c r="I151" s="19">
        <v>73.6702029</v>
      </c>
      <c r="J151" s="17">
        <v>14900.0</v>
      </c>
      <c r="K151" s="17">
        <v>27.510927900000002</v>
      </c>
      <c r="L151" s="17">
        <v>79833.33333333333</v>
      </c>
      <c r="M151" s="20">
        <v>147.4019515</v>
      </c>
      <c r="N151" s="17">
        <v>13780.115988756614</v>
      </c>
      <c r="O151" s="21">
        <v>25.443206538276538</v>
      </c>
      <c r="P151" s="22">
        <v>44159.0</v>
      </c>
      <c r="Q151" s="23">
        <v>60.466021</v>
      </c>
      <c r="R151" s="24">
        <v>13.204181900000009</v>
      </c>
    </row>
    <row r="152">
      <c r="A152" s="13">
        <v>150.0</v>
      </c>
      <c r="B152" s="27" t="s">
        <v>442</v>
      </c>
      <c r="C152" s="47" t="s">
        <v>443</v>
      </c>
      <c r="D152" s="28" t="s">
        <v>120</v>
      </c>
      <c r="E152" s="29">
        <v>7.0</v>
      </c>
      <c r="F152" s="49" t="s">
        <v>444</v>
      </c>
      <c r="G152" s="31">
        <v>5.0E-5</v>
      </c>
      <c r="H152" s="30">
        <v>1480000.0</v>
      </c>
      <c r="I152" s="32">
        <v>74.0</v>
      </c>
      <c r="J152" s="30">
        <v>670000.0</v>
      </c>
      <c r="K152" s="30">
        <v>33.5</v>
      </c>
      <c r="L152" s="30">
        <v>5915000.0</v>
      </c>
      <c r="M152" s="33">
        <v>295.75</v>
      </c>
      <c r="N152" s="30">
        <v>246666.66666666666</v>
      </c>
      <c r="O152" s="34">
        <v>12.333333333333334</v>
      </c>
      <c r="P152" s="35">
        <v>44162.0</v>
      </c>
      <c r="Q152" s="36">
        <v>74.0</v>
      </c>
      <c r="R152" s="37">
        <v>0.0</v>
      </c>
    </row>
    <row r="153">
      <c r="A153" s="13">
        <v>151.0</v>
      </c>
      <c r="B153" s="40" t="s">
        <v>445</v>
      </c>
      <c r="C153" s="40" t="s">
        <v>446</v>
      </c>
      <c r="D153" s="43" t="s">
        <v>210</v>
      </c>
      <c r="E153" s="16">
        <v>10.0</v>
      </c>
      <c r="F153" s="51" t="s">
        <v>425</v>
      </c>
      <c r="G153" s="18">
        <v>1.126447</v>
      </c>
      <c r="H153" s="17">
        <v>66.15833333333333</v>
      </c>
      <c r="I153" s="19">
        <v>74.52385610833333</v>
      </c>
      <c r="J153" s="17">
        <v>29.0</v>
      </c>
      <c r="K153" s="17">
        <v>32.666963</v>
      </c>
      <c r="L153" s="17">
        <v>90.0</v>
      </c>
      <c r="M153" s="20">
        <v>101.38023</v>
      </c>
      <c r="N153" s="17">
        <v>0.930645</v>
      </c>
      <c r="O153" s="21">
        <v>1.048322268315</v>
      </c>
      <c r="P153" s="22">
        <v>44155.0</v>
      </c>
      <c r="Q153" s="23">
        <v>66.98646500000001</v>
      </c>
      <c r="R153" s="24">
        <v>7.537391108333324</v>
      </c>
    </row>
    <row r="154">
      <c r="A154" s="13">
        <v>152.0</v>
      </c>
      <c r="B154" s="27" t="s">
        <v>447</v>
      </c>
      <c r="C154" s="27" t="s">
        <v>448</v>
      </c>
      <c r="D154" s="28" t="s">
        <v>210</v>
      </c>
      <c r="E154" s="29">
        <v>7.0</v>
      </c>
      <c r="F154" s="49" t="s">
        <v>228</v>
      </c>
      <c r="G154" s="31">
        <v>1.337745</v>
      </c>
      <c r="H154" s="30">
        <v>56.0</v>
      </c>
      <c r="I154" s="32">
        <v>74.91372</v>
      </c>
      <c r="J154" s="30">
        <v>46.403333333333336</v>
      </c>
      <c r="K154" s="30">
        <v>62.07582715</v>
      </c>
      <c r="L154" s="30">
        <v>88.0</v>
      </c>
      <c r="M154" s="33">
        <v>117.72156</v>
      </c>
      <c r="N154" s="30">
        <v>0.9498281565608243</v>
      </c>
      <c r="O154" s="34">
        <v>1.27062786729846</v>
      </c>
      <c r="P154" s="35">
        <v>44147.0</v>
      </c>
      <c r="Q154" s="36">
        <v>62.1360272</v>
      </c>
      <c r="R154" s="37">
        <v>12.777692799999997</v>
      </c>
    </row>
    <row r="155">
      <c r="A155" s="13">
        <v>153.0</v>
      </c>
      <c r="B155" s="40" t="s">
        <v>449</v>
      </c>
      <c r="C155" s="40" t="s">
        <v>450</v>
      </c>
      <c r="D155" s="43" t="s">
        <v>276</v>
      </c>
      <c r="E155" s="16">
        <v>5.0</v>
      </c>
      <c r="F155" s="51" t="s">
        <v>121</v>
      </c>
      <c r="G155" s="18">
        <v>1.0</v>
      </c>
      <c r="H155" s="17">
        <v>75.77916666666668</v>
      </c>
      <c r="I155" s="19">
        <v>75.77916666666668</v>
      </c>
      <c r="J155" s="17">
        <v>21.2</v>
      </c>
      <c r="K155" s="17">
        <v>21.2</v>
      </c>
      <c r="L155" s="17">
        <v>151.61249999999998</v>
      </c>
      <c r="M155" s="20">
        <v>151.61249999999998</v>
      </c>
      <c r="N155" s="17">
        <v>148.00618489583337</v>
      </c>
      <c r="O155" s="21">
        <v>148.00618489583337</v>
      </c>
      <c r="P155" s="22">
        <v>44158.0</v>
      </c>
      <c r="Q155" s="23">
        <v>86.2</v>
      </c>
      <c r="R155" s="24">
        <v>-10.42083333333332</v>
      </c>
    </row>
    <row r="156">
      <c r="A156" s="13">
        <v>154.0</v>
      </c>
      <c r="B156" s="27" t="s">
        <v>451</v>
      </c>
      <c r="C156" s="27" t="s">
        <v>452</v>
      </c>
      <c r="D156" s="28" t="s">
        <v>390</v>
      </c>
      <c r="E156" s="29">
        <v>29.0</v>
      </c>
      <c r="F156" s="49" t="s">
        <v>453</v>
      </c>
      <c r="G156" s="31">
        <v>0.78172</v>
      </c>
      <c r="H156" s="30">
        <v>97.40666666666665</v>
      </c>
      <c r="I156" s="32">
        <v>76.14473946666665</v>
      </c>
      <c r="J156" s="30">
        <v>35.0</v>
      </c>
      <c r="K156" s="30">
        <v>27.3602</v>
      </c>
      <c r="L156" s="30">
        <v>173.33333333333334</v>
      </c>
      <c r="M156" s="33">
        <v>135.49813333333333</v>
      </c>
      <c r="N156" s="30">
        <v>1.1961670098638628</v>
      </c>
      <c r="O156" s="34">
        <v>0.9350676749507788</v>
      </c>
      <c r="P156" s="35">
        <v>44139.0</v>
      </c>
      <c r="Q156" s="36">
        <v>34.86068025000001</v>
      </c>
      <c r="R156" s="37">
        <v>41.28405921666664</v>
      </c>
    </row>
    <row r="157">
      <c r="A157" s="13">
        <v>155.0</v>
      </c>
      <c r="B157" s="40" t="s">
        <v>454</v>
      </c>
      <c r="C157" s="40" t="s">
        <v>455</v>
      </c>
      <c r="D157" s="43" t="s">
        <v>29</v>
      </c>
      <c r="E157" s="16">
        <v>34.0</v>
      </c>
      <c r="F157" s="51" t="s">
        <v>456</v>
      </c>
      <c r="G157" s="18">
        <v>3.279763</v>
      </c>
      <c r="H157" s="17">
        <v>23.775</v>
      </c>
      <c r="I157" s="19">
        <v>77.97636532499999</v>
      </c>
      <c r="J157" s="17">
        <v>5.599999999999999</v>
      </c>
      <c r="K157" s="17">
        <v>18.366672799999996</v>
      </c>
      <c r="L157" s="17">
        <v>44.75</v>
      </c>
      <c r="M157" s="20">
        <v>146.76939425</v>
      </c>
      <c r="N157" s="17">
        <v>0.8618420868347341</v>
      </c>
      <c r="O157" s="21">
        <v>2.8266377882433478</v>
      </c>
      <c r="P157" s="22">
        <v>44154.0</v>
      </c>
      <c r="Q157" s="23">
        <v>48.890725999999994</v>
      </c>
      <c r="R157" s="24">
        <v>29.085639324999995</v>
      </c>
    </row>
    <row r="158">
      <c r="A158" s="13">
        <v>156.0</v>
      </c>
      <c r="B158" s="27" t="s">
        <v>457</v>
      </c>
      <c r="C158" s="27" t="s">
        <v>458</v>
      </c>
      <c r="D158" s="28" t="s">
        <v>210</v>
      </c>
      <c r="E158" s="29">
        <v>20.0</v>
      </c>
      <c r="F158" s="49" t="s">
        <v>459</v>
      </c>
      <c r="G158" s="31">
        <v>0.1147015</v>
      </c>
      <c r="H158" s="30">
        <v>690.125</v>
      </c>
      <c r="I158" s="32">
        <v>79.1583726875</v>
      </c>
      <c r="J158" s="30">
        <v>451.25</v>
      </c>
      <c r="K158" s="30">
        <v>51.759051875</v>
      </c>
      <c r="L158" s="30">
        <v>1149.0</v>
      </c>
      <c r="M158" s="33">
        <v>131.7920235</v>
      </c>
      <c r="N158" s="30">
        <v>2.6508333333333334</v>
      </c>
      <c r="O158" s="34">
        <v>0.30405455958333333</v>
      </c>
      <c r="P158" s="35">
        <v>44159.0</v>
      </c>
      <c r="Q158" s="36">
        <v>70.97143750000001</v>
      </c>
      <c r="R158" s="37">
        <v>8.186935187499998</v>
      </c>
    </row>
    <row r="159">
      <c r="A159" s="13">
        <v>157.0</v>
      </c>
      <c r="B159" s="40" t="s">
        <v>460</v>
      </c>
      <c r="C159" s="40" t="s">
        <v>461</v>
      </c>
      <c r="D159" s="43" t="s">
        <v>38</v>
      </c>
      <c r="E159" s="16">
        <v>21.0</v>
      </c>
      <c r="F159" s="51" t="s">
        <v>462</v>
      </c>
      <c r="G159" s="18">
        <v>0.06469997</v>
      </c>
      <c r="H159" s="17">
        <v>1236.5633333333333</v>
      </c>
      <c r="I159" s="19">
        <v>80.00561056976666</v>
      </c>
      <c r="J159" s="17">
        <v>383.5</v>
      </c>
      <c r="K159" s="17">
        <v>24.812438495</v>
      </c>
      <c r="L159" s="17">
        <v>7430.233333333333</v>
      </c>
      <c r="M159" s="20">
        <v>480.7358737596666</v>
      </c>
      <c r="N159" s="17">
        <v>54.023333333333326</v>
      </c>
      <c r="O159" s="21">
        <v>3.495308045966666</v>
      </c>
      <c r="P159" s="22">
        <v>44158.0</v>
      </c>
      <c r="Q159" s="23">
        <v>88.52803303800003</v>
      </c>
      <c r="R159" s="24">
        <v>-8.522422468233373</v>
      </c>
    </row>
    <row r="160">
      <c r="A160" s="13">
        <v>158.0</v>
      </c>
      <c r="B160" s="27" t="s">
        <v>463</v>
      </c>
      <c r="C160" s="27" t="s">
        <v>464</v>
      </c>
      <c r="D160" s="28" t="s">
        <v>210</v>
      </c>
      <c r="E160" s="29">
        <v>17.0</v>
      </c>
      <c r="F160" s="49" t="s">
        <v>345</v>
      </c>
      <c r="G160" s="31">
        <v>0.1630707</v>
      </c>
      <c r="H160" s="30">
        <v>494.2916666666667</v>
      </c>
      <c r="I160" s="32">
        <v>80.60448808750002</v>
      </c>
      <c r="J160" s="30">
        <v>402.2916666666667</v>
      </c>
      <c r="K160" s="30">
        <v>65.60198368750001</v>
      </c>
      <c r="L160" s="30">
        <v>994.2916666666666</v>
      </c>
      <c r="M160" s="33">
        <v>162.1398380875</v>
      </c>
      <c r="N160" s="30">
        <v>15.616464052287581</v>
      </c>
      <c r="O160" s="34">
        <v>2.546587724531373</v>
      </c>
      <c r="P160" s="35">
        <v>44146.0</v>
      </c>
      <c r="Q160" s="36">
        <v>78.48690049999999</v>
      </c>
      <c r="R160" s="37">
        <v>2.117587587500026</v>
      </c>
    </row>
    <row r="161">
      <c r="A161" s="13">
        <v>159.0</v>
      </c>
      <c r="B161" s="40" t="s">
        <v>465</v>
      </c>
      <c r="C161" s="40" t="s">
        <v>466</v>
      </c>
      <c r="D161" s="40" t="s">
        <v>157</v>
      </c>
      <c r="E161" s="16">
        <v>8.0</v>
      </c>
      <c r="F161" s="51" t="s">
        <v>284</v>
      </c>
      <c r="G161" s="18">
        <v>0.3700209</v>
      </c>
      <c r="H161" s="17">
        <v>221.13</v>
      </c>
      <c r="I161" s="19">
        <v>81.822721617</v>
      </c>
      <c r="J161" s="17">
        <v>99.0</v>
      </c>
      <c r="K161" s="17">
        <v>36.632069099999995</v>
      </c>
      <c r="L161" s="17">
        <v>585.0</v>
      </c>
      <c r="M161" s="20">
        <v>216.46222649999999</v>
      </c>
      <c r="N161" s="17">
        <v>4.2333839285714285</v>
      </c>
      <c r="O161" s="21">
        <v>1.5664405312955356</v>
      </c>
      <c r="P161" s="22">
        <v>44152.0</v>
      </c>
      <c r="Q161" s="23">
        <v>76.575825255</v>
      </c>
      <c r="R161" s="53">
        <v>5.246896362000001</v>
      </c>
    </row>
    <row r="162">
      <c r="A162" s="13">
        <v>160.0</v>
      </c>
      <c r="B162" s="27" t="s">
        <v>467</v>
      </c>
      <c r="C162" s="27" t="s">
        <v>468</v>
      </c>
      <c r="D162" s="28" t="s">
        <v>120</v>
      </c>
      <c r="E162" s="29">
        <v>5.0</v>
      </c>
      <c r="F162" s="49" t="s">
        <v>256</v>
      </c>
      <c r="G162" s="31">
        <v>0.001846371</v>
      </c>
      <c r="H162" s="30">
        <v>44391.666666666664</v>
      </c>
      <c r="I162" s="32">
        <v>81.963485975</v>
      </c>
      <c r="J162" s="30">
        <v>14991.666666666666</v>
      </c>
      <c r="K162" s="30">
        <v>27.680178575</v>
      </c>
      <c r="L162" s="30">
        <v>156391.66666666666</v>
      </c>
      <c r="M162" s="33">
        <v>288.757037975</v>
      </c>
      <c r="N162" s="30">
        <v>5847.135416666666</v>
      </c>
      <c r="O162" s="34">
        <v>10.79598126640625</v>
      </c>
      <c r="P162" s="35">
        <v>44138.0</v>
      </c>
      <c r="Q162" s="37" t="s">
        <v>301</v>
      </c>
      <c r="R162" s="37" t="s">
        <v>301</v>
      </c>
    </row>
    <row r="163">
      <c r="A163" s="13">
        <v>161.0</v>
      </c>
      <c r="B163" s="40" t="s">
        <v>469</v>
      </c>
      <c r="C163" s="40" t="s">
        <v>470</v>
      </c>
      <c r="D163" s="43" t="s">
        <v>276</v>
      </c>
      <c r="E163" s="16">
        <v>2.0</v>
      </c>
      <c r="F163" s="51" t="s">
        <v>383</v>
      </c>
      <c r="G163" s="18">
        <v>0.74523</v>
      </c>
      <c r="H163" s="17">
        <v>110.0</v>
      </c>
      <c r="I163" s="19">
        <v>81.97529999999999</v>
      </c>
      <c r="J163" s="17">
        <v>60.0</v>
      </c>
      <c r="K163" s="17">
        <v>44.7138</v>
      </c>
      <c r="L163" s="17">
        <v>160.0</v>
      </c>
      <c r="M163" s="20">
        <v>119.23679999999999</v>
      </c>
      <c r="N163" s="17">
        <v>4.4</v>
      </c>
      <c r="O163" s="21">
        <v>3.279012</v>
      </c>
      <c r="P163" s="22">
        <v>44169.0</v>
      </c>
      <c r="Q163" s="24" t="s">
        <v>301</v>
      </c>
      <c r="R163" s="24" t="s">
        <v>301</v>
      </c>
    </row>
    <row r="164">
      <c r="A164" s="13">
        <v>162.0</v>
      </c>
      <c r="B164" s="27" t="s">
        <v>471</v>
      </c>
      <c r="C164" s="27" t="s">
        <v>472</v>
      </c>
      <c r="D164" s="28" t="s">
        <v>276</v>
      </c>
      <c r="E164" s="29">
        <v>4.0</v>
      </c>
      <c r="F164" s="49" t="s">
        <v>121</v>
      </c>
      <c r="G164" s="31">
        <v>1.0</v>
      </c>
      <c r="H164" s="30">
        <v>82.875</v>
      </c>
      <c r="I164" s="32">
        <v>82.875</v>
      </c>
      <c r="J164" s="30">
        <v>76.75</v>
      </c>
      <c r="K164" s="30">
        <v>76.75</v>
      </c>
      <c r="L164" s="30">
        <v>108.0</v>
      </c>
      <c r="M164" s="33">
        <v>108.0</v>
      </c>
      <c r="N164" s="30">
        <v>2.8779166666666662</v>
      </c>
      <c r="O164" s="34">
        <v>2.8779166666666662</v>
      </c>
      <c r="P164" s="35">
        <v>44172.0</v>
      </c>
      <c r="Q164" s="36">
        <v>79.0</v>
      </c>
      <c r="R164" s="37">
        <v>3.875</v>
      </c>
    </row>
    <row r="165">
      <c r="A165" s="13">
        <v>163.0</v>
      </c>
      <c r="B165" s="40" t="s">
        <v>473</v>
      </c>
      <c r="C165" s="40" t="s">
        <v>474</v>
      </c>
      <c r="D165" s="43" t="s">
        <v>120</v>
      </c>
      <c r="E165" s="16">
        <v>13.0</v>
      </c>
      <c r="F165" s="51" t="s">
        <v>256</v>
      </c>
      <c r="G165" s="18">
        <v>0.001846371</v>
      </c>
      <c r="H165" s="17">
        <v>45000.0</v>
      </c>
      <c r="I165" s="19">
        <v>83.086695</v>
      </c>
      <c r="J165" s="17">
        <v>16250.0</v>
      </c>
      <c r="K165" s="17">
        <v>30.00352875</v>
      </c>
      <c r="L165" s="17">
        <v>151250.0</v>
      </c>
      <c r="M165" s="20">
        <v>279.26361375</v>
      </c>
      <c r="N165" s="17">
        <v>4371.634615384615</v>
      </c>
      <c r="O165" s="21">
        <v>8.071659376442307</v>
      </c>
      <c r="P165" s="22">
        <v>44172.0</v>
      </c>
      <c r="Q165" s="23">
        <v>77.91357612499999</v>
      </c>
      <c r="R165" s="53">
        <v>5.173118875000014</v>
      </c>
    </row>
    <row r="166">
      <c r="A166" s="13">
        <v>164.0</v>
      </c>
      <c r="B166" s="27" t="s">
        <v>475</v>
      </c>
      <c r="C166" s="47" t="s">
        <v>476</v>
      </c>
      <c r="D166" s="28" t="s">
        <v>120</v>
      </c>
      <c r="E166" s="29">
        <v>5.0</v>
      </c>
      <c r="F166" s="49" t="s">
        <v>477</v>
      </c>
      <c r="G166" s="31">
        <v>0.068</v>
      </c>
      <c r="H166" s="30">
        <v>1225.75</v>
      </c>
      <c r="I166" s="32">
        <v>83.351</v>
      </c>
      <c r="J166" s="30">
        <v>532.5</v>
      </c>
      <c r="K166" s="30">
        <v>36.21</v>
      </c>
      <c r="L166" s="30">
        <v>2389.0</v>
      </c>
      <c r="M166" s="33">
        <v>162.452</v>
      </c>
      <c r="N166" s="30">
        <v>129.5</v>
      </c>
      <c r="O166" s="34">
        <v>8.806000000000001</v>
      </c>
      <c r="P166" s="35">
        <v>44166.0</v>
      </c>
      <c r="Q166" s="37" t="s">
        <v>301</v>
      </c>
      <c r="R166" s="37" t="s">
        <v>301</v>
      </c>
    </row>
    <row r="167">
      <c r="A167" s="13">
        <v>165.0</v>
      </c>
      <c r="B167" s="40" t="s">
        <v>478</v>
      </c>
      <c r="C167" s="40" t="s">
        <v>479</v>
      </c>
      <c r="D167" s="40" t="s">
        <v>157</v>
      </c>
      <c r="E167" s="16">
        <v>4.0</v>
      </c>
      <c r="F167" s="51" t="s">
        <v>121</v>
      </c>
      <c r="G167" s="18">
        <v>1.0</v>
      </c>
      <c r="H167" s="17">
        <v>83.8875</v>
      </c>
      <c r="I167" s="19">
        <v>83.8875</v>
      </c>
      <c r="J167" s="17">
        <v>73.8875</v>
      </c>
      <c r="K167" s="17">
        <v>73.8875</v>
      </c>
      <c r="L167" s="17">
        <v>93.8875</v>
      </c>
      <c r="M167" s="20">
        <v>93.8875</v>
      </c>
      <c r="N167" s="17">
        <v>3.6249374999999997</v>
      </c>
      <c r="O167" s="21">
        <v>3.6249374999999997</v>
      </c>
      <c r="P167" s="22">
        <v>44139.0</v>
      </c>
      <c r="Q167" s="23">
        <v>80.8875</v>
      </c>
      <c r="R167" s="24">
        <v>3.0</v>
      </c>
    </row>
    <row r="168">
      <c r="A168" s="13">
        <v>166.0</v>
      </c>
      <c r="B168" s="45" t="s">
        <v>480</v>
      </c>
      <c r="C168" s="47" t="s">
        <v>481</v>
      </c>
      <c r="D168" s="46" t="s">
        <v>120</v>
      </c>
      <c r="E168" s="29">
        <v>4.0</v>
      </c>
      <c r="F168" s="49" t="s">
        <v>482</v>
      </c>
      <c r="G168" s="31">
        <v>0.06631329</v>
      </c>
      <c r="H168" s="30">
        <v>1292.325</v>
      </c>
      <c r="I168" s="32">
        <v>85.69832249925</v>
      </c>
      <c r="J168" s="30">
        <v>149.63</v>
      </c>
      <c r="K168" s="30">
        <v>9.9224575827</v>
      </c>
      <c r="L168" s="30">
        <v>3959.0</v>
      </c>
      <c r="M168" s="33">
        <v>262.53431510999997</v>
      </c>
      <c r="N168" s="30">
        <v>1262.0361328125</v>
      </c>
      <c r="O168" s="34">
        <v>83.68976806567382</v>
      </c>
      <c r="P168" s="35">
        <v>44163.0</v>
      </c>
      <c r="Q168" s="36">
        <v>21.72950220672</v>
      </c>
      <c r="R168" s="37">
        <v>63.96882029253</v>
      </c>
    </row>
    <row r="169">
      <c r="A169" s="13">
        <v>167.0</v>
      </c>
      <c r="B169" s="14" t="s">
        <v>483</v>
      </c>
      <c r="C169" s="14" t="s">
        <v>484</v>
      </c>
      <c r="D169" s="15" t="s">
        <v>157</v>
      </c>
      <c r="E169" s="16">
        <v>7.0</v>
      </c>
      <c r="F169" s="51" t="s">
        <v>121</v>
      </c>
      <c r="G169" s="18">
        <v>1.0</v>
      </c>
      <c r="H169" s="17">
        <v>85.97083333333335</v>
      </c>
      <c r="I169" s="19">
        <v>85.97083333333335</v>
      </c>
      <c r="J169" s="17">
        <v>49.95000000000001</v>
      </c>
      <c r="K169" s="17">
        <v>49.95000000000001</v>
      </c>
      <c r="L169" s="17">
        <v>156.01083333333335</v>
      </c>
      <c r="M169" s="20">
        <v>156.01083333333335</v>
      </c>
      <c r="N169" s="17">
        <v>2.9611111111111112</v>
      </c>
      <c r="O169" s="21">
        <v>2.9611111111111112</v>
      </c>
      <c r="P169" s="22">
        <v>44165.0</v>
      </c>
      <c r="Q169" s="23">
        <v>85.97083333333335</v>
      </c>
      <c r="R169" s="24">
        <v>0.0</v>
      </c>
    </row>
    <row r="170">
      <c r="A170" s="13">
        <v>168.0</v>
      </c>
      <c r="B170" s="27" t="s">
        <v>485</v>
      </c>
      <c r="C170" s="27" t="s">
        <v>486</v>
      </c>
      <c r="D170" s="28" t="s">
        <v>120</v>
      </c>
      <c r="E170" s="29">
        <v>20.0</v>
      </c>
      <c r="F170" s="49" t="s">
        <v>487</v>
      </c>
      <c r="G170" s="31">
        <v>0.002608469</v>
      </c>
      <c r="H170" s="30">
        <v>33956.791666666664</v>
      </c>
      <c r="I170" s="32">
        <v>88.57523840195833</v>
      </c>
      <c r="J170" s="30">
        <v>13808.333333333334</v>
      </c>
      <c r="K170" s="30">
        <v>36.01860944166667</v>
      </c>
      <c r="L170" s="30">
        <v>107000.0</v>
      </c>
      <c r="M170" s="33">
        <v>279.106183</v>
      </c>
      <c r="N170" s="30">
        <v>1564.7145833333334</v>
      </c>
      <c r="O170" s="34">
        <v>4.0815094844729165</v>
      </c>
      <c r="P170" s="35">
        <v>44159.0</v>
      </c>
      <c r="Q170" s="36">
        <v>78.20689401</v>
      </c>
      <c r="R170" s="37">
        <v>10.368344391958331</v>
      </c>
    </row>
    <row r="171">
      <c r="A171" s="13">
        <v>169.0</v>
      </c>
      <c r="B171" s="40" t="s">
        <v>488</v>
      </c>
      <c r="C171" s="54" t="s">
        <v>489</v>
      </c>
      <c r="D171" s="41" t="s">
        <v>276</v>
      </c>
      <c r="E171" s="16">
        <v>2.0</v>
      </c>
      <c r="F171" s="51" t="s">
        <v>121</v>
      </c>
      <c r="G171" s="18">
        <v>1.0</v>
      </c>
      <c r="H171" s="17">
        <v>89.975</v>
      </c>
      <c r="I171" s="19">
        <v>89.975</v>
      </c>
      <c r="J171" s="17">
        <v>60.0</v>
      </c>
      <c r="K171" s="17">
        <v>60.0</v>
      </c>
      <c r="L171" s="17">
        <v>119.95</v>
      </c>
      <c r="M171" s="20">
        <v>119.95</v>
      </c>
      <c r="N171" s="17">
        <v>5.99875</v>
      </c>
      <c r="O171" s="21">
        <v>5.99875</v>
      </c>
      <c r="P171" s="22">
        <v>44161.0</v>
      </c>
      <c r="Q171" s="23">
        <v>89.975</v>
      </c>
      <c r="R171" s="53">
        <v>0.0</v>
      </c>
    </row>
    <row r="172">
      <c r="A172" s="13">
        <v>170.0</v>
      </c>
      <c r="B172" s="27" t="s">
        <v>490</v>
      </c>
      <c r="C172" s="27" t="s">
        <v>491</v>
      </c>
      <c r="D172" s="28" t="s">
        <v>29</v>
      </c>
      <c r="E172" s="29">
        <v>12.0</v>
      </c>
      <c r="F172" s="49" t="s">
        <v>492</v>
      </c>
      <c r="G172" s="31">
        <v>2.60103</v>
      </c>
      <c r="H172" s="30">
        <v>35.0</v>
      </c>
      <c r="I172" s="32">
        <v>91.03605</v>
      </c>
      <c r="J172" s="30">
        <v>20.0</v>
      </c>
      <c r="K172" s="30">
        <v>52.0206</v>
      </c>
      <c r="L172" s="30">
        <v>100.0</v>
      </c>
      <c r="M172" s="33">
        <v>260.103</v>
      </c>
      <c r="N172" s="30">
        <v>0.22583333333333333</v>
      </c>
      <c r="O172" s="34">
        <v>0.587399275</v>
      </c>
      <c r="P172" s="35">
        <v>44160.0</v>
      </c>
      <c r="Q172" s="36">
        <v>77.91438</v>
      </c>
      <c r="R172" s="37">
        <v>13.121670000000009</v>
      </c>
    </row>
    <row r="173">
      <c r="A173" s="13">
        <v>171.0</v>
      </c>
      <c r="B173" s="40" t="s">
        <v>493</v>
      </c>
      <c r="C173" s="40" t="s">
        <v>494</v>
      </c>
      <c r="D173" s="43" t="s">
        <v>120</v>
      </c>
      <c r="E173" s="16">
        <v>11.0</v>
      </c>
      <c r="F173" s="51" t="s">
        <v>495</v>
      </c>
      <c r="G173" s="18">
        <v>0.09124172</v>
      </c>
      <c r="H173" s="17">
        <v>1033.3333333333333</v>
      </c>
      <c r="I173" s="19">
        <v>94.28311066666666</v>
      </c>
      <c r="J173" s="17">
        <v>512.5</v>
      </c>
      <c r="K173" s="17">
        <v>46.7613815</v>
      </c>
      <c r="L173" s="17">
        <v>2505.0</v>
      </c>
      <c r="M173" s="20">
        <v>228.5605086</v>
      </c>
      <c r="N173" s="17">
        <v>162.65477272727273</v>
      </c>
      <c r="O173" s="21">
        <v>14.840901229845455</v>
      </c>
      <c r="P173" s="22">
        <v>44139.0</v>
      </c>
      <c r="Q173" s="23">
        <v>112.3843009</v>
      </c>
      <c r="R173" s="24">
        <v>-18.10119023333334</v>
      </c>
    </row>
    <row r="174">
      <c r="A174" s="13">
        <v>172.0</v>
      </c>
      <c r="B174" s="27" t="s">
        <v>496</v>
      </c>
      <c r="C174" s="27" t="s">
        <v>497</v>
      </c>
      <c r="D174" s="28" t="s">
        <v>120</v>
      </c>
      <c r="E174" s="29">
        <v>4.0</v>
      </c>
      <c r="F174" s="49" t="s">
        <v>498</v>
      </c>
      <c r="G174" s="31">
        <v>0.005621286</v>
      </c>
      <c r="H174" s="30">
        <v>16833.333333333332</v>
      </c>
      <c r="I174" s="32">
        <v>94.62498099999999</v>
      </c>
      <c r="J174" s="30">
        <v>9833.333333333334</v>
      </c>
      <c r="K174" s="30">
        <v>55.275979</v>
      </c>
      <c r="L174" s="30">
        <v>25833.333333333332</v>
      </c>
      <c r="M174" s="33">
        <v>145.21655499999997</v>
      </c>
      <c r="N174" s="30">
        <v>3764.583333333333</v>
      </c>
      <c r="O174" s="34">
        <v>21.161799587499996</v>
      </c>
      <c r="P174" s="35">
        <v>44141.0</v>
      </c>
      <c r="Q174" s="36">
        <v>95.07166666666667</v>
      </c>
      <c r="R174" s="37">
        <v>-0.4466856666666814</v>
      </c>
    </row>
    <row r="175">
      <c r="A175" s="13">
        <v>173.0</v>
      </c>
      <c r="B175" s="40" t="s">
        <v>499</v>
      </c>
      <c r="C175" s="40" t="s">
        <v>500</v>
      </c>
      <c r="D175" s="40" t="s">
        <v>157</v>
      </c>
      <c r="E175" s="16">
        <v>14.0</v>
      </c>
      <c r="F175" s="51" t="s">
        <v>158</v>
      </c>
      <c r="G175" s="18">
        <v>0.5575767</v>
      </c>
      <c r="H175" s="17">
        <v>170.58125</v>
      </c>
      <c r="I175" s="19">
        <v>95.11213045687501</v>
      </c>
      <c r="J175" s="17">
        <v>87.98</v>
      </c>
      <c r="K175" s="17">
        <v>49.05559806600001</v>
      </c>
      <c r="L175" s="17">
        <v>384.38249999999994</v>
      </c>
      <c r="M175" s="20">
        <v>214.32272588774998</v>
      </c>
      <c r="N175" s="17">
        <v>5.974684226190475</v>
      </c>
      <c r="O175" s="21">
        <v>3.331344714381339</v>
      </c>
      <c r="P175" s="22">
        <v>44141.0</v>
      </c>
      <c r="Q175" s="23">
        <v>78.57326992416667</v>
      </c>
      <c r="R175" s="24">
        <v>16.53886053270834</v>
      </c>
    </row>
    <row r="176">
      <c r="A176" s="13">
        <v>174.0</v>
      </c>
      <c r="B176" s="27" t="s">
        <v>501</v>
      </c>
      <c r="C176" s="27" t="s">
        <v>502</v>
      </c>
      <c r="D176" s="28" t="s">
        <v>210</v>
      </c>
      <c r="E176" s="29">
        <v>4.0</v>
      </c>
      <c r="F176" s="49" t="s">
        <v>228</v>
      </c>
      <c r="G176" s="31">
        <v>1.337745</v>
      </c>
      <c r="H176" s="30">
        <v>72.70833333333334</v>
      </c>
      <c r="I176" s="32">
        <v>97.26520937500001</v>
      </c>
      <c r="J176" s="30">
        <v>48.166666666666664</v>
      </c>
      <c r="K176" s="30">
        <v>64.43471749999999</v>
      </c>
      <c r="L176" s="30">
        <v>86.5</v>
      </c>
      <c r="M176" s="33">
        <v>115.71494249999999</v>
      </c>
      <c r="N176" s="30">
        <v>0.0983125</v>
      </c>
      <c r="O176" s="34">
        <v>0.1315170553125</v>
      </c>
      <c r="P176" s="35">
        <v>44152.0</v>
      </c>
      <c r="Q176" s="36">
        <v>80.9706857375</v>
      </c>
      <c r="R176" s="55">
        <v>16.294523637500006</v>
      </c>
    </row>
    <row r="177">
      <c r="A177" s="13">
        <v>175.0</v>
      </c>
      <c r="B177" s="40" t="s">
        <v>503</v>
      </c>
      <c r="C177" s="40" t="s">
        <v>504</v>
      </c>
      <c r="D177" s="43" t="s">
        <v>276</v>
      </c>
      <c r="E177" s="16">
        <v>5.0</v>
      </c>
      <c r="F177" s="51" t="s">
        <v>398</v>
      </c>
      <c r="G177" s="18">
        <v>0.70721</v>
      </c>
      <c r="H177" s="17">
        <v>139.0</v>
      </c>
      <c r="I177" s="19">
        <v>98.30219</v>
      </c>
      <c r="J177" s="17">
        <v>49.0</v>
      </c>
      <c r="K177" s="17">
        <v>34.65329</v>
      </c>
      <c r="L177" s="17">
        <v>299.0</v>
      </c>
      <c r="M177" s="20">
        <v>211.45579</v>
      </c>
      <c r="N177" s="17">
        <v>17.855</v>
      </c>
      <c r="O177" s="21">
        <v>12.62723455</v>
      </c>
      <c r="P177" s="22">
        <v>44140.0</v>
      </c>
      <c r="Q177" s="23">
        <v>92.124335</v>
      </c>
      <c r="R177" s="24">
        <v>6.177854999999994</v>
      </c>
    </row>
    <row r="178">
      <c r="A178" s="13">
        <v>176.0</v>
      </c>
      <c r="B178" s="27" t="s">
        <v>505</v>
      </c>
      <c r="C178" s="27" t="s">
        <v>506</v>
      </c>
      <c r="D178" s="27" t="s">
        <v>157</v>
      </c>
      <c r="E178" s="29">
        <v>7.0</v>
      </c>
      <c r="F178" s="49" t="s">
        <v>284</v>
      </c>
      <c r="G178" s="31">
        <v>0.3700209</v>
      </c>
      <c r="H178" s="30">
        <v>269.0</v>
      </c>
      <c r="I178" s="32">
        <v>99.5356221</v>
      </c>
      <c r="J178" s="30">
        <v>129.0</v>
      </c>
      <c r="K178" s="30">
        <v>47.7326961</v>
      </c>
      <c r="L178" s="30">
        <v>549.0</v>
      </c>
      <c r="M178" s="33">
        <v>203.14147409999998</v>
      </c>
      <c r="N178" s="30">
        <v>9.195714285714285</v>
      </c>
      <c r="O178" s="34">
        <v>3.4026064761428567</v>
      </c>
      <c r="P178" s="35">
        <v>44145.0</v>
      </c>
      <c r="Q178" s="36">
        <v>99.5356221</v>
      </c>
      <c r="R178" s="37">
        <v>0.0</v>
      </c>
    </row>
    <row r="179">
      <c r="A179" s="13">
        <v>177.0</v>
      </c>
      <c r="B179" s="40" t="s">
        <v>507</v>
      </c>
      <c r="C179" s="40" t="s">
        <v>508</v>
      </c>
      <c r="D179" s="41" t="s">
        <v>276</v>
      </c>
      <c r="E179" s="16">
        <v>20.0</v>
      </c>
      <c r="F179" s="51" t="s">
        <v>121</v>
      </c>
      <c r="G179" s="18">
        <v>1.0</v>
      </c>
      <c r="H179" s="17">
        <v>105.0</v>
      </c>
      <c r="I179" s="19">
        <v>105.0</v>
      </c>
      <c r="J179" s="17">
        <v>20.0</v>
      </c>
      <c r="K179" s="17">
        <v>20.0</v>
      </c>
      <c r="L179" s="17">
        <v>226.0</v>
      </c>
      <c r="M179" s="20">
        <v>226.0</v>
      </c>
      <c r="N179" s="17">
        <v>52.832845052083336</v>
      </c>
      <c r="O179" s="21">
        <v>52.832845052083336</v>
      </c>
      <c r="P179" s="22">
        <v>44148.0</v>
      </c>
      <c r="Q179" s="23">
        <v>81.0</v>
      </c>
      <c r="R179" s="24">
        <v>24.0</v>
      </c>
    </row>
    <row r="180">
      <c r="A180" s="13">
        <v>178.0</v>
      </c>
      <c r="B180" s="27" t="s">
        <v>509</v>
      </c>
      <c r="C180" s="27" t="s">
        <v>510</v>
      </c>
      <c r="D180" s="28" t="s">
        <v>120</v>
      </c>
      <c r="E180" s="29">
        <v>15.0</v>
      </c>
      <c r="F180" s="49" t="s">
        <v>511</v>
      </c>
      <c r="G180" s="31">
        <v>0.06715722</v>
      </c>
      <c r="H180" s="30">
        <v>1572.5</v>
      </c>
      <c r="I180" s="32">
        <v>105.60472845000001</v>
      </c>
      <c r="J180" s="30">
        <v>284.5</v>
      </c>
      <c r="K180" s="30">
        <v>19.10622909</v>
      </c>
      <c r="L180" s="30">
        <v>6290.0</v>
      </c>
      <c r="M180" s="33">
        <v>422.41891380000004</v>
      </c>
      <c r="N180" s="30">
        <v>72.34</v>
      </c>
      <c r="O180" s="34">
        <v>4.8581532948</v>
      </c>
      <c r="P180" s="35">
        <v>44159.0</v>
      </c>
      <c r="Q180" s="36">
        <v>133.3812178314</v>
      </c>
      <c r="R180" s="37">
        <v>-27.776489381399983</v>
      </c>
    </row>
    <row r="181">
      <c r="A181" s="13">
        <v>179.0</v>
      </c>
      <c r="B181" s="40" t="s">
        <v>512</v>
      </c>
      <c r="C181" s="40" t="s">
        <v>513</v>
      </c>
      <c r="D181" s="40" t="s">
        <v>157</v>
      </c>
      <c r="E181" s="56">
        <v>8.0</v>
      </c>
      <c r="F181" s="51" t="s">
        <v>514</v>
      </c>
      <c r="G181" s="18">
        <v>0.4956422</v>
      </c>
      <c r="H181" s="51">
        <v>215.0</v>
      </c>
      <c r="I181" s="19">
        <v>106.56307299999999</v>
      </c>
      <c r="J181" s="51">
        <v>90.0</v>
      </c>
      <c r="K181" s="51">
        <v>44.607797999999995</v>
      </c>
      <c r="L181" s="51">
        <v>600.0</v>
      </c>
      <c r="M181" s="21">
        <v>297.38532</v>
      </c>
      <c r="N181" s="51">
        <v>0.9880208333333333</v>
      </c>
      <c r="O181" s="21">
        <v>0.48970481947916666</v>
      </c>
      <c r="P181" s="22">
        <v>44145.0</v>
      </c>
      <c r="Q181" s="23">
        <v>59.462976</v>
      </c>
      <c r="R181" s="24">
        <v>47.10009699999999</v>
      </c>
    </row>
    <row r="182">
      <c r="A182" s="13">
        <v>180.0</v>
      </c>
      <c r="B182" s="27" t="s">
        <v>515</v>
      </c>
      <c r="C182" s="27" t="s">
        <v>516</v>
      </c>
      <c r="D182" s="28" t="s">
        <v>29</v>
      </c>
      <c r="E182" s="48">
        <v>15.0</v>
      </c>
      <c r="F182" s="49" t="s">
        <v>517</v>
      </c>
      <c r="G182" s="31">
        <v>0.26650924</v>
      </c>
      <c r="H182" s="49">
        <v>402.5</v>
      </c>
      <c r="I182" s="32">
        <v>107.2699691</v>
      </c>
      <c r="J182" s="49">
        <v>258.75</v>
      </c>
      <c r="K182" s="49">
        <v>68.95926585</v>
      </c>
      <c r="L182" s="49">
        <v>4025.0</v>
      </c>
      <c r="M182" s="34">
        <v>1072.699691</v>
      </c>
      <c r="N182" s="49">
        <v>2.875</v>
      </c>
      <c r="O182" s="34">
        <v>0.766214065</v>
      </c>
      <c r="P182" s="35">
        <v>44162.0</v>
      </c>
      <c r="Q182" s="36">
        <v>82.85315341666667</v>
      </c>
      <c r="R182" s="37">
        <v>24.416815683333326</v>
      </c>
    </row>
    <row r="183">
      <c r="A183" s="13">
        <v>181.0</v>
      </c>
      <c r="B183" s="40" t="s">
        <v>518</v>
      </c>
      <c r="C183" s="52" t="s">
        <v>519</v>
      </c>
      <c r="D183" s="15" t="s">
        <v>38</v>
      </c>
      <c r="E183" s="56">
        <v>3.0</v>
      </c>
      <c r="F183" s="51" t="s">
        <v>121</v>
      </c>
      <c r="G183" s="18">
        <v>1.0</v>
      </c>
      <c r="H183" s="51">
        <v>107.33333333333333</v>
      </c>
      <c r="I183" s="19">
        <v>107.33333333333333</v>
      </c>
      <c r="J183" s="51">
        <v>57.333333333333336</v>
      </c>
      <c r="K183" s="51">
        <v>57.333333333333336</v>
      </c>
      <c r="L183" s="51">
        <v>158.33333333333334</v>
      </c>
      <c r="M183" s="21">
        <v>158.33333333333334</v>
      </c>
      <c r="N183" s="51">
        <v>14.907407407407407</v>
      </c>
      <c r="O183" s="21">
        <v>14.907407407407407</v>
      </c>
      <c r="P183" s="22">
        <v>44164.0</v>
      </c>
      <c r="Q183" s="23">
        <v>57.333333333333336</v>
      </c>
      <c r="R183" s="24">
        <v>49.99999999999999</v>
      </c>
    </row>
    <row r="184">
      <c r="A184" s="13">
        <v>182.0</v>
      </c>
      <c r="B184" s="27" t="s">
        <v>520</v>
      </c>
      <c r="C184" s="27" t="s">
        <v>521</v>
      </c>
      <c r="D184" s="28" t="s">
        <v>276</v>
      </c>
      <c r="E184" s="48">
        <v>5.0</v>
      </c>
      <c r="F184" s="49" t="s">
        <v>277</v>
      </c>
      <c r="G184" s="31">
        <v>0.01010632</v>
      </c>
      <c r="H184" s="49">
        <v>10841.666666666666</v>
      </c>
      <c r="I184" s="32">
        <v>109.56935266666666</v>
      </c>
      <c r="J184" s="49">
        <v>7041.666666666667</v>
      </c>
      <c r="K184" s="49">
        <v>71.16533666666668</v>
      </c>
      <c r="L184" s="49">
        <v>15841.666666666666</v>
      </c>
      <c r="M184" s="34">
        <v>160.10095266666667</v>
      </c>
      <c r="N184" s="49">
        <v>371.6666666666667</v>
      </c>
      <c r="O184" s="34">
        <v>3.756182266666667</v>
      </c>
      <c r="P184" s="35">
        <v>44160.0</v>
      </c>
      <c r="Q184" s="36">
        <v>80.14034325</v>
      </c>
      <c r="R184" s="37">
        <v>29.42900941666666</v>
      </c>
    </row>
    <row r="185">
      <c r="A185" s="13">
        <v>183.0</v>
      </c>
      <c r="B185" s="14" t="s">
        <v>522</v>
      </c>
      <c r="C185" s="14" t="s">
        <v>523</v>
      </c>
      <c r="D185" s="15" t="s">
        <v>157</v>
      </c>
      <c r="E185" s="56">
        <v>10.0</v>
      </c>
      <c r="F185" s="51" t="s">
        <v>121</v>
      </c>
      <c r="G185" s="18">
        <v>1.0</v>
      </c>
      <c r="H185" s="51">
        <v>111.0</v>
      </c>
      <c r="I185" s="19">
        <v>111.0</v>
      </c>
      <c r="J185" s="51">
        <v>34.5</v>
      </c>
      <c r="K185" s="51">
        <v>34.5</v>
      </c>
      <c r="L185" s="51">
        <v>224.99</v>
      </c>
      <c r="M185" s="21">
        <v>224.99</v>
      </c>
      <c r="N185" s="51">
        <v>3.1978333333333335</v>
      </c>
      <c r="O185" s="21">
        <v>3.1978333333333335</v>
      </c>
      <c r="P185" s="22">
        <v>44163.0</v>
      </c>
      <c r="Q185" s="23">
        <v>134.99</v>
      </c>
      <c r="R185" s="24">
        <v>-23.99000000000001</v>
      </c>
    </row>
    <row r="186">
      <c r="A186" s="13">
        <v>184.0</v>
      </c>
      <c r="B186" s="27" t="s">
        <v>524</v>
      </c>
      <c r="C186" s="27" t="s">
        <v>525</v>
      </c>
      <c r="D186" s="28" t="s">
        <v>29</v>
      </c>
      <c r="E186" s="48">
        <v>7.0</v>
      </c>
      <c r="F186" s="49" t="s">
        <v>526</v>
      </c>
      <c r="G186" s="31">
        <v>0.27224218</v>
      </c>
      <c r="H186" s="49">
        <v>408.45</v>
      </c>
      <c r="I186" s="32">
        <v>111.19731842099999</v>
      </c>
      <c r="J186" s="49">
        <v>89.03333333333335</v>
      </c>
      <c r="K186" s="49">
        <v>24.238628759333338</v>
      </c>
      <c r="L186" s="49">
        <v>922.9500000000002</v>
      </c>
      <c r="M186" s="34">
        <v>251.26592003100004</v>
      </c>
      <c r="N186" s="49">
        <v>154.50641726190477</v>
      </c>
      <c r="O186" s="34">
        <v>42.06316385937058</v>
      </c>
      <c r="P186" s="35">
        <v>44137.0</v>
      </c>
      <c r="Q186" s="36">
        <v>115.97102118000001</v>
      </c>
      <c r="R186" s="37">
        <v>-4.773702759000017</v>
      </c>
    </row>
    <row r="187">
      <c r="A187" s="13">
        <v>185.0</v>
      </c>
      <c r="B187" s="40" t="s">
        <v>527</v>
      </c>
      <c r="C187" s="40" t="s">
        <v>528</v>
      </c>
      <c r="D187" s="43" t="s">
        <v>120</v>
      </c>
      <c r="E187" s="56">
        <v>12.0</v>
      </c>
      <c r="F187" s="51" t="s">
        <v>529</v>
      </c>
      <c r="G187" s="18">
        <v>0.0134777</v>
      </c>
      <c r="H187" s="51">
        <v>8300.0</v>
      </c>
      <c r="I187" s="19">
        <v>111.86491000000001</v>
      </c>
      <c r="J187" s="51">
        <v>3200.0</v>
      </c>
      <c r="K187" s="51">
        <v>43.128640000000004</v>
      </c>
      <c r="L187" s="51">
        <v>20100.0</v>
      </c>
      <c r="M187" s="21">
        <v>270.90177</v>
      </c>
      <c r="N187" s="51">
        <v>1500.0</v>
      </c>
      <c r="O187" s="21">
        <v>20.21655</v>
      </c>
      <c r="P187" s="22">
        <v>44172.0</v>
      </c>
      <c r="Q187" s="23">
        <v>175.25488700000002</v>
      </c>
      <c r="R187" s="24">
        <v>-63.389977000000016</v>
      </c>
    </row>
    <row r="188">
      <c r="A188" s="13">
        <v>186.0</v>
      </c>
      <c r="B188" s="27" t="s">
        <v>530</v>
      </c>
      <c r="C188" s="27" t="s">
        <v>531</v>
      </c>
      <c r="D188" s="27" t="s">
        <v>157</v>
      </c>
      <c r="E188" s="48">
        <v>25.0</v>
      </c>
      <c r="F188" s="49" t="s">
        <v>121</v>
      </c>
      <c r="G188" s="31">
        <v>1.0</v>
      </c>
      <c r="H188" s="49">
        <v>115.0</v>
      </c>
      <c r="I188" s="32">
        <v>115.0</v>
      </c>
      <c r="J188" s="49">
        <v>50.0</v>
      </c>
      <c r="K188" s="49">
        <v>50.0</v>
      </c>
      <c r="L188" s="49">
        <v>305.0</v>
      </c>
      <c r="M188" s="34">
        <v>305.0</v>
      </c>
      <c r="N188" s="49">
        <v>6.5625</v>
      </c>
      <c r="O188" s="34">
        <v>6.5625</v>
      </c>
      <c r="P188" s="35">
        <v>44162.0</v>
      </c>
      <c r="Q188" s="36">
        <v>95.43541666666667</v>
      </c>
      <c r="R188" s="37">
        <v>19.56458333333333</v>
      </c>
    </row>
    <row r="189">
      <c r="A189" s="13">
        <v>187.0</v>
      </c>
      <c r="B189" s="40" t="s">
        <v>532</v>
      </c>
      <c r="C189" s="40" t="s">
        <v>533</v>
      </c>
      <c r="D189" s="43" t="s">
        <v>120</v>
      </c>
      <c r="E189" s="56">
        <v>6.0</v>
      </c>
      <c r="F189" s="51" t="s">
        <v>256</v>
      </c>
      <c r="G189" s="18">
        <v>0.001846371</v>
      </c>
      <c r="H189" s="51">
        <v>62500.0</v>
      </c>
      <c r="I189" s="19">
        <v>115.3981875</v>
      </c>
      <c r="J189" s="51">
        <v>9900.0</v>
      </c>
      <c r="K189" s="51">
        <v>18.2790729</v>
      </c>
      <c r="L189" s="51">
        <v>260000.0</v>
      </c>
      <c r="M189" s="21">
        <v>480.05646</v>
      </c>
      <c r="N189" s="51">
        <v>6225.0</v>
      </c>
      <c r="O189" s="21">
        <v>11.493659475000001</v>
      </c>
      <c r="P189" s="22">
        <v>44158.0</v>
      </c>
      <c r="Q189" s="23">
        <v>59.335815000000004</v>
      </c>
      <c r="R189" s="24">
        <v>56.0623725</v>
      </c>
    </row>
    <row r="190">
      <c r="A190" s="13">
        <v>188.0</v>
      </c>
      <c r="B190" s="27" t="s">
        <v>534</v>
      </c>
      <c r="C190" s="27" t="s">
        <v>535</v>
      </c>
      <c r="D190" s="28" t="s">
        <v>29</v>
      </c>
      <c r="E190" s="48">
        <v>6.0</v>
      </c>
      <c r="F190" s="49" t="s">
        <v>536</v>
      </c>
      <c r="G190" s="31">
        <v>0.2746498</v>
      </c>
      <c r="H190" s="49">
        <v>425.0</v>
      </c>
      <c r="I190" s="32">
        <v>116.726165</v>
      </c>
      <c r="J190" s="49">
        <v>220.0</v>
      </c>
      <c r="K190" s="49">
        <v>60.422956</v>
      </c>
      <c r="L190" s="49">
        <v>1500.0</v>
      </c>
      <c r="M190" s="34">
        <v>411.9747</v>
      </c>
      <c r="N190" s="49">
        <v>2.083333333333333</v>
      </c>
      <c r="O190" s="34">
        <v>0.5721870833333332</v>
      </c>
      <c r="P190" s="35">
        <v>44161.0</v>
      </c>
      <c r="Q190" s="36">
        <v>109.86748</v>
      </c>
      <c r="R190" s="37">
        <v>6.858684999999994</v>
      </c>
    </row>
    <row r="191">
      <c r="A191" s="13">
        <v>189.0</v>
      </c>
      <c r="B191" s="40" t="s">
        <v>537</v>
      </c>
      <c r="C191" s="40" t="s">
        <v>538</v>
      </c>
      <c r="D191" s="40" t="s">
        <v>157</v>
      </c>
      <c r="E191" s="56">
        <v>15.0</v>
      </c>
      <c r="F191" s="51" t="s">
        <v>121</v>
      </c>
      <c r="G191" s="18">
        <v>1.0</v>
      </c>
      <c r="H191" s="51">
        <v>123.75</v>
      </c>
      <c r="I191" s="19">
        <v>123.75</v>
      </c>
      <c r="J191" s="51">
        <v>41.25</v>
      </c>
      <c r="K191" s="51">
        <v>41.25</v>
      </c>
      <c r="L191" s="51">
        <v>330.0</v>
      </c>
      <c r="M191" s="21">
        <v>330.0</v>
      </c>
      <c r="N191" s="51">
        <v>9.283938888888889</v>
      </c>
      <c r="O191" s="21">
        <v>9.283938888888889</v>
      </c>
      <c r="P191" s="22">
        <v>44151.0</v>
      </c>
      <c r="Q191" s="23">
        <v>124.495</v>
      </c>
      <c r="R191" s="24">
        <v>-0.7450000000000045</v>
      </c>
    </row>
    <row r="192">
      <c r="A192" s="13">
        <v>190.0</v>
      </c>
      <c r="B192" s="45" t="s">
        <v>539</v>
      </c>
      <c r="C192" s="45" t="s">
        <v>540</v>
      </c>
      <c r="D192" s="46" t="s">
        <v>120</v>
      </c>
      <c r="E192" s="48">
        <v>19.0</v>
      </c>
      <c r="F192" s="49" t="s">
        <v>541</v>
      </c>
      <c r="G192" s="31">
        <v>4.314929E-4</v>
      </c>
      <c r="H192" s="49">
        <v>295000.0</v>
      </c>
      <c r="I192" s="32">
        <v>127.29040549999999</v>
      </c>
      <c r="J192" s="49">
        <v>35400.0</v>
      </c>
      <c r="K192" s="49">
        <v>15.27484866</v>
      </c>
      <c r="L192" s="49">
        <v>2112200.0</v>
      </c>
      <c r="M192" s="34">
        <v>911.39930338</v>
      </c>
      <c r="N192" s="49">
        <v>83000.0</v>
      </c>
      <c r="O192" s="34">
        <v>35.8139107</v>
      </c>
      <c r="P192" s="35">
        <v>44165.0</v>
      </c>
      <c r="Q192" s="36">
        <v>188.1624342</v>
      </c>
      <c r="R192" s="37">
        <v>-60.872028700000016</v>
      </c>
    </row>
    <row r="193">
      <c r="A193" s="13">
        <v>191.0</v>
      </c>
      <c r="B193" s="40" t="s">
        <v>542</v>
      </c>
      <c r="C193" s="40" t="s">
        <v>543</v>
      </c>
      <c r="D193" s="43" t="s">
        <v>120</v>
      </c>
      <c r="E193" s="56">
        <v>4.0</v>
      </c>
      <c r="F193" s="51" t="s">
        <v>121</v>
      </c>
      <c r="G193" s="18">
        <v>1.0</v>
      </c>
      <c r="H193" s="51">
        <v>129.0</v>
      </c>
      <c r="I193" s="19">
        <v>129.0</v>
      </c>
      <c r="J193" s="51">
        <v>49.0</v>
      </c>
      <c r="K193" s="51">
        <v>49.0</v>
      </c>
      <c r="L193" s="51">
        <v>479.0</v>
      </c>
      <c r="M193" s="21">
        <v>479.0</v>
      </c>
      <c r="N193" s="51">
        <v>18.541666666666664</v>
      </c>
      <c r="O193" s="21">
        <v>18.541666666666664</v>
      </c>
      <c r="P193" s="22">
        <v>44155.0</v>
      </c>
      <c r="Q193" s="24" t="s">
        <v>301</v>
      </c>
      <c r="R193" s="24" t="s">
        <v>301</v>
      </c>
    </row>
    <row r="194">
      <c r="A194" s="13">
        <v>192.0</v>
      </c>
      <c r="B194" s="27" t="s">
        <v>544</v>
      </c>
      <c r="C194" s="27" t="s">
        <v>545</v>
      </c>
      <c r="D194" s="28" t="s">
        <v>390</v>
      </c>
      <c r="E194" s="48">
        <v>17.0</v>
      </c>
      <c r="F194" s="49" t="s">
        <v>546</v>
      </c>
      <c r="G194" s="31">
        <v>1.0</v>
      </c>
      <c r="H194" s="49">
        <v>129.0</v>
      </c>
      <c r="I194" s="32">
        <v>129.0</v>
      </c>
      <c r="J194" s="49">
        <v>65.0</v>
      </c>
      <c r="K194" s="49">
        <v>65.0</v>
      </c>
      <c r="L194" s="49">
        <v>250.0</v>
      </c>
      <c r="M194" s="34">
        <v>250.0</v>
      </c>
      <c r="N194" s="49">
        <v>6.373367710720653</v>
      </c>
      <c r="O194" s="34">
        <v>6.373367710720653</v>
      </c>
      <c r="P194" s="35">
        <v>44138.0</v>
      </c>
      <c r="Q194" s="36">
        <v>129.975</v>
      </c>
      <c r="R194" s="37">
        <v>-0.9749999999999943</v>
      </c>
    </row>
    <row r="195">
      <c r="A195" s="13">
        <v>193.0</v>
      </c>
      <c r="B195" s="40" t="s">
        <v>547</v>
      </c>
      <c r="C195" s="40" t="s">
        <v>548</v>
      </c>
      <c r="D195" s="40" t="s">
        <v>157</v>
      </c>
      <c r="E195" s="56">
        <v>21.0</v>
      </c>
      <c r="F195" s="51" t="s">
        <v>284</v>
      </c>
      <c r="G195" s="18">
        <v>0.3700209</v>
      </c>
      <c r="H195" s="51">
        <v>349.0</v>
      </c>
      <c r="I195" s="19">
        <v>129.1372941</v>
      </c>
      <c r="J195" s="51">
        <v>149.0</v>
      </c>
      <c r="K195" s="51">
        <v>55.1331141</v>
      </c>
      <c r="L195" s="51">
        <v>1245.0</v>
      </c>
      <c r="M195" s="21">
        <v>460.6760205</v>
      </c>
      <c r="N195" s="51">
        <v>12.807142857142857</v>
      </c>
      <c r="O195" s="21">
        <v>4.738910526428572</v>
      </c>
      <c r="P195" s="22">
        <v>44133.0</v>
      </c>
      <c r="Q195" s="23">
        <v>82.1446398</v>
      </c>
      <c r="R195" s="24">
        <v>46.9926543</v>
      </c>
    </row>
    <row r="196">
      <c r="A196" s="13">
        <v>194.0</v>
      </c>
      <c r="B196" s="27" t="s">
        <v>549</v>
      </c>
      <c r="C196" s="27" t="s">
        <v>550</v>
      </c>
      <c r="D196" s="28" t="s">
        <v>120</v>
      </c>
      <c r="E196" s="48">
        <v>15.0</v>
      </c>
      <c r="F196" s="49" t="s">
        <v>551</v>
      </c>
      <c r="G196" s="31">
        <v>0.066334991</v>
      </c>
      <c r="H196" s="49">
        <v>1958.3333333333333</v>
      </c>
      <c r="I196" s="32">
        <v>129.90602404166665</v>
      </c>
      <c r="J196" s="49">
        <v>608.3333333333334</v>
      </c>
      <c r="K196" s="49">
        <v>40.353786191666664</v>
      </c>
      <c r="L196" s="49">
        <v>8999.0</v>
      </c>
      <c r="M196" s="34">
        <v>596.948584009</v>
      </c>
      <c r="N196" s="49">
        <v>224.76588888888884</v>
      </c>
      <c r="O196" s="34">
        <v>14.90984321655144</v>
      </c>
      <c r="P196" s="35">
        <v>44159.0</v>
      </c>
      <c r="Q196" s="36">
        <v>94.04344672799999</v>
      </c>
      <c r="R196" s="37">
        <v>35.86257731366666</v>
      </c>
    </row>
    <row r="197">
      <c r="A197" s="13">
        <v>195.0</v>
      </c>
      <c r="B197" s="40" t="s">
        <v>552</v>
      </c>
      <c r="C197" s="40" t="s">
        <v>553</v>
      </c>
      <c r="D197" s="43" t="s">
        <v>276</v>
      </c>
      <c r="E197" s="56">
        <v>5.0</v>
      </c>
      <c r="F197" s="51" t="s">
        <v>121</v>
      </c>
      <c r="G197" s="18">
        <v>1.0</v>
      </c>
      <c r="H197" s="51">
        <v>130.0</v>
      </c>
      <c r="I197" s="19">
        <v>130.0</v>
      </c>
      <c r="J197" s="51">
        <v>55.0</v>
      </c>
      <c r="K197" s="51">
        <v>55.0</v>
      </c>
      <c r="L197" s="51">
        <v>165.15666666666667</v>
      </c>
      <c r="M197" s="21">
        <v>165.15666666666667</v>
      </c>
      <c r="N197" s="51">
        <v>22.196876623376625</v>
      </c>
      <c r="O197" s="21">
        <v>22.196876623376625</v>
      </c>
      <c r="P197" s="22">
        <v>44136.0</v>
      </c>
      <c r="Q197" s="23">
        <v>85.0</v>
      </c>
      <c r="R197" s="24">
        <v>45.0</v>
      </c>
    </row>
    <row r="198">
      <c r="A198" s="13">
        <v>196.0</v>
      </c>
      <c r="B198" s="27" t="s">
        <v>554</v>
      </c>
      <c r="C198" s="27" t="s">
        <v>555</v>
      </c>
      <c r="D198" s="28" t="s">
        <v>390</v>
      </c>
      <c r="E198" s="48">
        <v>3.0</v>
      </c>
      <c r="F198" s="49" t="s">
        <v>345</v>
      </c>
      <c r="G198" s="31">
        <v>0.1630707</v>
      </c>
      <c r="H198" s="49">
        <v>799.0</v>
      </c>
      <c r="I198" s="32">
        <v>130.2934893</v>
      </c>
      <c r="J198" s="49">
        <v>499.0</v>
      </c>
      <c r="K198" s="49">
        <v>81.3722793</v>
      </c>
      <c r="L198" s="49">
        <v>899.0</v>
      </c>
      <c r="M198" s="34">
        <v>146.60055930000001</v>
      </c>
      <c r="N198" s="49">
        <v>69.8888888888889</v>
      </c>
      <c r="O198" s="34">
        <v>11.396830033333336</v>
      </c>
      <c r="P198" s="35">
        <v>44148.0</v>
      </c>
      <c r="Q198" s="36">
        <v>163.6757185</v>
      </c>
      <c r="R198" s="37">
        <v>-33.38222919999998</v>
      </c>
    </row>
    <row r="199">
      <c r="A199" s="13">
        <v>197.0</v>
      </c>
      <c r="B199" s="40" t="s">
        <v>556</v>
      </c>
      <c r="C199" s="40" t="s">
        <v>557</v>
      </c>
      <c r="D199" s="40" t="s">
        <v>38</v>
      </c>
      <c r="E199" s="56">
        <v>6.0</v>
      </c>
      <c r="F199" s="51" t="s">
        <v>558</v>
      </c>
      <c r="G199" s="18">
        <v>0.747925</v>
      </c>
      <c r="H199" s="51">
        <v>184.0</v>
      </c>
      <c r="I199" s="19">
        <v>137.6182</v>
      </c>
      <c r="J199" s="51">
        <v>45.0</v>
      </c>
      <c r="K199" s="51">
        <v>33.656625</v>
      </c>
      <c r="L199" s="51">
        <v>699.0</v>
      </c>
      <c r="M199" s="21">
        <v>522.799575</v>
      </c>
      <c r="N199" s="51">
        <v>3.8775</v>
      </c>
      <c r="O199" s="21">
        <v>2.9000791875</v>
      </c>
      <c r="P199" s="22">
        <v>44138.0</v>
      </c>
      <c r="Q199" s="23">
        <v>157.02066675</v>
      </c>
      <c r="R199" s="24">
        <v>-19.402466750000002</v>
      </c>
    </row>
    <row r="200">
      <c r="A200" s="13">
        <v>198.0</v>
      </c>
      <c r="B200" s="27" t="s">
        <v>559</v>
      </c>
      <c r="C200" s="27" t="s">
        <v>560</v>
      </c>
      <c r="D200" s="28" t="s">
        <v>276</v>
      </c>
      <c r="E200" s="48">
        <v>3.0</v>
      </c>
      <c r="F200" s="49" t="s">
        <v>383</v>
      </c>
      <c r="G200" s="31">
        <v>0.74523</v>
      </c>
      <c r="H200" s="49">
        <v>199.0</v>
      </c>
      <c r="I200" s="32">
        <v>148.30077</v>
      </c>
      <c r="J200" s="49">
        <v>129.0</v>
      </c>
      <c r="K200" s="49">
        <v>96.13467</v>
      </c>
      <c r="L200" s="49">
        <v>270.0</v>
      </c>
      <c r="M200" s="34">
        <v>201.2121</v>
      </c>
      <c r="N200" s="49">
        <v>18.008333333333333</v>
      </c>
      <c r="O200" s="34">
        <v>13.420350249999998</v>
      </c>
      <c r="P200" s="35">
        <v>44141.0</v>
      </c>
      <c r="Q200" s="37" t="s">
        <v>301</v>
      </c>
      <c r="R200" s="37" t="s">
        <v>301</v>
      </c>
    </row>
    <row r="201">
      <c r="A201" s="13">
        <v>199.0</v>
      </c>
      <c r="B201" s="40" t="s">
        <v>561</v>
      </c>
      <c r="C201" s="40" t="s">
        <v>562</v>
      </c>
      <c r="D201" s="41" t="s">
        <v>126</v>
      </c>
      <c r="E201" s="56">
        <v>7.0</v>
      </c>
      <c r="F201" s="51" t="s">
        <v>563</v>
      </c>
      <c r="G201" s="18">
        <v>1.337745</v>
      </c>
      <c r="H201" s="51">
        <v>111.66666666666667</v>
      </c>
      <c r="I201" s="19">
        <v>149.381525</v>
      </c>
      <c r="J201" s="51">
        <v>16.666666666666668</v>
      </c>
      <c r="K201" s="51">
        <v>22.29575</v>
      </c>
      <c r="L201" s="51">
        <v>468.6666666666667</v>
      </c>
      <c r="M201" s="21">
        <v>626.95649</v>
      </c>
      <c r="N201" s="51">
        <v>31.36900907405527</v>
      </c>
      <c r="O201" s="21">
        <v>41.96373504377207</v>
      </c>
      <c r="P201" s="22">
        <v>44145.0</v>
      </c>
      <c r="Q201" s="23">
        <v>147.74191249999998</v>
      </c>
      <c r="R201" s="24">
        <v>1.6396125000000268</v>
      </c>
    </row>
    <row r="202">
      <c r="A202" s="13">
        <v>200.0</v>
      </c>
      <c r="B202" s="27" t="s">
        <v>564</v>
      </c>
      <c r="C202" s="27" t="s">
        <v>565</v>
      </c>
      <c r="D202" s="28" t="s">
        <v>120</v>
      </c>
      <c r="E202" s="48">
        <v>9.0</v>
      </c>
      <c r="F202" s="49" t="s">
        <v>441</v>
      </c>
      <c r="G202" s="31">
        <v>0.001846371</v>
      </c>
      <c r="H202" s="49">
        <v>84916.66666666667</v>
      </c>
      <c r="I202" s="32">
        <v>156.78767075000002</v>
      </c>
      <c r="J202" s="49">
        <v>42916.666666666664</v>
      </c>
      <c r="K202" s="49">
        <v>79.24008875</v>
      </c>
      <c r="L202" s="49">
        <v>262083.33333333334</v>
      </c>
      <c r="M202" s="34">
        <v>483.90306625000005</v>
      </c>
      <c r="N202" s="49">
        <v>88640.14274691358</v>
      </c>
      <c r="O202" s="34">
        <v>163.66258900376158</v>
      </c>
      <c r="P202" s="35">
        <v>44148.0</v>
      </c>
      <c r="Q202" s="36">
        <v>259.382277</v>
      </c>
      <c r="R202" s="37">
        <v>-102.59460624999997</v>
      </c>
    </row>
    <row r="203">
      <c r="A203" s="13">
        <v>201.0</v>
      </c>
      <c r="B203" s="14" t="s">
        <v>566</v>
      </c>
      <c r="C203" s="14" t="s">
        <v>567</v>
      </c>
      <c r="D203" s="15" t="s">
        <v>276</v>
      </c>
      <c r="E203" s="56">
        <v>3.0</v>
      </c>
      <c r="F203" s="51" t="s">
        <v>568</v>
      </c>
      <c r="G203" s="18">
        <v>0.00903</v>
      </c>
      <c r="H203" s="51">
        <v>17733.0</v>
      </c>
      <c r="I203" s="19">
        <v>160.12899</v>
      </c>
      <c r="J203" s="51">
        <v>8845.0</v>
      </c>
      <c r="K203" s="51">
        <v>79.87035</v>
      </c>
      <c r="L203" s="51">
        <v>35511.0</v>
      </c>
      <c r="M203" s="21">
        <v>320.66433</v>
      </c>
      <c r="N203" s="51">
        <v>8866.5</v>
      </c>
      <c r="O203" s="21">
        <v>80.064495</v>
      </c>
      <c r="P203" s="22">
        <v>44165.0</v>
      </c>
      <c r="Q203" s="23">
        <v>95.25182625</v>
      </c>
      <c r="R203" s="24">
        <v>64.87716375</v>
      </c>
    </row>
    <row r="204">
      <c r="A204" s="13">
        <v>202.0</v>
      </c>
      <c r="B204" s="45" t="s">
        <v>569</v>
      </c>
      <c r="C204" s="45" t="s">
        <v>570</v>
      </c>
      <c r="D204" s="46" t="s">
        <v>24</v>
      </c>
      <c r="E204" s="48">
        <v>19.0</v>
      </c>
      <c r="F204" s="49" t="s">
        <v>571</v>
      </c>
      <c r="G204" s="31">
        <v>0.285563</v>
      </c>
      <c r="H204" s="49">
        <v>576.0</v>
      </c>
      <c r="I204" s="32">
        <v>164.484288</v>
      </c>
      <c r="J204" s="49">
        <v>61.666666666666664</v>
      </c>
      <c r="K204" s="49">
        <v>17.609718333333333</v>
      </c>
      <c r="L204" s="49">
        <v>4200.0</v>
      </c>
      <c r="M204" s="34">
        <v>1199.3646</v>
      </c>
      <c r="N204" s="49">
        <v>450.0</v>
      </c>
      <c r="O204" s="34">
        <v>128.50335</v>
      </c>
      <c r="P204" s="35">
        <v>44164.0</v>
      </c>
      <c r="Q204" s="36">
        <v>224.68377959999998</v>
      </c>
      <c r="R204" s="37">
        <v>-60.19949159999999</v>
      </c>
    </row>
    <row r="205">
      <c r="A205" s="13">
        <v>203.0</v>
      </c>
      <c r="B205" s="40" t="s">
        <v>572</v>
      </c>
      <c r="C205" s="40" t="s">
        <v>573</v>
      </c>
      <c r="D205" s="40" t="s">
        <v>157</v>
      </c>
      <c r="E205" s="56">
        <v>11.0</v>
      </c>
      <c r="F205" s="51" t="s">
        <v>574</v>
      </c>
      <c r="G205" s="18">
        <v>1.200928</v>
      </c>
      <c r="H205" s="51">
        <v>141.58333333333334</v>
      </c>
      <c r="I205" s="19">
        <v>170.03138933333335</v>
      </c>
      <c r="J205" s="51">
        <v>81.58333333333333</v>
      </c>
      <c r="K205" s="51">
        <v>97.97570933333333</v>
      </c>
      <c r="L205" s="51">
        <v>299.0</v>
      </c>
      <c r="M205" s="21">
        <v>359.077472</v>
      </c>
      <c r="N205" s="51">
        <v>2.946866161616162</v>
      </c>
      <c r="O205" s="21">
        <v>3.5389740857373746</v>
      </c>
      <c r="P205" s="22">
        <v>44154.0</v>
      </c>
      <c r="Q205" s="23">
        <v>150.07125</v>
      </c>
      <c r="R205" s="24">
        <v>19.96013933333336</v>
      </c>
    </row>
    <row r="206">
      <c r="A206" s="13">
        <v>204.0</v>
      </c>
      <c r="B206" s="45" t="s">
        <v>575</v>
      </c>
      <c r="C206" s="45" t="s">
        <v>576</v>
      </c>
      <c r="D206" s="46" t="s">
        <v>157</v>
      </c>
      <c r="E206" s="48">
        <v>4.0</v>
      </c>
      <c r="F206" s="49" t="s">
        <v>121</v>
      </c>
      <c r="G206" s="31">
        <v>1.0</v>
      </c>
      <c r="H206" s="49">
        <v>179.0</v>
      </c>
      <c r="I206" s="32">
        <v>179.0</v>
      </c>
      <c r="J206" s="49">
        <v>99.0</v>
      </c>
      <c r="K206" s="49">
        <v>99.0</v>
      </c>
      <c r="L206" s="49">
        <v>299.0</v>
      </c>
      <c r="M206" s="34">
        <v>299.0</v>
      </c>
      <c r="N206" s="49">
        <v>1.2925</v>
      </c>
      <c r="O206" s="34">
        <v>1.2925</v>
      </c>
      <c r="P206" s="35">
        <v>44165.0</v>
      </c>
      <c r="Q206" s="36">
        <v>179.0</v>
      </c>
      <c r="R206" s="37">
        <v>0.0</v>
      </c>
    </row>
    <row r="207">
      <c r="A207" s="13">
        <v>205.0</v>
      </c>
      <c r="B207" s="40" t="s">
        <v>577</v>
      </c>
      <c r="C207" s="52" t="s">
        <v>578</v>
      </c>
      <c r="D207" s="41" t="s">
        <v>276</v>
      </c>
      <c r="E207" s="56">
        <v>5.0</v>
      </c>
      <c r="F207" s="51" t="s">
        <v>579</v>
      </c>
      <c r="G207" s="18">
        <v>0.374015</v>
      </c>
      <c r="H207" s="51">
        <v>515.5833333333334</v>
      </c>
      <c r="I207" s="19">
        <v>192.83590041666668</v>
      </c>
      <c r="J207" s="51">
        <v>365.5833333333333</v>
      </c>
      <c r="K207" s="51">
        <v>136.73365041666665</v>
      </c>
      <c r="L207" s="51">
        <v>765.5833333333334</v>
      </c>
      <c r="M207" s="21">
        <v>286.33965041666664</v>
      </c>
      <c r="N207" s="51">
        <v>5.155833333333334</v>
      </c>
      <c r="O207" s="21">
        <v>1.9283590041666667</v>
      </c>
      <c r="P207" s="22">
        <v>44165.0</v>
      </c>
      <c r="Q207" s="24" t="s">
        <v>301</v>
      </c>
      <c r="R207" s="24" t="s">
        <v>301</v>
      </c>
    </row>
    <row r="208">
      <c r="A208" s="13">
        <v>206.0</v>
      </c>
      <c r="B208" s="27" t="s">
        <v>580</v>
      </c>
      <c r="C208" s="27" t="s">
        <v>581</v>
      </c>
      <c r="D208" s="28" t="s">
        <v>120</v>
      </c>
      <c r="E208" s="48">
        <v>15.0</v>
      </c>
      <c r="F208" s="49" t="s">
        <v>582</v>
      </c>
      <c r="G208" s="31">
        <v>0.1707016</v>
      </c>
      <c r="H208" s="49">
        <v>1490.0</v>
      </c>
      <c r="I208" s="32">
        <v>254.34538400000002</v>
      </c>
      <c r="J208" s="49">
        <v>233.33333333333334</v>
      </c>
      <c r="K208" s="49">
        <v>39.830373333333334</v>
      </c>
      <c r="L208" s="49">
        <v>8274.0</v>
      </c>
      <c r="M208" s="34">
        <v>1412.3850384</v>
      </c>
      <c r="N208" s="49">
        <v>134.9325634920635</v>
      </c>
      <c r="O208" s="34">
        <v>23.03320448019683</v>
      </c>
      <c r="P208" s="35">
        <v>44152.0</v>
      </c>
      <c r="Q208" s="36">
        <v>69.54225035</v>
      </c>
      <c r="R208" s="37">
        <v>184.80313365</v>
      </c>
    </row>
    <row r="209">
      <c r="A209" s="13">
        <v>207.0</v>
      </c>
      <c r="B209" s="40" t="s">
        <v>583</v>
      </c>
      <c r="C209" s="40" t="s">
        <v>584</v>
      </c>
      <c r="D209" s="43" t="s">
        <v>38</v>
      </c>
      <c r="E209" s="56">
        <v>1.0</v>
      </c>
      <c r="F209" s="51" t="s">
        <v>585</v>
      </c>
      <c r="G209" s="18">
        <v>0.125354</v>
      </c>
      <c r="H209" s="51">
        <v>2455.0</v>
      </c>
      <c r="I209" s="19">
        <v>307.74406999999997</v>
      </c>
      <c r="J209" s="51">
        <v>2455.0</v>
      </c>
      <c r="K209" s="51">
        <v>307.74406999999997</v>
      </c>
      <c r="L209" s="51">
        <v>2455.0</v>
      </c>
      <c r="M209" s="21">
        <v>307.74406999999997</v>
      </c>
      <c r="N209" s="51">
        <v>0.2455</v>
      </c>
      <c r="O209" s="21">
        <v>0.030774406999999997</v>
      </c>
      <c r="P209" s="22">
        <v>44158.0</v>
      </c>
      <c r="Q209" s="23">
        <v>37.48185</v>
      </c>
      <c r="R209" s="24">
        <v>270.26221999999996</v>
      </c>
    </row>
    <row r="210">
      <c r="A210" s="13">
        <v>208.0</v>
      </c>
      <c r="B210" s="47" t="s">
        <v>586</v>
      </c>
      <c r="C210" s="27" t="s">
        <v>587</v>
      </c>
      <c r="D210" s="28" t="s">
        <v>120</v>
      </c>
      <c r="E210" s="48">
        <v>9.0</v>
      </c>
      <c r="F210" s="49" t="s">
        <v>588</v>
      </c>
      <c r="G210" s="31">
        <v>5.162775E-4</v>
      </c>
      <c r="H210" s="49">
        <v>716666.6666666666</v>
      </c>
      <c r="I210" s="32">
        <v>369.998875</v>
      </c>
      <c r="J210" s="49">
        <v>194734.0</v>
      </c>
      <c r="K210" s="49">
        <v>100.536782685</v>
      </c>
      <c r="L210" s="49">
        <v>1460505.0</v>
      </c>
      <c r="M210" s="34">
        <v>754.0258701375001</v>
      </c>
      <c r="N210" s="49">
        <v>194581.55185185187</v>
      </c>
      <c r="O210" s="34">
        <v>100.45807713619446</v>
      </c>
      <c r="P210" s="35">
        <v>44159.0</v>
      </c>
      <c r="Q210" s="36">
        <v>283.73015385</v>
      </c>
      <c r="R210" s="37">
        <v>86.26872114999998</v>
      </c>
    </row>
    <row r="211">
      <c r="A211" s="13">
        <v>209.0</v>
      </c>
      <c r="B211" s="40" t="s">
        <v>589</v>
      </c>
      <c r="C211" s="40" t="s">
        <v>590</v>
      </c>
      <c r="D211" s="43" t="s">
        <v>120</v>
      </c>
      <c r="E211" s="56">
        <v>10.0</v>
      </c>
      <c r="F211" s="51" t="s">
        <v>591</v>
      </c>
      <c r="G211" s="18">
        <v>0.002459483</v>
      </c>
      <c r="H211" s="51">
        <v>168333.33333333334</v>
      </c>
      <c r="I211" s="19">
        <v>414.0129716666667</v>
      </c>
      <c r="J211" s="51">
        <v>15833.333333333334</v>
      </c>
      <c r="K211" s="51">
        <v>38.94181416666667</v>
      </c>
      <c r="L211" s="51">
        <v>618333.3333333334</v>
      </c>
      <c r="M211" s="21">
        <v>1520.7803216666669</v>
      </c>
      <c r="N211" s="51">
        <v>61868.83680555555</v>
      </c>
      <c r="O211" s="21">
        <v>152.16535235303817</v>
      </c>
      <c r="P211" s="22">
        <v>44152.0</v>
      </c>
      <c r="Q211" s="23">
        <v>98.227524</v>
      </c>
      <c r="R211" s="24">
        <v>315.7854476666667</v>
      </c>
    </row>
    <row r="212">
      <c r="A212" s="13">
        <v>210.0</v>
      </c>
      <c r="B212" s="27" t="s">
        <v>592</v>
      </c>
      <c r="C212" s="27" t="s">
        <v>593</v>
      </c>
      <c r="D212" s="28" t="s">
        <v>120</v>
      </c>
      <c r="E212" s="48">
        <v>4.0</v>
      </c>
      <c r="F212" s="49" t="s">
        <v>594</v>
      </c>
      <c r="G212" s="31">
        <v>0.027314941</v>
      </c>
      <c r="H212" s="49">
        <v>26083.333333333332</v>
      </c>
      <c r="I212" s="32">
        <v>712.4647110833332</v>
      </c>
      <c r="J212" s="49">
        <v>12083.333333333334</v>
      </c>
      <c r="K212" s="49">
        <v>330.0555370833333</v>
      </c>
      <c r="L212" s="49">
        <v>50083.333333333336</v>
      </c>
      <c r="M212" s="34">
        <v>1368.0232950833333</v>
      </c>
      <c r="N212" s="49">
        <v>4597.222222222223</v>
      </c>
      <c r="O212" s="34">
        <v>125.5728537638889</v>
      </c>
      <c r="P212" s="35">
        <v>44158.0</v>
      </c>
      <c r="Q212" s="36">
        <v>694.6293711666666</v>
      </c>
      <c r="R212" s="37">
        <v>17.835339916666612</v>
      </c>
    </row>
    <row r="213">
      <c r="A213" s="13">
        <v>211.0</v>
      </c>
      <c r="B213" s="40" t="s">
        <v>595</v>
      </c>
      <c r="C213" s="40" t="s">
        <v>596</v>
      </c>
      <c r="D213" s="43" t="s">
        <v>120</v>
      </c>
      <c r="E213" s="56">
        <v>20.0</v>
      </c>
      <c r="F213" s="51" t="s">
        <v>597</v>
      </c>
      <c r="G213" s="18">
        <v>0.06666</v>
      </c>
      <c r="H213" s="51">
        <v>39997.64</v>
      </c>
      <c r="I213" s="19">
        <v>2666.2426824</v>
      </c>
      <c r="J213" s="51">
        <v>3767.35</v>
      </c>
      <c r="K213" s="51">
        <v>251.13155099999997</v>
      </c>
      <c r="L213" s="51">
        <v>225792.0</v>
      </c>
      <c r="M213" s="21">
        <v>15051.29472</v>
      </c>
      <c r="N213" s="51">
        <v>23863.620713006883</v>
      </c>
      <c r="O213" s="21">
        <v>1590.7489567290388</v>
      </c>
      <c r="P213" s="22">
        <v>44145.0</v>
      </c>
      <c r="Q213" s="23">
        <v>2666.2426824</v>
      </c>
      <c r="R213" s="24">
        <v>0.0</v>
      </c>
    </row>
    <row r="214">
      <c r="D214" s="57"/>
      <c r="E214" s="57"/>
      <c r="F214" s="57"/>
      <c r="G214" s="57"/>
      <c r="H214" s="57"/>
      <c r="J214" s="57"/>
      <c r="K214" s="57"/>
      <c r="L214" s="57"/>
      <c r="M214" s="57"/>
      <c r="N214" s="57"/>
      <c r="P214" s="57"/>
    </row>
    <row r="215">
      <c r="D215" s="57"/>
      <c r="E215" s="57"/>
      <c r="F215" s="57"/>
      <c r="G215" s="57"/>
      <c r="H215" s="57"/>
      <c r="J215" s="57"/>
      <c r="K215" s="57"/>
      <c r="L215" s="57"/>
      <c r="M215" s="57"/>
      <c r="N215" s="57"/>
      <c r="P215" s="57"/>
    </row>
    <row r="216">
      <c r="D216" s="57"/>
      <c r="E216" s="57"/>
      <c r="F216" s="57"/>
      <c r="G216" s="57"/>
      <c r="H216" s="57"/>
      <c r="J216" s="57"/>
      <c r="K216" s="57"/>
      <c r="L216" s="57"/>
      <c r="M216" s="57"/>
      <c r="N216" s="57"/>
      <c r="P216" s="57"/>
    </row>
    <row r="217">
      <c r="D217" s="57"/>
      <c r="E217" s="57"/>
      <c r="F217" s="57"/>
      <c r="G217" s="57"/>
      <c r="H217" s="57"/>
      <c r="J217" s="57"/>
      <c r="K217" s="57"/>
      <c r="L217" s="57"/>
      <c r="M217" s="57"/>
      <c r="N217" s="57"/>
      <c r="P217" s="57"/>
    </row>
    <row r="218">
      <c r="D218" s="57"/>
      <c r="E218" s="57"/>
      <c r="F218" s="57"/>
      <c r="G218" s="57"/>
      <c r="H218" s="57"/>
      <c r="J218" s="57"/>
      <c r="K218" s="57"/>
      <c r="L218" s="57"/>
      <c r="M218" s="57"/>
      <c r="N218" s="57"/>
      <c r="P218" s="57"/>
    </row>
    <row r="219">
      <c r="D219" s="57"/>
      <c r="E219" s="57"/>
      <c r="F219" s="57"/>
      <c r="G219" s="57"/>
      <c r="H219" s="57"/>
      <c r="J219" s="57"/>
      <c r="K219" s="57"/>
      <c r="L219" s="57"/>
      <c r="M219" s="57"/>
      <c r="N219" s="57"/>
      <c r="P219" s="57"/>
    </row>
    <row r="220">
      <c r="D220" s="57"/>
      <c r="E220" s="57"/>
      <c r="F220" s="57"/>
      <c r="G220" s="57"/>
      <c r="H220" s="57"/>
      <c r="J220" s="57"/>
      <c r="K220" s="57"/>
      <c r="L220" s="57"/>
      <c r="M220" s="57"/>
      <c r="N220" s="57"/>
      <c r="P220" s="57"/>
    </row>
    <row r="221">
      <c r="D221" s="57"/>
      <c r="E221" s="57"/>
      <c r="F221" s="57"/>
      <c r="G221" s="57"/>
      <c r="H221" s="57"/>
      <c r="J221" s="57"/>
      <c r="K221" s="57"/>
      <c r="L221" s="57"/>
      <c r="M221" s="57"/>
      <c r="N221" s="57"/>
      <c r="P221" s="57"/>
    </row>
    <row r="222">
      <c r="D222" s="57"/>
      <c r="E222" s="57"/>
      <c r="F222" s="57"/>
      <c r="G222" s="57"/>
      <c r="H222" s="57"/>
      <c r="J222" s="57"/>
      <c r="K222" s="57"/>
      <c r="L222" s="57"/>
      <c r="M222" s="57"/>
      <c r="N222" s="57"/>
      <c r="P222" s="57"/>
    </row>
    <row r="223">
      <c r="D223" s="57"/>
      <c r="E223" s="57"/>
      <c r="F223" s="57"/>
      <c r="G223" s="57"/>
      <c r="H223" s="57"/>
      <c r="J223" s="57"/>
      <c r="K223" s="57"/>
      <c r="L223" s="57"/>
      <c r="M223" s="57"/>
      <c r="N223" s="57"/>
      <c r="P223" s="57"/>
    </row>
    <row r="224">
      <c r="D224" s="57"/>
      <c r="E224" s="57"/>
      <c r="F224" s="57"/>
      <c r="G224" s="57"/>
      <c r="H224" s="57"/>
      <c r="J224" s="57"/>
      <c r="K224" s="57"/>
      <c r="L224" s="57"/>
      <c r="M224" s="57"/>
      <c r="N224" s="57"/>
      <c r="P224" s="57"/>
    </row>
    <row r="225">
      <c r="D225" s="57"/>
      <c r="E225" s="57"/>
      <c r="F225" s="57"/>
      <c r="G225" s="57"/>
      <c r="H225" s="57"/>
      <c r="J225" s="57"/>
      <c r="K225" s="57"/>
      <c r="L225" s="57"/>
      <c r="M225" s="57"/>
      <c r="N225" s="57"/>
      <c r="P225" s="57"/>
    </row>
    <row r="226">
      <c r="D226" s="57"/>
      <c r="E226" s="57"/>
      <c r="F226" s="57"/>
      <c r="G226" s="57"/>
      <c r="H226" s="57"/>
      <c r="J226" s="57"/>
      <c r="K226" s="57"/>
      <c r="L226" s="57"/>
      <c r="M226" s="57"/>
      <c r="N226" s="57"/>
      <c r="P226" s="57"/>
    </row>
    <row r="227">
      <c r="D227" s="57"/>
      <c r="E227" s="57"/>
      <c r="F227" s="57"/>
      <c r="G227" s="57"/>
      <c r="H227" s="57"/>
      <c r="J227" s="57"/>
      <c r="K227" s="57"/>
      <c r="L227" s="57"/>
      <c r="M227" s="57"/>
      <c r="N227" s="57"/>
      <c r="P227" s="57"/>
    </row>
    <row r="228">
      <c r="D228" s="57"/>
      <c r="E228" s="57"/>
      <c r="F228" s="57"/>
      <c r="G228" s="57"/>
      <c r="H228" s="57"/>
      <c r="J228" s="57"/>
      <c r="K228" s="57"/>
      <c r="L228" s="57"/>
      <c r="M228" s="57"/>
      <c r="N228" s="57"/>
      <c r="P228" s="57"/>
    </row>
    <row r="229">
      <c r="D229" s="57"/>
      <c r="E229" s="57"/>
      <c r="F229" s="57"/>
      <c r="G229" s="57"/>
      <c r="H229" s="57"/>
      <c r="J229" s="57"/>
      <c r="K229" s="57"/>
      <c r="L229" s="57"/>
      <c r="M229" s="57"/>
      <c r="N229" s="57"/>
      <c r="P229" s="57"/>
    </row>
    <row r="230">
      <c r="D230" s="57"/>
      <c r="E230" s="57"/>
      <c r="F230" s="57"/>
      <c r="G230" s="57"/>
      <c r="H230" s="57"/>
      <c r="J230" s="57"/>
      <c r="K230" s="57"/>
      <c r="L230" s="57"/>
      <c r="M230" s="57"/>
      <c r="N230" s="57"/>
      <c r="P230" s="57"/>
    </row>
    <row r="231">
      <c r="D231" s="57"/>
      <c r="E231" s="57"/>
      <c r="F231" s="57"/>
      <c r="G231" s="57"/>
      <c r="H231" s="57"/>
      <c r="J231" s="57"/>
      <c r="K231" s="57"/>
      <c r="L231" s="57"/>
      <c r="M231" s="57"/>
      <c r="N231" s="57"/>
      <c r="P231" s="57"/>
    </row>
    <row r="232">
      <c r="D232" s="57"/>
      <c r="E232" s="57"/>
      <c r="F232" s="57"/>
      <c r="G232" s="57"/>
      <c r="H232" s="57"/>
      <c r="J232" s="57"/>
      <c r="K232" s="57"/>
      <c r="L232" s="57"/>
      <c r="M232" s="57"/>
      <c r="N232" s="57"/>
      <c r="P232" s="57"/>
    </row>
    <row r="233">
      <c r="D233" s="57"/>
      <c r="E233" s="57"/>
      <c r="F233" s="57"/>
      <c r="G233" s="57"/>
      <c r="H233" s="57"/>
      <c r="J233" s="57"/>
      <c r="K233" s="57"/>
      <c r="L233" s="57"/>
      <c r="M233" s="57"/>
      <c r="N233" s="57"/>
      <c r="P233" s="57"/>
    </row>
    <row r="234">
      <c r="D234" s="57"/>
      <c r="E234" s="57"/>
      <c r="F234" s="57"/>
      <c r="G234" s="57"/>
      <c r="H234" s="57"/>
      <c r="J234" s="57"/>
      <c r="K234" s="57"/>
      <c r="L234" s="57"/>
      <c r="M234" s="57"/>
      <c r="N234" s="57"/>
      <c r="P234" s="57"/>
    </row>
    <row r="235">
      <c r="D235" s="57"/>
      <c r="E235" s="57"/>
      <c r="F235" s="57"/>
      <c r="G235" s="57"/>
      <c r="H235" s="57"/>
      <c r="J235" s="57"/>
      <c r="K235" s="57"/>
      <c r="L235" s="57"/>
      <c r="M235" s="57"/>
      <c r="N235" s="57"/>
      <c r="P235" s="57"/>
    </row>
    <row r="236">
      <c r="D236" s="57"/>
      <c r="E236" s="57"/>
      <c r="F236" s="57"/>
      <c r="G236" s="57"/>
      <c r="H236" s="57"/>
      <c r="J236" s="57"/>
      <c r="K236" s="57"/>
      <c r="L236" s="57"/>
      <c r="M236" s="57"/>
      <c r="N236" s="57"/>
      <c r="P236" s="57"/>
    </row>
    <row r="237">
      <c r="D237" s="57"/>
      <c r="E237" s="57"/>
      <c r="F237" s="57"/>
      <c r="G237" s="57"/>
      <c r="H237" s="57"/>
      <c r="J237" s="57"/>
      <c r="K237" s="57"/>
      <c r="L237" s="57"/>
      <c r="M237" s="57"/>
      <c r="N237" s="57"/>
      <c r="P237" s="57"/>
    </row>
    <row r="238">
      <c r="D238" s="57"/>
      <c r="E238" s="57"/>
      <c r="F238" s="57"/>
      <c r="G238" s="57"/>
      <c r="H238" s="57"/>
      <c r="J238" s="57"/>
      <c r="K238" s="57"/>
      <c r="L238" s="57"/>
      <c r="M238" s="57"/>
      <c r="N238" s="57"/>
      <c r="P238" s="57"/>
    </row>
    <row r="239">
      <c r="D239" s="57"/>
      <c r="E239" s="57"/>
      <c r="F239" s="57"/>
      <c r="G239" s="57"/>
      <c r="H239" s="57"/>
      <c r="J239" s="57"/>
      <c r="K239" s="57"/>
      <c r="L239" s="57"/>
      <c r="M239" s="57"/>
      <c r="N239" s="57"/>
      <c r="P239" s="57"/>
    </row>
    <row r="240">
      <c r="D240" s="57"/>
      <c r="E240" s="57"/>
      <c r="F240" s="57"/>
      <c r="G240" s="57"/>
      <c r="H240" s="57"/>
      <c r="J240" s="57"/>
      <c r="K240" s="57"/>
      <c r="L240" s="57"/>
      <c r="M240" s="57"/>
      <c r="N240" s="57"/>
      <c r="P240" s="57"/>
    </row>
    <row r="241">
      <c r="D241" s="57"/>
      <c r="E241" s="57"/>
      <c r="F241" s="57"/>
      <c r="G241" s="57"/>
      <c r="H241" s="57"/>
      <c r="J241" s="57"/>
      <c r="K241" s="57"/>
      <c r="L241" s="57"/>
      <c r="M241" s="57"/>
      <c r="N241" s="57"/>
      <c r="P241" s="57"/>
    </row>
    <row r="242">
      <c r="D242" s="57"/>
      <c r="E242" s="57"/>
      <c r="F242" s="57"/>
      <c r="G242" s="57"/>
      <c r="H242" s="57"/>
      <c r="J242" s="57"/>
      <c r="K242" s="57"/>
      <c r="L242" s="57"/>
      <c r="M242" s="57"/>
      <c r="N242" s="57"/>
      <c r="P242" s="57"/>
    </row>
    <row r="243">
      <c r="D243" s="57"/>
      <c r="E243" s="57"/>
      <c r="F243" s="57"/>
      <c r="G243" s="57"/>
      <c r="H243" s="57"/>
      <c r="J243" s="57"/>
      <c r="K243" s="57"/>
      <c r="L243" s="57"/>
      <c r="M243" s="57"/>
      <c r="N243" s="57"/>
      <c r="P243" s="57"/>
    </row>
    <row r="244">
      <c r="D244" s="57"/>
      <c r="E244" s="57"/>
      <c r="F244" s="57"/>
      <c r="G244" s="57"/>
      <c r="H244" s="57"/>
      <c r="J244" s="57"/>
      <c r="K244" s="57"/>
      <c r="L244" s="57"/>
      <c r="M244" s="57"/>
      <c r="N244" s="57"/>
      <c r="P244" s="57"/>
    </row>
    <row r="245">
      <c r="D245" s="57"/>
      <c r="E245" s="57"/>
      <c r="F245" s="57"/>
      <c r="G245" s="57"/>
      <c r="H245" s="57"/>
      <c r="J245" s="57"/>
      <c r="K245" s="57"/>
      <c r="L245" s="57"/>
      <c r="M245" s="57"/>
      <c r="N245" s="57"/>
      <c r="P245" s="57"/>
    </row>
    <row r="246">
      <c r="D246" s="57"/>
      <c r="E246" s="57"/>
      <c r="F246" s="57"/>
      <c r="G246" s="57"/>
      <c r="H246" s="57"/>
      <c r="J246" s="57"/>
      <c r="K246" s="57"/>
      <c r="L246" s="57"/>
      <c r="M246" s="57"/>
      <c r="N246" s="57"/>
      <c r="P246" s="57"/>
    </row>
    <row r="247">
      <c r="D247" s="57"/>
      <c r="E247" s="57"/>
      <c r="F247" s="57"/>
      <c r="G247" s="57"/>
      <c r="H247" s="57"/>
      <c r="J247" s="57"/>
      <c r="K247" s="57"/>
      <c r="L247" s="57"/>
      <c r="M247" s="57"/>
      <c r="N247" s="57"/>
      <c r="P247" s="57"/>
    </row>
    <row r="248">
      <c r="D248" s="57"/>
      <c r="E248" s="57"/>
      <c r="F248" s="57"/>
      <c r="G248" s="57"/>
      <c r="H248" s="57"/>
      <c r="J248" s="57"/>
      <c r="K248" s="57"/>
      <c r="L248" s="57"/>
      <c r="M248" s="57"/>
      <c r="N248" s="57"/>
      <c r="P248" s="57"/>
    </row>
    <row r="249">
      <c r="D249" s="57"/>
      <c r="E249" s="57"/>
      <c r="F249" s="57"/>
      <c r="G249" s="57"/>
      <c r="H249" s="57"/>
      <c r="J249" s="57"/>
      <c r="K249" s="57"/>
      <c r="L249" s="57"/>
      <c r="M249" s="57"/>
      <c r="N249" s="57"/>
      <c r="P249" s="57"/>
    </row>
    <row r="250">
      <c r="D250" s="57"/>
      <c r="E250" s="57"/>
      <c r="F250" s="57"/>
      <c r="G250" s="57"/>
      <c r="H250" s="57"/>
      <c r="J250" s="57"/>
      <c r="K250" s="57"/>
      <c r="L250" s="57"/>
      <c r="M250" s="57"/>
      <c r="N250" s="57"/>
      <c r="P250" s="57"/>
    </row>
    <row r="251">
      <c r="D251" s="57"/>
      <c r="E251" s="57"/>
      <c r="F251" s="57"/>
      <c r="G251" s="57"/>
      <c r="H251" s="57"/>
      <c r="J251" s="57"/>
      <c r="K251" s="57"/>
      <c r="L251" s="57"/>
      <c r="M251" s="57"/>
      <c r="N251" s="57"/>
      <c r="P251" s="57"/>
    </row>
    <row r="252">
      <c r="D252" s="57"/>
      <c r="E252" s="57"/>
      <c r="F252" s="57"/>
      <c r="G252" s="57"/>
      <c r="H252" s="57"/>
      <c r="J252" s="57"/>
      <c r="K252" s="57"/>
      <c r="L252" s="57"/>
      <c r="M252" s="57"/>
      <c r="N252" s="57"/>
      <c r="P252" s="57"/>
    </row>
    <row r="253">
      <c r="D253" s="57"/>
      <c r="E253" s="57"/>
      <c r="F253" s="57"/>
      <c r="G253" s="57"/>
      <c r="H253" s="57"/>
      <c r="J253" s="57"/>
      <c r="K253" s="57"/>
      <c r="L253" s="57"/>
      <c r="M253" s="57"/>
      <c r="N253" s="57"/>
      <c r="P253" s="57"/>
    </row>
    <row r="254">
      <c r="D254" s="57"/>
      <c r="E254" s="57"/>
      <c r="F254" s="57"/>
      <c r="G254" s="57"/>
      <c r="H254" s="57"/>
      <c r="J254" s="57"/>
      <c r="K254" s="57"/>
      <c r="L254" s="57"/>
      <c r="M254" s="57"/>
      <c r="N254" s="57"/>
      <c r="P254" s="57"/>
    </row>
    <row r="255">
      <c r="D255" s="57"/>
      <c r="E255" s="57"/>
      <c r="F255" s="57"/>
      <c r="G255" s="57"/>
      <c r="H255" s="57"/>
      <c r="J255" s="57"/>
      <c r="K255" s="57"/>
      <c r="L255" s="57"/>
      <c r="M255" s="57"/>
      <c r="N255" s="57"/>
      <c r="P255" s="57"/>
    </row>
    <row r="256">
      <c r="D256" s="57"/>
      <c r="E256" s="57"/>
      <c r="F256" s="57"/>
      <c r="G256" s="57"/>
      <c r="H256" s="57"/>
      <c r="J256" s="57"/>
      <c r="K256" s="57"/>
      <c r="L256" s="57"/>
      <c r="M256" s="57"/>
      <c r="N256" s="57"/>
      <c r="P256" s="57"/>
    </row>
    <row r="257">
      <c r="D257" s="57"/>
      <c r="E257" s="57"/>
      <c r="F257" s="57"/>
      <c r="G257" s="57"/>
      <c r="H257" s="57"/>
      <c r="J257" s="57"/>
      <c r="K257" s="57"/>
      <c r="L257" s="57"/>
      <c r="M257" s="57"/>
      <c r="N257" s="57"/>
      <c r="P257" s="57"/>
    </row>
    <row r="258">
      <c r="D258" s="57"/>
      <c r="E258" s="57"/>
      <c r="F258" s="57"/>
      <c r="G258" s="57"/>
      <c r="H258" s="57"/>
      <c r="J258" s="57"/>
      <c r="K258" s="57"/>
      <c r="L258" s="57"/>
      <c r="M258" s="57"/>
      <c r="N258" s="57"/>
      <c r="P258" s="57"/>
    </row>
    <row r="259">
      <c r="D259" s="57"/>
      <c r="E259" s="57"/>
      <c r="F259" s="57"/>
      <c r="G259" s="57"/>
      <c r="H259" s="57"/>
      <c r="J259" s="57"/>
      <c r="K259" s="57"/>
      <c r="L259" s="57"/>
      <c r="M259" s="57"/>
      <c r="N259" s="57"/>
      <c r="P259" s="57"/>
    </row>
    <row r="260">
      <c r="D260" s="57"/>
      <c r="E260" s="57"/>
      <c r="F260" s="57"/>
      <c r="G260" s="57"/>
      <c r="H260" s="57"/>
      <c r="J260" s="57"/>
      <c r="K260" s="57"/>
      <c r="L260" s="57"/>
      <c r="M260" s="57"/>
      <c r="N260" s="57"/>
      <c r="P260" s="57"/>
    </row>
    <row r="261">
      <c r="D261" s="57"/>
      <c r="E261" s="57"/>
      <c r="F261" s="57"/>
      <c r="G261" s="57"/>
      <c r="H261" s="57"/>
      <c r="J261" s="57"/>
      <c r="K261" s="57"/>
      <c r="L261" s="57"/>
      <c r="M261" s="57"/>
      <c r="N261" s="57"/>
      <c r="P261" s="57"/>
    </row>
    <row r="262">
      <c r="D262" s="57"/>
      <c r="E262" s="57"/>
      <c r="F262" s="57"/>
      <c r="G262" s="57"/>
      <c r="H262" s="57"/>
      <c r="J262" s="57"/>
      <c r="K262" s="57"/>
      <c r="L262" s="57"/>
      <c r="M262" s="57"/>
      <c r="N262" s="57"/>
      <c r="P262" s="57"/>
    </row>
    <row r="263">
      <c r="D263" s="57"/>
      <c r="E263" s="57"/>
      <c r="F263" s="57"/>
      <c r="G263" s="57"/>
      <c r="H263" s="57"/>
      <c r="J263" s="57"/>
      <c r="K263" s="57"/>
      <c r="L263" s="57"/>
      <c r="M263" s="57"/>
      <c r="N263" s="57"/>
      <c r="P263" s="57"/>
    </row>
    <row r="264">
      <c r="D264" s="57"/>
      <c r="E264" s="57"/>
      <c r="F264" s="57"/>
      <c r="G264" s="57"/>
      <c r="H264" s="57"/>
      <c r="J264" s="57"/>
      <c r="K264" s="57"/>
      <c r="L264" s="57"/>
      <c r="M264" s="57"/>
      <c r="N264" s="57"/>
      <c r="P264" s="57"/>
    </row>
    <row r="265">
      <c r="D265" s="57"/>
      <c r="E265" s="57"/>
      <c r="F265" s="57"/>
      <c r="G265" s="57"/>
      <c r="H265" s="57"/>
      <c r="J265" s="57"/>
      <c r="K265" s="57"/>
      <c r="L265" s="57"/>
      <c r="M265" s="57"/>
      <c r="N265" s="57"/>
      <c r="P265" s="57"/>
    </row>
    <row r="266">
      <c r="D266" s="57"/>
      <c r="E266" s="57"/>
      <c r="F266" s="57"/>
      <c r="G266" s="57"/>
      <c r="H266" s="57"/>
      <c r="J266" s="57"/>
      <c r="K266" s="57"/>
      <c r="L266" s="57"/>
      <c r="M266" s="57"/>
      <c r="N266" s="57"/>
      <c r="P266" s="57"/>
    </row>
    <row r="267">
      <c r="D267" s="57"/>
      <c r="E267" s="57"/>
      <c r="F267" s="57"/>
      <c r="G267" s="57"/>
      <c r="H267" s="57"/>
      <c r="J267" s="57"/>
      <c r="K267" s="57"/>
      <c r="L267" s="57"/>
      <c r="M267" s="57"/>
      <c r="N267" s="57"/>
      <c r="P267" s="57"/>
    </row>
    <row r="268">
      <c r="D268" s="57"/>
      <c r="E268" s="57"/>
      <c r="F268" s="57"/>
      <c r="G268" s="57"/>
      <c r="H268" s="57"/>
      <c r="J268" s="57"/>
      <c r="K268" s="57"/>
      <c r="L268" s="57"/>
      <c r="M268" s="57"/>
      <c r="N268" s="57"/>
      <c r="P268" s="57"/>
    </row>
    <row r="269">
      <c r="D269" s="57"/>
      <c r="E269" s="57"/>
      <c r="F269" s="57"/>
      <c r="G269" s="57"/>
      <c r="H269" s="57"/>
      <c r="J269" s="57"/>
      <c r="K269" s="57"/>
      <c r="L269" s="57"/>
      <c r="M269" s="57"/>
      <c r="N269" s="57"/>
      <c r="P269" s="57"/>
    </row>
    <row r="270">
      <c r="D270" s="57"/>
      <c r="E270" s="57"/>
      <c r="F270" s="57"/>
      <c r="G270" s="57"/>
      <c r="H270" s="57"/>
      <c r="J270" s="57"/>
      <c r="K270" s="57"/>
      <c r="L270" s="57"/>
      <c r="M270" s="57"/>
      <c r="N270" s="57"/>
      <c r="P270" s="57"/>
    </row>
    <row r="271">
      <c r="D271" s="57"/>
      <c r="E271" s="57"/>
      <c r="F271" s="57"/>
      <c r="G271" s="57"/>
      <c r="H271" s="57"/>
      <c r="J271" s="57"/>
      <c r="K271" s="57"/>
      <c r="L271" s="57"/>
      <c r="M271" s="57"/>
      <c r="N271" s="57"/>
      <c r="P271" s="57"/>
    </row>
    <row r="272">
      <c r="D272" s="57"/>
      <c r="E272" s="57"/>
      <c r="F272" s="57"/>
      <c r="G272" s="57"/>
      <c r="H272" s="57"/>
      <c r="J272" s="57"/>
      <c r="K272" s="57"/>
      <c r="L272" s="57"/>
      <c r="M272" s="57"/>
      <c r="N272" s="57"/>
      <c r="P272" s="57"/>
    </row>
    <row r="273">
      <c r="D273" s="57"/>
      <c r="E273" s="57"/>
      <c r="F273" s="57"/>
      <c r="G273" s="57"/>
      <c r="H273" s="57"/>
      <c r="J273" s="57"/>
      <c r="K273" s="57"/>
      <c r="L273" s="57"/>
      <c r="M273" s="57"/>
      <c r="N273" s="57"/>
      <c r="P273" s="57"/>
    </row>
    <row r="274">
      <c r="D274" s="57"/>
      <c r="E274" s="57"/>
      <c r="F274" s="57"/>
      <c r="G274" s="57"/>
      <c r="H274" s="57"/>
      <c r="J274" s="57"/>
      <c r="K274" s="57"/>
      <c r="L274" s="57"/>
      <c r="M274" s="57"/>
      <c r="N274" s="57"/>
      <c r="P274" s="57"/>
    </row>
    <row r="275">
      <c r="D275" s="57"/>
      <c r="E275" s="57"/>
      <c r="F275" s="57"/>
      <c r="G275" s="57"/>
      <c r="H275" s="57"/>
      <c r="J275" s="57"/>
      <c r="K275" s="57"/>
      <c r="L275" s="57"/>
      <c r="M275" s="57"/>
      <c r="N275" s="57"/>
      <c r="P275" s="57"/>
    </row>
    <row r="276">
      <c r="D276" s="57"/>
      <c r="E276" s="57"/>
      <c r="F276" s="57"/>
      <c r="G276" s="57"/>
      <c r="H276" s="57"/>
      <c r="J276" s="57"/>
      <c r="K276" s="57"/>
      <c r="L276" s="57"/>
      <c r="M276" s="57"/>
      <c r="N276" s="57"/>
      <c r="P276" s="57"/>
    </row>
    <row r="277">
      <c r="D277" s="57"/>
      <c r="E277" s="57"/>
      <c r="F277" s="57"/>
      <c r="G277" s="57"/>
      <c r="H277" s="57"/>
      <c r="J277" s="57"/>
      <c r="K277" s="57"/>
      <c r="L277" s="57"/>
      <c r="M277" s="57"/>
      <c r="N277" s="57"/>
      <c r="P277" s="57"/>
    </row>
    <row r="278">
      <c r="D278" s="57"/>
      <c r="E278" s="57"/>
      <c r="F278" s="57"/>
      <c r="G278" s="57"/>
      <c r="H278" s="57"/>
      <c r="J278" s="57"/>
      <c r="K278" s="57"/>
      <c r="L278" s="57"/>
      <c r="M278" s="57"/>
      <c r="N278" s="57"/>
      <c r="P278" s="57"/>
    </row>
    <row r="279">
      <c r="D279" s="57"/>
      <c r="E279" s="57"/>
      <c r="F279" s="57"/>
      <c r="G279" s="57"/>
      <c r="H279" s="57"/>
      <c r="J279" s="57"/>
      <c r="K279" s="57"/>
      <c r="L279" s="57"/>
      <c r="M279" s="57"/>
      <c r="N279" s="57"/>
      <c r="P279" s="57"/>
    </row>
    <row r="280">
      <c r="D280" s="57"/>
      <c r="E280" s="57"/>
      <c r="F280" s="57"/>
      <c r="G280" s="57"/>
      <c r="H280" s="57"/>
      <c r="J280" s="57"/>
      <c r="K280" s="57"/>
      <c r="L280" s="57"/>
      <c r="M280" s="57"/>
      <c r="N280" s="57"/>
      <c r="P280" s="57"/>
    </row>
    <row r="281">
      <c r="D281" s="57"/>
      <c r="E281" s="57"/>
      <c r="F281" s="57"/>
      <c r="G281" s="57"/>
      <c r="H281" s="57"/>
      <c r="J281" s="57"/>
      <c r="K281" s="57"/>
      <c r="L281" s="57"/>
      <c r="M281" s="57"/>
      <c r="N281" s="57"/>
      <c r="P281" s="57"/>
    </row>
    <row r="282">
      <c r="D282" s="57"/>
      <c r="E282" s="57"/>
      <c r="F282" s="57"/>
      <c r="G282" s="57"/>
      <c r="H282" s="57"/>
      <c r="J282" s="57"/>
      <c r="K282" s="57"/>
      <c r="L282" s="57"/>
      <c r="M282" s="57"/>
      <c r="N282" s="57"/>
      <c r="P282" s="57"/>
    </row>
    <row r="283">
      <c r="D283" s="57"/>
      <c r="E283" s="57"/>
      <c r="F283" s="57"/>
      <c r="G283" s="57"/>
      <c r="H283" s="57"/>
      <c r="J283" s="57"/>
      <c r="K283" s="57"/>
      <c r="L283" s="57"/>
      <c r="M283" s="57"/>
      <c r="N283" s="57"/>
      <c r="P283" s="57"/>
    </row>
    <row r="284">
      <c r="D284" s="57"/>
      <c r="E284" s="57"/>
      <c r="F284" s="57"/>
      <c r="G284" s="57"/>
      <c r="H284" s="57"/>
      <c r="J284" s="57"/>
      <c r="K284" s="57"/>
      <c r="L284" s="57"/>
      <c r="M284" s="57"/>
      <c r="N284" s="57"/>
      <c r="P284" s="57"/>
    </row>
    <row r="285">
      <c r="D285" s="57"/>
      <c r="E285" s="57"/>
      <c r="F285" s="57"/>
      <c r="G285" s="57"/>
      <c r="H285" s="57"/>
      <c r="J285" s="57"/>
      <c r="K285" s="57"/>
      <c r="L285" s="57"/>
      <c r="M285" s="57"/>
      <c r="N285" s="57"/>
      <c r="P285" s="57"/>
    </row>
    <row r="286">
      <c r="D286" s="57"/>
      <c r="E286" s="57"/>
      <c r="F286" s="57"/>
      <c r="G286" s="57"/>
      <c r="H286" s="57"/>
      <c r="J286" s="57"/>
      <c r="K286" s="57"/>
      <c r="L286" s="57"/>
      <c r="M286" s="57"/>
      <c r="N286" s="57"/>
      <c r="P286" s="57"/>
    </row>
    <row r="287">
      <c r="D287" s="57"/>
      <c r="E287" s="57"/>
      <c r="F287" s="57"/>
      <c r="G287" s="57"/>
      <c r="H287" s="57"/>
      <c r="J287" s="57"/>
      <c r="K287" s="57"/>
      <c r="L287" s="57"/>
      <c r="M287" s="57"/>
      <c r="N287" s="57"/>
      <c r="P287" s="57"/>
    </row>
    <row r="288">
      <c r="D288" s="57"/>
      <c r="E288" s="57"/>
      <c r="F288" s="57"/>
      <c r="G288" s="57"/>
      <c r="H288" s="57"/>
      <c r="J288" s="57"/>
      <c r="K288" s="57"/>
      <c r="L288" s="57"/>
      <c r="M288" s="57"/>
      <c r="N288" s="57"/>
      <c r="P288" s="57"/>
    </row>
    <row r="289">
      <c r="D289" s="57"/>
      <c r="E289" s="57"/>
      <c r="F289" s="57"/>
      <c r="G289" s="57"/>
      <c r="H289" s="57"/>
      <c r="J289" s="57"/>
      <c r="K289" s="57"/>
      <c r="L289" s="57"/>
      <c r="M289" s="57"/>
      <c r="N289" s="57"/>
      <c r="P289" s="57"/>
    </row>
    <row r="290">
      <c r="D290" s="57"/>
      <c r="E290" s="57"/>
      <c r="F290" s="57"/>
      <c r="G290" s="57"/>
      <c r="H290" s="57"/>
      <c r="J290" s="57"/>
      <c r="K290" s="57"/>
      <c r="L290" s="57"/>
      <c r="M290" s="57"/>
      <c r="N290" s="57"/>
      <c r="P290" s="57"/>
    </row>
    <row r="291">
      <c r="D291" s="57"/>
      <c r="E291" s="57"/>
      <c r="F291" s="57"/>
      <c r="G291" s="57"/>
      <c r="H291" s="57"/>
      <c r="J291" s="57"/>
      <c r="K291" s="57"/>
      <c r="L291" s="57"/>
      <c r="M291" s="57"/>
      <c r="N291" s="57"/>
      <c r="P291" s="57"/>
    </row>
    <row r="292">
      <c r="D292" s="57"/>
      <c r="E292" s="57"/>
      <c r="F292" s="57"/>
      <c r="G292" s="57"/>
      <c r="H292" s="57"/>
      <c r="J292" s="57"/>
      <c r="K292" s="57"/>
      <c r="L292" s="57"/>
      <c r="M292" s="57"/>
      <c r="N292" s="57"/>
      <c r="P292" s="57"/>
    </row>
    <row r="293">
      <c r="D293" s="57"/>
      <c r="E293" s="57"/>
      <c r="F293" s="57"/>
      <c r="G293" s="57"/>
      <c r="H293" s="57"/>
      <c r="J293" s="57"/>
      <c r="K293" s="57"/>
      <c r="L293" s="57"/>
      <c r="M293" s="57"/>
      <c r="N293" s="57"/>
      <c r="P293" s="57"/>
    </row>
    <row r="294">
      <c r="D294" s="57"/>
      <c r="E294" s="57"/>
      <c r="F294" s="57"/>
      <c r="G294" s="57"/>
      <c r="H294" s="57"/>
      <c r="J294" s="57"/>
      <c r="K294" s="57"/>
      <c r="L294" s="57"/>
      <c r="M294" s="57"/>
      <c r="N294" s="57"/>
      <c r="P294" s="57"/>
    </row>
    <row r="295">
      <c r="D295" s="57"/>
      <c r="E295" s="57"/>
      <c r="F295" s="57"/>
      <c r="G295" s="57"/>
      <c r="H295" s="57"/>
      <c r="J295" s="57"/>
      <c r="K295" s="57"/>
      <c r="L295" s="57"/>
      <c r="M295" s="57"/>
      <c r="N295" s="57"/>
      <c r="P295" s="57"/>
    </row>
    <row r="296">
      <c r="D296" s="57"/>
      <c r="E296" s="57"/>
      <c r="F296" s="57"/>
      <c r="G296" s="57"/>
      <c r="H296" s="57"/>
      <c r="J296" s="57"/>
      <c r="K296" s="57"/>
      <c r="L296" s="57"/>
      <c r="M296" s="57"/>
      <c r="N296" s="57"/>
      <c r="P296" s="57"/>
    </row>
    <row r="297">
      <c r="D297" s="57"/>
      <c r="E297" s="57"/>
      <c r="F297" s="57"/>
      <c r="G297" s="57"/>
      <c r="H297" s="57"/>
      <c r="J297" s="57"/>
      <c r="K297" s="57"/>
      <c r="L297" s="57"/>
      <c r="M297" s="57"/>
      <c r="N297" s="57"/>
      <c r="P297" s="57"/>
    </row>
    <row r="298">
      <c r="D298" s="57"/>
      <c r="E298" s="57"/>
      <c r="F298" s="57"/>
      <c r="G298" s="57"/>
      <c r="H298" s="57"/>
      <c r="J298" s="57"/>
      <c r="K298" s="57"/>
      <c r="L298" s="57"/>
      <c r="M298" s="57"/>
      <c r="N298" s="57"/>
      <c r="P298" s="57"/>
    </row>
    <row r="299">
      <c r="D299" s="57"/>
      <c r="E299" s="57"/>
      <c r="F299" s="57"/>
      <c r="G299" s="57"/>
      <c r="H299" s="57"/>
      <c r="J299" s="57"/>
      <c r="K299" s="57"/>
      <c r="L299" s="57"/>
      <c r="M299" s="57"/>
      <c r="N299" s="57"/>
      <c r="P299" s="57"/>
    </row>
    <row r="300">
      <c r="D300" s="57"/>
      <c r="E300" s="57"/>
      <c r="F300" s="57"/>
      <c r="G300" s="57"/>
      <c r="H300" s="57"/>
      <c r="J300" s="57"/>
      <c r="K300" s="57"/>
      <c r="L300" s="57"/>
      <c r="M300" s="57"/>
      <c r="N300" s="57"/>
      <c r="P300" s="57"/>
    </row>
    <row r="301">
      <c r="D301" s="57"/>
      <c r="E301" s="57"/>
      <c r="F301" s="57"/>
      <c r="G301" s="57"/>
      <c r="H301" s="57"/>
      <c r="J301" s="57"/>
      <c r="K301" s="57"/>
      <c r="L301" s="57"/>
      <c r="M301" s="57"/>
      <c r="N301" s="57"/>
      <c r="P301" s="57"/>
    </row>
    <row r="302">
      <c r="D302" s="57"/>
      <c r="E302" s="57"/>
      <c r="F302" s="57"/>
      <c r="G302" s="57"/>
      <c r="H302" s="57"/>
      <c r="J302" s="57"/>
      <c r="K302" s="57"/>
      <c r="L302" s="57"/>
      <c r="M302" s="57"/>
      <c r="N302" s="57"/>
      <c r="P302" s="57"/>
    </row>
    <row r="303">
      <c r="D303" s="57"/>
      <c r="E303" s="57"/>
      <c r="F303" s="57"/>
      <c r="G303" s="57"/>
      <c r="H303" s="57"/>
      <c r="J303" s="57"/>
      <c r="K303" s="57"/>
      <c r="L303" s="57"/>
      <c r="M303" s="57"/>
      <c r="N303" s="57"/>
      <c r="P303" s="57"/>
    </row>
    <row r="304">
      <c r="D304" s="57"/>
      <c r="E304" s="57"/>
      <c r="F304" s="57"/>
      <c r="G304" s="57"/>
      <c r="H304" s="57"/>
      <c r="J304" s="57"/>
      <c r="K304" s="57"/>
      <c r="L304" s="57"/>
      <c r="M304" s="57"/>
      <c r="N304" s="57"/>
      <c r="P304" s="57"/>
    </row>
    <row r="305">
      <c r="D305" s="57"/>
      <c r="E305" s="57"/>
      <c r="F305" s="57"/>
      <c r="G305" s="57"/>
      <c r="H305" s="57"/>
      <c r="J305" s="57"/>
      <c r="K305" s="57"/>
      <c r="L305" s="57"/>
      <c r="M305" s="57"/>
      <c r="N305" s="57"/>
      <c r="P305" s="57"/>
    </row>
    <row r="306">
      <c r="D306" s="57"/>
      <c r="E306" s="57"/>
      <c r="F306" s="57"/>
      <c r="G306" s="57"/>
      <c r="H306" s="57"/>
      <c r="J306" s="57"/>
      <c r="K306" s="57"/>
      <c r="L306" s="57"/>
      <c r="M306" s="57"/>
      <c r="N306" s="57"/>
      <c r="P306" s="57"/>
    </row>
    <row r="307">
      <c r="D307" s="57"/>
      <c r="E307" s="57"/>
      <c r="F307" s="57"/>
      <c r="G307" s="57"/>
      <c r="H307" s="57"/>
      <c r="J307" s="57"/>
      <c r="K307" s="57"/>
      <c r="L307" s="57"/>
      <c r="M307" s="57"/>
      <c r="N307" s="57"/>
      <c r="P307" s="57"/>
    </row>
    <row r="308">
      <c r="D308" s="57"/>
      <c r="E308" s="57"/>
      <c r="F308" s="57"/>
      <c r="G308" s="57"/>
      <c r="H308" s="57"/>
      <c r="J308" s="57"/>
      <c r="K308" s="57"/>
      <c r="L308" s="57"/>
      <c r="M308" s="57"/>
      <c r="N308" s="57"/>
      <c r="P308" s="57"/>
    </row>
    <row r="309">
      <c r="D309" s="57"/>
      <c r="E309" s="57"/>
      <c r="F309" s="57"/>
      <c r="G309" s="57"/>
      <c r="H309" s="57"/>
      <c r="J309" s="57"/>
      <c r="K309" s="57"/>
      <c r="L309" s="57"/>
      <c r="M309" s="57"/>
      <c r="N309" s="57"/>
      <c r="P309" s="57"/>
    </row>
    <row r="310">
      <c r="D310" s="57"/>
      <c r="E310" s="57"/>
      <c r="F310" s="57"/>
      <c r="G310" s="57"/>
      <c r="H310" s="57"/>
      <c r="J310" s="57"/>
      <c r="K310" s="57"/>
      <c r="L310" s="57"/>
      <c r="M310" s="57"/>
      <c r="N310" s="57"/>
      <c r="P310" s="57"/>
    </row>
    <row r="311">
      <c r="D311" s="57"/>
      <c r="E311" s="57"/>
      <c r="F311" s="57"/>
      <c r="G311" s="57"/>
      <c r="H311" s="57"/>
      <c r="J311" s="57"/>
      <c r="K311" s="57"/>
      <c r="L311" s="57"/>
      <c r="M311" s="57"/>
      <c r="N311" s="57"/>
      <c r="P311" s="57"/>
    </row>
    <row r="312">
      <c r="D312" s="57"/>
      <c r="E312" s="57"/>
      <c r="F312" s="57"/>
      <c r="G312" s="57"/>
      <c r="H312" s="57"/>
      <c r="J312" s="57"/>
      <c r="K312" s="57"/>
      <c r="L312" s="57"/>
      <c r="M312" s="57"/>
      <c r="N312" s="57"/>
      <c r="P312" s="57"/>
    </row>
    <row r="313">
      <c r="D313" s="57"/>
      <c r="E313" s="57"/>
      <c r="F313" s="57"/>
      <c r="G313" s="57"/>
      <c r="H313" s="57"/>
      <c r="J313" s="57"/>
      <c r="K313" s="57"/>
      <c r="L313" s="57"/>
      <c r="M313" s="57"/>
      <c r="N313" s="57"/>
      <c r="P313" s="57"/>
    </row>
    <row r="314">
      <c r="D314" s="57"/>
      <c r="E314" s="57"/>
      <c r="F314" s="57"/>
      <c r="G314" s="57"/>
      <c r="H314" s="57"/>
      <c r="J314" s="57"/>
      <c r="K314" s="57"/>
      <c r="L314" s="57"/>
      <c r="M314" s="57"/>
      <c r="N314" s="57"/>
      <c r="P314" s="57"/>
    </row>
    <row r="315">
      <c r="D315" s="57"/>
      <c r="E315" s="57"/>
      <c r="F315" s="57"/>
      <c r="G315" s="57"/>
      <c r="H315" s="57"/>
      <c r="J315" s="57"/>
      <c r="K315" s="57"/>
      <c r="L315" s="57"/>
      <c r="M315" s="57"/>
      <c r="N315" s="57"/>
      <c r="P315" s="57"/>
    </row>
    <row r="316">
      <c r="D316" s="57"/>
      <c r="E316" s="57"/>
      <c r="F316" s="57"/>
      <c r="G316" s="57"/>
      <c r="H316" s="57"/>
      <c r="J316" s="57"/>
      <c r="K316" s="57"/>
      <c r="L316" s="57"/>
      <c r="M316" s="57"/>
      <c r="N316" s="57"/>
      <c r="P316" s="57"/>
    </row>
    <row r="317">
      <c r="D317" s="57"/>
      <c r="E317" s="57"/>
      <c r="F317" s="57"/>
      <c r="G317" s="57"/>
      <c r="H317" s="57"/>
      <c r="J317" s="57"/>
      <c r="K317" s="57"/>
      <c r="L317" s="57"/>
      <c r="M317" s="57"/>
      <c r="N317" s="57"/>
      <c r="P317" s="57"/>
    </row>
    <row r="318">
      <c r="D318" s="57"/>
      <c r="E318" s="57"/>
      <c r="F318" s="57"/>
      <c r="G318" s="57"/>
      <c r="H318" s="57"/>
      <c r="J318" s="57"/>
      <c r="K318" s="57"/>
      <c r="L318" s="57"/>
      <c r="M318" s="57"/>
      <c r="N318" s="57"/>
      <c r="P318" s="57"/>
    </row>
    <row r="319">
      <c r="D319" s="57"/>
      <c r="E319" s="57"/>
      <c r="F319" s="57"/>
      <c r="G319" s="57"/>
      <c r="H319" s="57"/>
      <c r="J319" s="57"/>
      <c r="K319" s="57"/>
      <c r="L319" s="57"/>
      <c r="M319" s="57"/>
      <c r="N319" s="57"/>
      <c r="P319" s="57"/>
    </row>
    <row r="320">
      <c r="D320" s="57"/>
      <c r="E320" s="57"/>
      <c r="F320" s="57"/>
      <c r="G320" s="57"/>
      <c r="H320" s="57"/>
      <c r="J320" s="57"/>
      <c r="K320" s="57"/>
      <c r="L320" s="57"/>
      <c r="M320" s="57"/>
      <c r="N320" s="57"/>
      <c r="P320" s="57"/>
    </row>
    <row r="321">
      <c r="D321" s="57"/>
      <c r="E321" s="57"/>
      <c r="F321" s="57"/>
      <c r="G321" s="57"/>
      <c r="H321" s="57"/>
      <c r="J321" s="57"/>
      <c r="K321" s="57"/>
      <c r="L321" s="57"/>
      <c r="M321" s="57"/>
      <c r="N321" s="57"/>
      <c r="P321" s="57"/>
    </row>
    <row r="322">
      <c r="D322" s="57"/>
      <c r="E322" s="57"/>
      <c r="F322" s="57"/>
      <c r="G322" s="57"/>
      <c r="H322" s="57"/>
      <c r="J322" s="57"/>
      <c r="K322" s="57"/>
      <c r="L322" s="57"/>
      <c r="M322" s="57"/>
      <c r="N322" s="57"/>
      <c r="P322" s="57"/>
    </row>
    <row r="323">
      <c r="D323" s="57"/>
      <c r="E323" s="57"/>
      <c r="F323" s="57"/>
      <c r="G323" s="57"/>
      <c r="H323" s="57"/>
      <c r="J323" s="57"/>
      <c r="K323" s="57"/>
      <c r="L323" s="57"/>
      <c r="M323" s="57"/>
      <c r="N323" s="57"/>
      <c r="P323" s="57"/>
    </row>
    <row r="324">
      <c r="D324" s="57"/>
      <c r="E324" s="57"/>
      <c r="F324" s="57"/>
      <c r="G324" s="57"/>
      <c r="H324" s="57"/>
      <c r="J324" s="57"/>
      <c r="K324" s="57"/>
      <c r="L324" s="57"/>
      <c r="M324" s="57"/>
      <c r="N324" s="57"/>
      <c r="P324" s="57"/>
    </row>
    <row r="325">
      <c r="D325" s="57"/>
      <c r="E325" s="57"/>
      <c r="F325" s="57"/>
      <c r="G325" s="57"/>
      <c r="H325" s="57"/>
      <c r="J325" s="57"/>
      <c r="K325" s="57"/>
      <c r="L325" s="57"/>
      <c r="M325" s="57"/>
      <c r="N325" s="57"/>
      <c r="P325" s="57"/>
    </row>
    <row r="326">
      <c r="D326" s="57"/>
      <c r="E326" s="57"/>
      <c r="F326" s="57"/>
      <c r="G326" s="57"/>
      <c r="H326" s="57"/>
      <c r="J326" s="57"/>
      <c r="K326" s="57"/>
      <c r="L326" s="57"/>
      <c r="M326" s="57"/>
      <c r="N326" s="57"/>
      <c r="P326" s="57"/>
    </row>
    <row r="327">
      <c r="D327" s="57"/>
      <c r="E327" s="57"/>
      <c r="F327" s="57"/>
      <c r="G327" s="57"/>
      <c r="H327" s="57"/>
      <c r="J327" s="57"/>
      <c r="K327" s="57"/>
      <c r="L327" s="57"/>
      <c r="M327" s="57"/>
      <c r="N327" s="57"/>
      <c r="P327" s="57"/>
    </row>
    <row r="328">
      <c r="D328" s="57"/>
      <c r="E328" s="57"/>
      <c r="F328" s="57"/>
      <c r="G328" s="57"/>
      <c r="H328" s="57"/>
      <c r="J328" s="57"/>
      <c r="K328" s="57"/>
      <c r="L328" s="57"/>
      <c r="M328" s="57"/>
      <c r="N328" s="57"/>
      <c r="P328" s="57"/>
    </row>
    <row r="329">
      <c r="D329" s="57"/>
      <c r="E329" s="57"/>
      <c r="F329" s="57"/>
      <c r="G329" s="57"/>
      <c r="H329" s="57"/>
      <c r="J329" s="57"/>
      <c r="K329" s="57"/>
      <c r="L329" s="57"/>
      <c r="M329" s="57"/>
      <c r="N329" s="57"/>
      <c r="P329" s="57"/>
    </row>
    <row r="330">
      <c r="D330" s="57"/>
      <c r="E330" s="57"/>
      <c r="F330" s="57"/>
      <c r="G330" s="57"/>
      <c r="H330" s="57"/>
      <c r="J330" s="57"/>
      <c r="K330" s="57"/>
      <c r="L330" s="57"/>
      <c r="M330" s="57"/>
      <c r="N330" s="57"/>
      <c r="P330" s="57"/>
    </row>
    <row r="331">
      <c r="D331" s="57"/>
      <c r="E331" s="57"/>
      <c r="F331" s="57"/>
      <c r="G331" s="57"/>
      <c r="H331" s="57"/>
      <c r="J331" s="57"/>
      <c r="K331" s="57"/>
      <c r="L331" s="57"/>
      <c r="M331" s="57"/>
      <c r="N331" s="57"/>
      <c r="P331" s="57"/>
    </row>
    <row r="332">
      <c r="D332" s="57"/>
      <c r="E332" s="57"/>
      <c r="F332" s="57"/>
      <c r="G332" s="57"/>
      <c r="H332" s="57"/>
      <c r="J332" s="57"/>
      <c r="K332" s="57"/>
      <c r="L332" s="57"/>
      <c r="M332" s="57"/>
      <c r="N332" s="57"/>
      <c r="P332" s="57"/>
    </row>
    <row r="333">
      <c r="D333" s="57"/>
      <c r="E333" s="57"/>
      <c r="F333" s="57"/>
      <c r="G333" s="57"/>
      <c r="H333" s="57"/>
      <c r="J333" s="57"/>
      <c r="K333" s="57"/>
      <c r="L333" s="57"/>
      <c r="M333" s="57"/>
      <c r="N333" s="57"/>
      <c r="P333" s="57"/>
    </row>
    <row r="334">
      <c r="D334" s="57"/>
      <c r="E334" s="57"/>
      <c r="F334" s="57"/>
      <c r="G334" s="57"/>
      <c r="H334" s="57"/>
      <c r="J334" s="57"/>
      <c r="K334" s="57"/>
      <c r="L334" s="57"/>
      <c r="M334" s="57"/>
      <c r="N334" s="57"/>
      <c r="P334" s="57"/>
    </row>
    <row r="335">
      <c r="D335" s="57"/>
      <c r="E335" s="57"/>
      <c r="F335" s="57"/>
      <c r="G335" s="57"/>
      <c r="H335" s="57"/>
      <c r="J335" s="57"/>
      <c r="K335" s="57"/>
      <c r="L335" s="57"/>
      <c r="M335" s="57"/>
      <c r="N335" s="57"/>
      <c r="P335" s="57"/>
    </row>
    <row r="336">
      <c r="D336" s="57"/>
      <c r="E336" s="57"/>
      <c r="F336" s="57"/>
      <c r="G336" s="57"/>
      <c r="H336" s="57"/>
      <c r="J336" s="57"/>
      <c r="K336" s="57"/>
      <c r="L336" s="57"/>
      <c r="M336" s="57"/>
      <c r="N336" s="57"/>
      <c r="P336" s="57"/>
    </row>
    <row r="337">
      <c r="D337" s="57"/>
      <c r="E337" s="57"/>
      <c r="F337" s="57"/>
      <c r="G337" s="57"/>
      <c r="H337" s="57"/>
      <c r="J337" s="57"/>
      <c r="K337" s="57"/>
      <c r="L337" s="57"/>
      <c r="M337" s="57"/>
      <c r="N337" s="57"/>
      <c r="P337" s="57"/>
    </row>
    <row r="338">
      <c r="D338" s="57"/>
      <c r="E338" s="57"/>
      <c r="F338" s="57"/>
      <c r="G338" s="57"/>
      <c r="H338" s="57"/>
      <c r="J338" s="57"/>
      <c r="K338" s="57"/>
      <c r="L338" s="57"/>
      <c r="M338" s="57"/>
      <c r="N338" s="57"/>
      <c r="P338" s="57"/>
    </row>
    <row r="339">
      <c r="D339" s="57"/>
      <c r="E339" s="57"/>
      <c r="F339" s="57"/>
      <c r="G339" s="57"/>
      <c r="H339" s="57"/>
      <c r="J339" s="57"/>
      <c r="K339" s="57"/>
      <c r="L339" s="57"/>
      <c r="M339" s="57"/>
      <c r="N339" s="57"/>
      <c r="P339" s="57"/>
    </row>
    <row r="340">
      <c r="D340" s="57"/>
      <c r="E340" s="57"/>
      <c r="F340" s="57"/>
      <c r="G340" s="57"/>
      <c r="H340" s="57"/>
      <c r="J340" s="57"/>
      <c r="K340" s="57"/>
      <c r="L340" s="57"/>
      <c r="M340" s="57"/>
      <c r="N340" s="57"/>
      <c r="P340" s="57"/>
    </row>
    <row r="341">
      <c r="D341" s="57"/>
      <c r="E341" s="57"/>
      <c r="F341" s="57"/>
      <c r="G341" s="57"/>
      <c r="H341" s="57"/>
      <c r="J341" s="57"/>
      <c r="K341" s="57"/>
      <c r="L341" s="57"/>
      <c r="M341" s="57"/>
      <c r="N341" s="57"/>
      <c r="P341" s="57"/>
    </row>
    <row r="342">
      <c r="D342" s="57"/>
      <c r="E342" s="57"/>
      <c r="F342" s="57"/>
      <c r="G342" s="57"/>
      <c r="H342" s="57"/>
      <c r="J342" s="57"/>
      <c r="K342" s="57"/>
      <c r="L342" s="57"/>
      <c r="M342" s="57"/>
      <c r="N342" s="57"/>
      <c r="P342" s="57"/>
    </row>
    <row r="343">
      <c r="D343" s="57"/>
      <c r="E343" s="57"/>
      <c r="F343" s="57"/>
      <c r="G343" s="57"/>
      <c r="H343" s="57"/>
      <c r="J343" s="57"/>
      <c r="K343" s="57"/>
      <c r="L343" s="57"/>
      <c r="M343" s="57"/>
      <c r="N343" s="57"/>
      <c r="P343" s="57"/>
    </row>
    <row r="344">
      <c r="D344" s="57"/>
      <c r="E344" s="57"/>
      <c r="F344" s="57"/>
      <c r="G344" s="57"/>
      <c r="H344" s="57"/>
      <c r="J344" s="57"/>
      <c r="K344" s="57"/>
      <c r="L344" s="57"/>
      <c r="M344" s="57"/>
      <c r="N344" s="57"/>
      <c r="P344" s="57"/>
    </row>
    <row r="345">
      <c r="D345" s="57"/>
      <c r="E345" s="57"/>
      <c r="F345" s="57"/>
      <c r="G345" s="57"/>
      <c r="H345" s="57"/>
      <c r="J345" s="57"/>
      <c r="K345" s="57"/>
      <c r="L345" s="57"/>
      <c r="M345" s="57"/>
      <c r="N345" s="57"/>
      <c r="P345" s="57"/>
    </row>
    <row r="346">
      <c r="D346" s="57"/>
      <c r="E346" s="57"/>
      <c r="F346" s="57"/>
      <c r="G346" s="57"/>
      <c r="H346" s="57"/>
      <c r="J346" s="57"/>
      <c r="K346" s="57"/>
      <c r="L346" s="57"/>
      <c r="M346" s="57"/>
      <c r="N346" s="57"/>
      <c r="P346" s="57"/>
    </row>
    <row r="347">
      <c r="D347" s="57"/>
      <c r="E347" s="57"/>
      <c r="F347" s="57"/>
      <c r="G347" s="57"/>
      <c r="H347" s="57"/>
      <c r="J347" s="57"/>
      <c r="K347" s="57"/>
      <c r="L347" s="57"/>
      <c r="M347" s="57"/>
      <c r="N347" s="57"/>
      <c r="P347" s="57"/>
    </row>
    <row r="348">
      <c r="D348" s="57"/>
      <c r="E348" s="57"/>
      <c r="F348" s="57"/>
      <c r="G348" s="57"/>
      <c r="H348" s="57"/>
      <c r="J348" s="57"/>
      <c r="K348" s="57"/>
      <c r="L348" s="57"/>
      <c r="M348" s="57"/>
      <c r="N348" s="57"/>
      <c r="P348" s="57"/>
    </row>
    <row r="349">
      <c r="D349" s="57"/>
      <c r="E349" s="57"/>
      <c r="F349" s="57"/>
      <c r="G349" s="57"/>
      <c r="H349" s="57"/>
      <c r="J349" s="57"/>
      <c r="K349" s="57"/>
      <c r="L349" s="57"/>
      <c r="M349" s="57"/>
      <c r="N349" s="57"/>
      <c r="P349" s="57"/>
    </row>
    <row r="350">
      <c r="D350" s="57"/>
      <c r="E350" s="57"/>
      <c r="F350" s="57"/>
      <c r="G350" s="57"/>
      <c r="H350" s="57"/>
      <c r="J350" s="57"/>
      <c r="K350" s="57"/>
      <c r="L350" s="57"/>
      <c r="M350" s="57"/>
      <c r="N350" s="57"/>
      <c r="P350" s="57"/>
    </row>
    <row r="351">
      <c r="D351" s="57"/>
      <c r="E351" s="57"/>
      <c r="F351" s="57"/>
      <c r="G351" s="57"/>
      <c r="H351" s="57"/>
      <c r="J351" s="57"/>
      <c r="K351" s="57"/>
      <c r="L351" s="57"/>
      <c r="M351" s="57"/>
      <c r="N351" s="57"/>
      <c r="P351" s="57"/>
    </row>
    <row r="352">
      <c r="D352" s="57"/>
      <c r="E352" s="57"/>
      <c r="F352" s="57"/>
      <c r="G352" s="57"/>
      <c r="H352" s="57"/>
      <c r="J352" s="57"/>
      <c r="K352" s="57"/>
      <c r="L352" s="57"/>
      <c r="M352" s="57"/>
      <c r="N352" s="57"/>
      <c r="P352" s="57"/>
    </row>
    <row r="353">
      <c r="D353" s="57"/>
      <c r="E353" s="57"/>
      <c r="F353" s="57"/>
      <c r="G353" s="57"/>
      <c r="H353" s="57"/>
      <c r="J353" s="57"/>
      <c r="K353" s="57"/>
      <c r="L353" s="57"/>
      <c r="M353" s="57"/>
      <c r="N353" s="57"/>
      <c r="P353" s="57"/>
    </row>
    <row r="354">
      <c r="D354" s="57"/>
      <c r="E354" s="57"/>
      <c r="F354" s="57"/>
      <c r="G354" s="57"/>
      <c r="H354" s="57"/>
      <c r="J354" s="57"/>
      <c r="K354" s="57"/>
      <c r="L354" s="57"/>
      <c r="M354" s="57"/>
      <c r="N354" s="57"/>
      <c r="P354" s="57"/>
    </row>
    <row r="355">
      <c r="D355" s="57"/>
      <c r="E355" s="57"/>
      <c r="F355" s="57"/>
      <c r="G355" s="57"/>
      <c r="H355" s="57"/>
      <c r="J355" s="57"/>
      <c r="K355" s="57"/>
      <c r="L355" s="57"/>
      <c r="M355" s="57"/>
      <c r="N355" s="57"/>
      <c r="P355" s="57"/>
    </row>
    <row r="356">
      <c r="D356" s="57"/>
      <c r="E356" s="57"/>
      <c r="F356" s="57"/>
      <c r="G356" s="57"/>
      <c r="H356" s="57"/>
      <c r="J356" s="57"/>
      <c r="K356" s="57"/>
      <c r="L356" s="57"/>
      <c r="M356" s="57"/>
      <c r="N356" s="57"/>
      <c r="P356" s="57"/>
    </row>
    <row r="357">
      <c r="D357" s="57"/>
      <c r="E357" s="57"/>
      <c r="F357" s="57"/>
      <c r="G357" s="57"/>
      <c r="H357" s="57"/>
      <c r="J357" s="57"/>
      <c r="K357" s="57"/>
      <c r="L357" s="57"/>
      <c r="M357" s="57"/>
      <c r="N357" s="57"/>
      <c r="P357" s="57"/>
    </row>
    <row r="358">
      <c r="D358" s="57"/>
      <c r="E358" s="57"/>
      <c r="F358" s="57"/>
      <c r="G358" s="57"/>
      <c r="H358" s="57"/>
      <c r="J358" s="57"/>
      <c r="K358" s="57"/>
      <c r="L358" s="57"/>
      <c r="M358" s="57"/>
      <c r="N358" s="57"/>
      <c r="P358" s="57"/>
    </row>
    <row r="359">
      <c r="D359" s="57"/>
      <c r="E359" s="57"/>
      <c r="F359" s="57"/>
      <c r="G359" s="57"/>
      <c r="H359" s="57"/>
      <c r="J359" s="57"/>
      <c r="K359" s="57"/>
      <c r="L359" s="57"/>
      <c r="M359" s="57"/>
      <c r="N359" s="57"/>
      <c r="P359" s="57"/>
    </row>
    <row r="360">
      <c r="D360" s="57"/>
      <c r="E360" s="57"/>
      <c r="F360" s="57"/>
      <c r="G360" s="57"/>
      <c r="H360" s="57"/>
      <c r="J360" s="57"/>
      <c r="K360" s="57"/>
      <c r="L360" s="57"/>
      <c r="M360" s="57"/>
      <c r="N360" s="57"/>
      <c r="P360" s="57"/>
    </row>
    <row r="361">
      <c r="D361" s="57"/>
      <c r="E361" s="57"/>
      <c r="F361" s="57"/>
      <c r="G361" s="57"/>
      <c r="H361" s="57"/>
      <c r="J361" s="57"/>
      <c r="K361" s="57"/>
      <c r="L361" s="57"/>
      <c r="M361" s="57"/>
      <c r="N361" s="57"/>
      <c r="P361" s="57"/>
    </row>
    <row r="362">
      <c r="D362" s="57"/>
      <c r="E362" s="57"/>
      <c r="F362" s="57"/>
      <c r="G362" s="57"/>
      <c r="H362" s="57"/>
      <c r="J362" s="57"/>
      <c r="K362" s="57"/>
      <c r="L362" s="57"/>
      <c r="M362" s="57"/>
      <c r="N362" s="57"/>
      <c r="P362" s="57"/>
    </row>
    <row r="363">
      <c r="D363" s="57"/>
      <c r="E363" s="57"/>
      <c r="F363" s="57"/>
      <c r="G363" s="57"/>
      <c r="H363" s="57"/>
      <c r="J363" s="57"/>
      <c r="K363" s="57"/>
      <c r="L363" s="57"/>
      <c r="M363" s="57"/>
      <c r="N363" s="57"/>
      <c r="P363" s="57"/>
    </row>
    <row r="364">
      <c r="D364" s="57"/>
      <c r="E364" s="57"/>
      <c r="F364" s="57"/>
      <c r="G364" s="57"/>
      <c r="H364" s="57"/>
      <c r="J364" s="57"/>
      <c r="K364" s="57"/>
      <c r="L364" s="57"/>
      <c r="M364" s="57"/>
      <c r="N364" s="57"/>
      <c r="P364" s="57"/>
    </row>
    <row r="365">
      <c r="D365" s="57"/>
      <c r="E365" s="57"/>
      <c r="F365" s="57"/>
      <c r="G365" s="57"/>
      <c r="H365" s="57"/>
      <c r="J365" s="57"/>
      <c r="K365" s="57"/>
      <c r="L365" s="57"/>
      <c r="M365" s="57"/>
      <c r="N365" s="57"/>
      <c r="P365" s="57"/>
    </row>
    <row r="366">
      <c r="D366" s="57"/>
      <c r="E366" s="57"/>
      <c r="F366" s="57"/>
      <c r="G366" s="57"/>
      <c r="H366" s="57"/>
      <c r="J366" s="57"/>
      <c r="K366" s="57"/>
      <c r="L366" s="57"/>
      <c r="M366" s="57"/>
      <c r="N366" s="57"/>
      <c r="P366" s="57"/>
    </row>
    <row r="367">
      <c r="D367" s="57"/>
      <c r="E367" s="57"/>
      <c r="F367" s="57"/>
      <c r="G367" s="57"/>
      <c r="H367" s="57"/>
      <c r="J367" s="57"/>
      <c r="K367" s="57"/>
      <c r="L367" s="57"/>
      <c r="M367" s="57"/>
      <c r="N367" s="57"/>
      <c r="P367" s="57"/>
    </row>
    <row r="368">
      <c r="D368" s="57"/>
      <c r="E368" s="57"/>
      <c r="F368" s="57"/>
      <c r="G368" s="57"/>
      <c r="H368" s="57"/>
      <c r="J368" s="57"/>
      <c r="K368" s="57"/>
      <c r="L368" s="57"/>
      <c r="M368" s="57"/>
      <c r="N368" s="57"/>
      <c r="P368" s="57"/>
    </row>
    <row r="369">
      <c r="D369" s="57"/>
      <c r="E369" s="57"/>
      <c r="F369" s="57"/>
      <c r="G369" s="57"/>
      <c r="H369" s="57"/>
      <c r="J369" s="57"/>
      <c r="K369" s="57"/>
      <c r="L369" s="57"/>
      <c r="M369" s="57"/>
      <c r="N369" s="57"/>
      <c r="P369" s="57"/>
    </row>
    <row r="370">
      <c r="D370" s="57"/>
      <c r="E370" s="57"/>
      <c r="F370" s="57"/>
      <c r="G370" s="57"/>
      <c r="H370" s="57"/>
      <c r="J370" s="57"/>
      <c r="K370" s="57"/>
      <c r="L370" s="57"/>
      <c r="M370" s="57"/>
      <c r="N370" s="57"/>
      <c r="P370" s="57"/>
    </row>
    <row r="371">
      <c r="D371" s="57"/>
      <c r="E371" s="57"/>
      <c r="F371" s="57"/>
      <c r="G371" s="57"/>
      <c r="H371" s="57"/>
      <c r="J371" s="57"/>
      <c r="K371" s="57"/>
      <c r="L371" s="57"/>
      <c r="M371" s="57"/>
      <c r="N371" s="57"/>
      <c r="P371" s="57"/>
    </row>
    <row r="372">
      <c r="D372" s="57"/>
      <c r="E372" s="57"/>
      <c r="F372" s="57"/>
      <c r="G372" s="57"/>
      <c r="H372" s="57"/>
      <c r="J372" s="57"/>
      <c r="K372" s="57"/>
      <c r="L372" s="57"/>
      <c r="M372" s="57"/>
      <c r="N372" s="57"/>
      <c r="P372" s="57"/>
    </row>
    <row r="373">
      <c r="D373" s="57"/>
      <c r="E373" s="57"/>
      <c r="F373" s="57"/>
      <c r="G373" s="57"/>
      <c r="H373" s="57"/>
      <c r="J373" s="57"/>
      <c r="K373" s="57"/>
      <c r="L373" s="57"/>
      <c r="M373" s="57"/>
      <c r="N373" s="57"/>
      <c r="P373" s="57"/>
    </row>
    <row r="374">
      <c r="D374" s="57"/>
      <c r="E374" s="57"/>
      <c r="F374" s="57"/>
      <c r="G374" s="57"/>
      <c r="H374" s="57"/>
      <c r="J374" s="57"/>
      <c r="K374" s="57"/>
      <c r="L374" s="57"/>
      <c r="M374" s="57"/>
      <c r="N374" s="57"/>
      <c r="P374" s="57"/>
    </row>
    <row r="375">
      <c r="D375" s="57"/>
      <c r="E375" s="57"/>
      <c r="F375" s="57"/>
      <c r="G375" s="57"/>
      <c r="H375" s="57"/>
      <c r="J375" s="57"/>
      <c r="K375" s="57"/>
      <c r="L375" s="57"/>
      <c r="M375" s="57"/>
      <c r="N375" s="57"/>
      <c r="P375" s="57"/>
    </row>
    <row r="376">
      <c r="D376" s="57"/>
      <c r="E376" s="57"/>
      <c r="F376" s="57"/>
      <c r="G376" s="57"/>
      <c r="H376" s="57"/>
      <c r="J376" s="57"/>
      <c r="K376" s="57"/>
      <c r="L376" s="57"/>
      <c r="M376" s="57"/>
      <c r="N376" s="57"/>
      <c r="P376" s="57"/>
    </row>
    <row r="377">
      <c r="D377" s="57"/>
      <c r="E377" s="57"/>
      <c r="F377" s="57"/>
      <c r="G377" s="57"/>
      <c r="H377" s="57"/>
      <c r="J377" s="57"/>
      <c r="K377" s="57"/>
      <c r="L377" s="57"/>
      <c r="M377" s="57"/>
      <c r="N377" s="57"/>
      <c r="P377" s="57"/>
    </row>
    <row r="378">
      <c r="D378" s="57"/>
      <c r="E378" s="57"/>
      <c r="F378" s="57"/>
      <c r="G378" s="57"/>
      <c r="H378" s="57"/>
      <c r="J378" s="57"/>
      <c r="K378" s="57"/>
      <c r="L378" s="57"/>
      <c r="M378" s="57"/>
      <c r="N378" s="57"/>
      <c r="P378" s="57"/>
    </row>
    <row r="379">
      <c r="D379" s="57"/>
      <c r="E379" s="57"/>
      <c r="F379" s="57"/>
      <c r="G379" s="57"/>
      <c r="H379" s="57"/>
      <c r="J379" s="57"/>
      <c r="K379" s="57"/>
      <c r="L379" s="57"/>
      <c r="M379" s="57"/>
      <c r="N379" s="57"/>
      <c r="P379" s="57"/>
    </row>
    <row r="380">
      <c r="D380" s="57"/>
      <c r="E380" s="57"/>
      <c r="F380" s="57"/>
      <c r="G380" s="57"/>
      <c r="H380" s="57"/>
      <c r="J380" s="57"/>
      <c r="K380" s="57"/>
      <c r="L380" s="57"/>
      <c r="M380" s="57"/>
      <c r="N380" s="57"/>
      <c r="P380" s="57"/>
    </row>
    <row r="381">
      <c r="D381" s="57"/>
      <c r="E381" s="57"/>
      <c r="F381" s="57"/>
      <c r="G381" s="57"/>
      <c r="H381" s="57"/>
      <c r="J381" s="57"/>
      <c r="K381" s="57"/>
      <c r="L381" s="57"/>
      <c r="M381" s="57"/>
      <c r="N381" s="57"/>
      <c r="P381" s="57"/>
    </row>
    <row r="382">
      <c r="D382" s="57"/>
      <c r="E382" s="57"/>
      <c r="F382" s="57"/>
      <c r="G382" s="57"/>
      <c r="H382" s="57"/>
      <c r="J382" s="57"/>
      <c r="K382" s="57"/>
      <c r="L382" s="57"/>
      <c r="M382" s="57"/>
      <c r="N382" s="57"/>
      <c r="P382" s="57"/>
    </row>
    <row r="383">
      <c r="D383" s="57"/>
      <c r="E383" s="57"/>
      <c r="F383" s="57"/>
      <c r="G383" s="57"/>
      <c r="H383" s="57"/>
      <c r="J383" s="57"/>
      <c r="K383" s="57"/>
      <c r="L383" s="57"/>
      <c r="M383" s="57"/>
      <c r="N383" s="57"/>
      <c r="P383" s="57"/>
    </row>
    <row r="384">
      <c r="D384" s="57"/>
      <c r="E384" s="57"/>
      <c r="F384" s="57"/>
      <c r="G384" s="57"/>
      <c r="H384" s="57"/>
      <c r="J384" s="57"/>
      <c r="K384" s="57"/>
      <c r="L384" s="57"/>
      <c r="M384" s="57"/>
      <c r="N384" s="57"/>
      <c r="P384" s="57"/>
    </row>
    <row r="385">
      <c r="D385" s="57"/>
      <c r="E385" s="57"/>
      <c r="F385" s="57"/>
      <c r="G385" s="57"/>
      <c r="H385" s="57"/>
      <c r="J385" s="57"/>
      <c r="K385" s="57"/>
      <c r="L385" s="57"/>
      <c r="M385" s="57"/>
      <c r="N385" s="57"/>
      <c r="P385" s="57"/>
    </row>
    <row r="386">
      <c r="D386" s="57"/>
      <c r="E386" s="57"/>
      <c r="F386" s="57"/>
      <c r="G386" s="57"/>
      <c r="H386" s="57"/>
      <c r="J386" s="57"/>
      <c r="K386" s="57"/>
      <c r="L386" s="57"/>
      <c r="M386" s="57"/>
      <c r="N386" s="57"/>
      <c r="P386" s="57"/>
    </row>
    <row r="387">
      <c r="D387" s="57"/>
      <c r="E387" s="57"/>
      <c r="F387" s="57"/>
      <c r="G387" s="57"/>
      <c r="H387" s="57"/>
      <c r="J387" s="57"/>
      <c r="K387" s="57"/>
      <c r="L387" s="57"/>
      <c r="M387" s="57"/>
      <c r="N387" s="57"/>
      <c r="P387" s="57"/>
    </row>
    <row r="388">
      <c r="D388" s="57"/>
      <c r="E388" s="57"/>
      <c r="F388" s="57"/>
      <c r="G388" s="57"/>
      <c r="H388" s="57"/>
      <c r="J388" s="57"/>
      <c r="K388" s="57"/>
      <c r="L388" s="57"/>
      <c r="M388" s="57"/>
      <c r="N388" s="57"/>
      <c r="P388" s="57"/>
    </row>
    <row r="389">
      <c r="D389" s="57"/>
      <c r="E389" s="57"/>
      <c r="F389" s="57"/>
      <c r="G389" s="57"/>
      <c r="H389" s="57"/>
      <c r="J389" s="57"/>
      <c r="K389" s="57"/>
      <c r="L389" s="57"/>
      <c r="M389" s="57"/>
      <c r="N389" s="57"/>
      <c r="P389" s="57"/>
    </row>
    <row r="390">
      <c r="D390" s="57"/>
      <c r="E390" s="57"/>
      <c r="F390" s="57"/>
      <c r="G390" s="57"/>
      <c r="H390" s="57"/>
      <c r="J390" s="57"/>
      <c r="K390" s="57"/>
      <c r="L390" s="57"/>
      <c r="M390" s="57"/>
      <c r="N390" s="57"/>
      <c r="P390" s="57"/>
    </row>
    <row r="391">
      <c r="D391" s="57"/>
      <c r="E391" s="57"/>
      <c r="F391" s="57"/>
      <c r="G391" s="57"/>
      <c r="H391" s="57"/>
      <c r="J391" s="57"/>
      <c r="K391" s="57"/>
      <c r="L391" s="57"/>
      <c r="M391" s="57"/>
      <c r="N391" s="57"/>
      <c r="P391" s="57"/>
    </row>
    <row r="392">
      <c r="D392" s="57"/>
      <c r="E392" s="57"/>
      <c r="F392" s="57"/>
      <c r="G392" s="57"/>
      <c r="H392" s="57"/>
      <c r="J392" s="57"/>
      <c r="K392" s="57"/>
      <c r="L392" s="57"/>
      <c r="M392" s="57"/>
      <c r="N392" s="57"/>
      <c r="P392" s="57"/>
    </row>
    <row r="393">
      <c r="D393" s="57"/>
      <c r="E393" s="57"/>
      <c r="F393" s="57"/>
      <c r="G393" s="57"/>
      <c r="H393" s="57"/>
      <c r="J393" s="57"/>
      <c r="K393" s="57"/>
      <c r="L393" s="57"/>
      <c r="M393" s="57"/>
      <c r="N393" s="57"/>
      <c r="P393" s="57"/>
    </row>
    <row r="394">
      <c r="D394" s="57"/>
      <c r="E394" s="57"/>
      <c r="F394" s="57"/>
      <c r="G394" s="57"/>
      <c r="H394" s="57"/>
      <c r="J394" s="57"/>
      <c r="K394" s="57"/>
      <c r="L394" s="57"/>
      <c r="M394" s="57"/>
      <c r="N394" s="57"/>
      <c r="P394" s="57"/>
    </row>
    <row r="395">
      <c r="D395" s="57"/>
      <c r="E395" s="57"/>
      <c r="F395" s="57"/>
      <c r="G395" s="57"/>
      <c r="H395" s="57"/>
      <c r="J395" s="57"/>
      <c r="K395" s="57"/>
      <c r="L395" s="57"/>
      <c r="M395" s="57"/>
      <c r="N395" s="57"/>
      <c r="P395" s="57"/>
    </row>
    <row r="396">
      <c r="D396" s="57"/>
      <c r="E396" s="57"/>
      <c r="F396" s="57"/>
      <c r="G396" s="57"/>
      <c r="H396" s="57"/>
      <c r="J396" s="57"/>
      <c r="K396" s="57"/>
      <c r="L396" s="57"/>
      <c r="M396" s="57"/>
      <c r="N396" s="57"/>
      <c r="P396" s="57"/>
    </row>
    <row r="397">
      <c r="D397" s="57"/>
      <c r="E397" s="57"/>
      <c r="F397" s="57"/>
      <c r="G397" s="57"/>
      <c r="H397" s="57"/>
      <c r="J397" s="57"/>
      <c r="K397" s="57"/>
      <c r="L397" s="57"/>
      <c r="M397" s="57"/>
      <c r="N397" s="57"/>
      <c r="P397" s="57"/>
    </row>
    <row r="398">
      <c r="D398" s="57"/>
      <c r="E398" s="57"/>
      <c r="F398" s="57"/>
      <c r="G398" s="57"/>
      <c r="H398" s="57"/>
      <c r="J398" s="57"/>
      <c r="K398" s="57"/>
      <c r="L398" s="57"/>
      <c r="M398" s="57"/>
      <c r="N398" s="57"/>
      <c r="P398" s="57"/>
    </row>
    <row r="399">
      <c r="D399" s="57"/>
      <c r="E399" s="57"/>
      <c r="F399" s="57"/>
      <c r="G399" s="57"/>
      <c r="H399" s="57"/>
      <c r="J399" s="57"/>
      <c r="K399" s="57"/>
      <c r="L399" s="57"/>
      <c r="M399" s="57"/>
      <c r="N399" s="57"/>
      <c r="P399" s="57"/>
    </row>
    <row r="400">
      <c r="D400" s="57"/>
      <c r="E400" s="57"/>
      <c r="F400" s="57"/>
      <c r="G400" s="57"/>
      <c r="H400" s="57"/>
      <c r="J400" s="57"/>
      <c r="K400" s="57"/>
      <c r="L400" s="57"/>
      <c r="M400" s="57"/>
      <c r="N400" s="57"/>
      <c r="P400" s="57"/>
    </row>
    <row r="401">
      <c r="D401" s="57"/>
      <c r="E401" s="57"/>
      <c r="F401" s="57"/>
      <c r="G401" s="57"/>
      <c r="H401" s="57"/>
      <c r="J401" s="57"/>
      <c r="K401" s="57"/>
      <c r="L401" s="57"/>
      <c r="M401" s="57"/>
      <c r="N401" s="57"/>
      <c r="P401" s="57"/>
    </row>
    <row r="402">
      <c r="D402" s="57"/>
      <c r="E402" s="57"/>
      <c r="F402" s="57"/>
      <c r="G402" s="57"/>
      <c r="H402" s="57"/>
      <c r="J402" s="57"/>
      <c r="K402" s="57"/>
      <c r="L402" s="57"/>
      <c r="M402" s="57"/>
      <c r="N402" s="57"/>
      <c r="P402" s="57"/>
    </row>
    <row r="403">
      <c r="D403" s="57"/>
      <c r="E403" s="57"/>
      <c r="F403" s="57"/>
      <c r="G403" s="57"/>
      <c r="H403" s="57"/>
      <c r="J403" s="57"/>
      <c r="K403" s="57"/>
      <c r="L403" s="57"/>
      <c r="M403" s="57"/>
      <c r="N403" s="57"/>
      <c r="P403" s="57"/>
    </row>
    <row r="404">
      <c r="D404" s="57"/>
      <c r="E404" s="57"/>
      <c r="F404" s="57"/>
      <c r="G404" s="57"/>
      <c r="H404" s="57"/>
      <c r="J404" s="57"/>
      <c r="K404" s="57"/>
      <c r="L404" s="57"/>
      <c r="M404" s="57"/>
      <c r="N404" s="57"/>
      <c r="P404" s="57"/>
    </row>
    <row r="405">
      <c r="D405" s="57"/>
      <c r="E405" s="57"/>
      <c r="F405" s="57"/>
      <c r="G405" s="57"/>
      <c r="H405" s="57"/>
      <c r="J405" s="57"/>
      <c r="K405" s="57"/>
      <c r="L405" s="57"/>
      <c r="M405" s="57"/>
      <c r="N405" s="57"/>
      <c r="P405" s="57"/>
    </row>
    <row r="406">
      <c r="D406" s="57"/>
      <c r="E406" s="57"/>
      <c r="F406" s="57"/>
      <c r="G406" s="57"/>
      <c r="H406" s="57"/>
      <c r="J406" s="57"/>
      <c r="K406" s="57"/>
      <c r="L406" s="57"/>
      <c r="M406" s="57"/>
      <c r="N406" s="57"/>
      <c r="P406" s="57"/>
    </row>
    <row r="407">
      <c r="D407" s="57"/>
      <c r="E407" s="57"/>
      <c r="F407" s="57"/>
      <c r="G407" s="57"/>
      <c r="H407" s="57"/>
      <c r="J407" s="57"/>
      <c r="K407" s="57"/>
      <c r="L407" s="57"/>
      <c r="M407" s="57"/>
      <c r="N407" s="57"/>
      <c r="P407" s="57"/>
    </row>
    <row r="408">
      <c r="D408" s="57"/>
      <c r="E408" s="57"/>
      <c r="F408" s="57"/>
      <c r="G408" s="57"/>
      <c r="H408" s="57"/>
      <c r="J408" s="57"/>
      <c r="K408" s="57"/>
      <c r="L408" s="57"/>
      <c r="M408" s="57"/>
      <c r="N408" s="57"/>
      <c r="P408" s="57"/>
    </row>
    <row r="409">
      <c r="D409" s="57"/>
      <c r="E409" s="57"/>
      <c r="F409" s="57"/>
      <c r="G409" s="57"/>
      <c r="H409" s="57"/>
      <c r="J409" s="57"/>
      <c r="K409" s="57"/>
      <c r="L409" s="57"/>
      <c r="M409" s="57"/>
      <c r="N409" s="57"/>
      <c r="P409" s="57"/>
    </row>
    <row r="410">
      <c r="D410" s="57"/>
      <c r="E410" s="57"/>
      <c r="F410" s="57"/>
      <c r="G410" s="57"/>
      <c r="H410" s="57"/>
      <c r="J410" s="57"/>
      <c r="K410" s="57"/>
      <c r="L410" s="57"/>
      <c r="M410" s="57"/>
      <c r="N410" s="57"/>
      <c r="P410" s="57"/>
    </row>
    <row r="411">
      <c r="D411" s="57"/>
      <c r="E411" s="57"/>
      <c r="F411" s="57"/>
      <c r="G411" s="57"/>
      <c r="H411" s="57"/>
      <c r="J411" s="57"/>
      <c r="K411" s="57"/>
      <c r="L411" s="57"/>
      <c r="M411" s="57"/>
      <c r="N411" s="57"/>
      <c r="P411" s="57"/>
    </row>
    <row r="412">
      <c r="D412" s="57"/>
      <c r="E412" s="57"/>
      <c r="F412" s="57"/>
      <c r="G412" s="57"/>
      <c r="H412" s="57"/>
      <c r="J412" s="57"/>
      <c r="K412" s="57"/>
      <c r="L412" s="57"/>
      <c r="M412" s="57"/>
      <c r="N412" s="57"/>
      <c r="P412" s="57"/>
    </row>
    <row r="413">
      <c r="D413" s="57"/>
      <c r="E413" s="57"/>
      <c r="F413" s="57"/>
      <c r="G413" s="57"/>
      <c r="H413" s="57"/>
      <c r="J413" s="57"/>
      <c r="K413" s="57"/>
      <c r="L413" s="57"/>
      <c r="M413" s="57"/>
      <c r="N413" s="57"/>
      <c r="P413" s="57"/>
    </row>
    <row r="414">
      <c r="D414" s="57"/>
      <c r="E414" s="57"/>
      <c r="F414" s="57"/>
      <c r="G414" s="57"/>
      <c r="H414" s="57"/>
      <c r="J414" s="57"/>
      <c r="K414" s="57"/>
      <c r="L414" s="57"/>
      <c r="M414" s="57"/>
      <c r="N414" s="57"/>
      <c r="P414" s="57"/>
    </row>
    <row r="415">
      <c r="D415" s="57"/>
      <c r="E415" s="57"/>
      <c r="F415" s="57"/>
      <c r="G415" s="57"/>
      <c r="H415" s="57"/>
      <c r="J415" s="57"/>
      <c r="K415" s="57"/>
      <c r="L415" s="57"/>
      <c r="M415" s="57"/>
      <c r="N415" s="57"/>
      <c r="P415" s="57"/>
    </row>
    <row r="416">
      <c r="D416" s="57"/>
      <c r="E416" s="57"/>
      <c r="F416" s="57"/>
      <c r="G416" s="57"/>
      <c r="H416" s="57"/>
      <c r="J416" s="57"/>
      <c r="K416" s="57"/>
      <c r="L416" s="57"/>
      <c r="M416" s="57"/>
      <c r="N416" s="57"/>
      <c r="P416" s="57"/>
    </row>
    <row r="417">
      <c r="D417" s="57"/>
      <c r="E417" s="57"/>
      <c r="F417" s="57"/>
      <c r="G417" s="57"/>
      <c r="H417" s="57"/>
      <c r="J417" s="57"/>
      <c r="K417" s="57"/>
      <c r="L417" s="57"/>
      <c r="M417" s="57"/>
      <c r="N417" s="57"/>
      <c r="P417" s="57"/>
    </row>
    <row r="418">
      <c r="D418" s="57"/>
      <c r="E418" s="57"/>
      <c r="F418" s="57"/>
      <c r="G418" s="57"/>
      <c r="H418" s="57"/>
      <c r="J418" s="57"/>
      <c r="K418" s="57"/>
      <c r="L418" s="57"/>
      <c r="M418" s="57"/>
      <c r="N418" s="57"/>
      <c r="P418" s="57"/>
    </row>
    <row r="419">
      <c r="D419" s="57"/>
      <c r="E419" s="57"/>
      <c r="F419" s="57"/>
      <c r="G419" s="57"/>
      <c r="H419" s="57"/>
      <c r="J419" s="57"/>
      <c r="K419" s="57"/>
      <c r="L419" s="57"/>
      <c r="M419" s="57"/>
      <c r="N419" s="57"/>
      <c r="P419" s="57"/>
    </row>
    <row r="420">
      <c r="D420" s="57"/>
      <c r="E420" s="57"/>
      <c r="F420" s="57"/>
      <c r="G420" s="57"/>
      <c r="H420" s="57"/>
      <c r="J420" s="57"/>
      <c r="K420" s="57"/>
      <c r="L420" s="57"/>
      <c r="M420" s="57"/>
      <c r="N420" s="57"/>
      <c r="P420" s="57"/>
    </row>
    <row r="421">
      <c r="D421" s="57"/>
      <c r="E421" s="57"/>
      <c r="F421" s="57"/>
      <c r="G421" s="57"/>
      <c r="H421" s="57"/>
      <c r="J421" s="57"/>
      <c r="K421" s="57"/>
      <c r="L421" s="57"/>
      <c r="M421" s="57"/>
      <c r="N421" s="57"/>
      <c r="P421" s="57"/>
    </row>
    <row r="422">
      <c r="D422" s="57"/>
      <c r="E422" s="57"/>
      <c r="F422" s="57"/>
      <c r="G422" s="57"/>
      <c r="H422" s="57"/>
      <c r="J422" s="57"/>
      <c r="K422" s="57"/>
      <c r="L422" s="57"/>
      <c r="M422" s="57"/>
      <c r="N422" s="57"/>
      <c r="P422" s="57"/>
    </row>
    <row r="423">
      <c r="D423" s="57"/>
      <c r="E423" s="57"/>
      <c r="F423" s="57"/>
      <c r="G423" s="57"/>
      <c r="H423" s="57"/>
      <c r="J423" s="57"/>
      <c r="K423" s="57"/>
      <c r="L423" s="57"/>
      <c r="M423" s="57"/>
      <c r="N423" s="57"/>
      <c r="P423" s="57"/>
    </row>
    <row r="424">
      <c r="D424" s="57"/>
      <c r="E424" s="57"/>
      <c r="F424" s="57"/>
      <c r="G424" s="57"/>
      <c r="H424" s="57"/>
      <c r="J424" s="57"/>
      <c r="K424" s="57"/>
      <c r="L424" s="57"/>
      <c r="M424" s="57"/>
      <c r="N424" s="57"/>
      <c r="P424" s="57"/>
    </row>
    <row r="425">
      <c r="D425" s="57"/>
      <c r="E425" s="57"/>
      <c r="F425" s="57"/>
      <c r="G425" s="57"/>
      <c r="H425" s="57"/>
      <c r="J425" s="57"/>
      <c r="K425" s="57"/>
      <c r="L425" s="57"/>
      <c r="M425" s="57"/>
      <c r="N425" s="57"/>
      <c r="P425" s="57"/>
    </row>
    <row r="426">
      <c r="D426" s="57"/>
      <c r="E426" s="57"/>
      <c r="F426" s="57"/>
      <c r="G426" s="57"/>
      <c r="H426" s="57"/>
      <c r="J426" s="57"/>
      <c r="K426" s="57"/>
      <c r="L426" s="57"/>
      <c r="M426" s="57"/>
      <c r="N426" s="57"/>
      <c r="P426" s="57"/>
    </row>
    <row r="427">
      <c r="D427" s="57"/>
      <c r="E427" s="57"/>
      <c r="F427" s="57"/>
      <c r="G427" s="57"/>
      <c r="H427" s="57"/>
      <c r="J427" s="57"/>
      <c r="K427" s="57"/>
      <c r="L427" s="57"/>
      <c r="M427" s="57"/>
      <c r="N427" s="57"/>
      <c r="P427" s="57"/>
    </row>
    <row r="428">
      <c r="D428" s="57"/>
      <c r="E428" s="57"/>
      <c r="F428" s="57"/>
      <c r="G428" s="57"/>
      <c r="H428" s="57"/>
      <c r="J428" s="57"/>
      <c r="K428" s="57"/>
      <c r="L428" s="57"/>
      <c r="M428" s="57"/>
      <c r="N428" s="57"/>
      <c r="P428" s="57"/>
    </row>
    <row r="429">
      <c r="D429" s="57"/>
      <c r="E429" s="57"/>
      <c r="F429" s="57"/>
      <c r="G429" s="57"/>
      <c r="H429" s="57"/>
      <c r="J429" s="57"/>
      <c r="K429" s="57"/>
      <c r="L429" s="57"/>
      <c r="M429" s="57"/>
      <c r="N429" s="57"/>
      <c r="P429" s="57"/>
    </row>
    <row r="430">
      <c r="D430" s="57"/>
      <c r="E430" s="57"/>
      <c r="F430" s="57"/>
      <c r="G430" s="57"/>
      <c r="H430" s="57"/>
      <c r="J430" s="57"/>
      <c r="K430" s="57"/>
      <c r="L430" s="57"/>
      <c r="M430" s="57"/>
      <c r="N430" s="57"/>
      <c r="P430" s="57"/>
    </row>
    <row r="431">
      <c r="D431" s="57"/>
      <c r="E431" s="57"/>
      <c r="F431" s="57"/>
      <c r="G431" s="57"/>
      <c r="H431" s="57"/>
      <c r="J431" s="57"/>
      <c r="K431" s="57"/>
      <c r="L431" s="57"/>
      <c r="M431" s="57"/>
      <c r="N431" s="57"/>
      <c r="P431" s="57"/>
    </row>
    <row r="432">
      <c r="D432" s="57"/>
      <c r="E432" s="57"/>
      <c r="F432" s="57"/>
      <c r="G432" s="57"/>
      <c r="H432" s="57"/>
      <c r="J432" s="57"/>
      <c r="K432" s="57"/>
      <c r="L432" s="57"/>
      <c r="M432" s="57"/>
      <c r="N432" s="57"/>
      <c r="P432" s="57"/>
    </row>
    <row r="433">
      <c r="D433" s="57"/>
      <c r="E433" s="57"/>
      <c r="F433" s="57"/>
      <c r="G433" s="57"/>
      <c r="H433" s="57"/>
      <c r="J433" s="57"/>
      <c r="K433" s="57"/>
      <c r="L433" s="57"/>
      <c r="M433" s="57"/>
      <c r="N433" s="57"/>
      <c r="P433" s="57"/>
    </row>
    <row r="434">
      <c r="D434" s="57"/>
      <c r="E434" s="57"/>
      <c r="F434" s="57"/>
      <c r="G434" s="57"/>
      <c r="H434" s="57"/>
      <c r="J434" s="57"/>
      <c r="K434" s="57"/>
      <c r="L434" s="57"/>
      <c r="M434" s="57"/>
      <c r="N434" s="57"/>
      <c r="P434" s="57"/>
    </row>
    <row r="435">
      <c r="D435" s="57"/>
      <c r="E435" s="57"/>
      <c r="F435" s="57"/>
      <c r="G435" s="57"/>
      <c r="H435" s="57"/>
      <c r="J435" s="57"/>
      <c r="K435" s="57"/>
      <c r="L435" s="57"/>
      <c r="M435" s="57"/>
      <c r="N435" s="57"/>
      <c r="P435" s="57"/>
    </row>
    <row r="436">
      <c r="D436" s="57"/>
      <c r="E436" s="57"/>
      <c r="F436" s="57"/>
      <c r="G436" s="57"/>
      <c r="H436" s="57"/>
      <c r="J436" s="57"/>
      <c r="K436" s="57"/>
      <c r="L436" s="57"/>
      <c r="M436" s="57"/>
      <c r="N436" s="57"/>
      <c r="P436" s="57"/>
    </row>
    <row r="437">
      <c r="D437" s="57"/>
      <c r="E437" s="57"/>
      <c r="F437" s="57"/>
      <c r="G437" s="57"/>
      <c r="H437" s="57"/>
      <c r="J437" s="57"/>
      <c r="K437" s="57"/>
      <c r="L437" s="57"/>
      <c r="M437" s="57"/>
      <c r="N437" s="57"/>
      <c r="P437" s="57"/>
    </row>
    <row r="438">
      <c r="D438" s="57"/>
      <c r="E438" s="57"/>
      <c r="F438" s="57"/>
      <c r="G438" s="57"/>
      <c r="H438" s="57"/>
      <c r="J438" s="57"/>
      <c r="K438" s="57"/>
      <c r="L438" s="57"/>
      <c r="M438" s="57"/>
      <c r="N438" s="57"/>
      <c r="P438" s="57"/>
    </row>
    <row r="439">
      <c r="D439" s="57"/>
      <c r="E439" s="57"/>
      <c r="F439" s="57"/>
      <c r="G439" s="57"/>
      <c r="H439" s="57"/>
      <c r="J439" s="57"/>
      <c r="K439" s="57"/>
      <c r="L439" s="57"/>
      <c r="M439" s="57"/>
      <c r="N439" s="57"/>
      <c r="P439" s="57"/>
    </row>
    <row r="440">
      <c r="D440" s="57"/>
      <c r="E440" s="57"/>
      <c r="F440" s="57"/>
      <c r="G440" s="57"/>
      <c r="H440" s="57"/>
      <c r="J440" s="57"/>
      <c r="K440" s="57"/>
      <c r="L440" s="57"/>
      <c r="M440" s="57"/>
      <c r="N440" s="57"/>
      <c r="P440" s="57"/>
    </row>
    <row r="441">
      <c r="D441" s="57"/>
      <c r="E441" s="57"/>
      <c r="F441" s="57"/>
      <c r="G441" s="57"/>
      <c r="H441" s="57"/>
      <c r="J441" s="57"/>
      <c r="K441" s="57"/>
      <c r="L441" s="57"/>
      <c r="M441" s="57"/>
      <c r="N441" s="57"/>
      <c r="P441" s="57"/>
    </row>
    <row r="442">
      <c r="D442" s="57"/>
      <c r="E442" s="57"/>
      <c r="F442" s="57"/>
      <c r="G442" s="57"/>
      <c r="H442" s="57"/>
      <c r="J442" s="57"/>
      <c r="K442" s="57"/>
      <c r="L442" s="57"/>
      <c r="M442" s="57"/>
      <c r="N442" s="57"/>
      <c r="P442" s="57"/>
    </row>
    <row r="443">
      <c r="D443" s="57"/>
      <c r="E443" s="57"/>
      <c r="F443" s="57"/>
      <c r="G443" s="57"/>
      <c r="H443" s="57"/>
      <c r="J443" s="57"/>
      <c r="K443" s="57"/>
      <c r="L443" s="57"/>
      <c r="M443" s="57"/>
      <c r="N443" s="57"/>
      <c r="P443" s="57"/>
    </row>
    <row r="444">
      <c r="D444" s="57"/>
      <c r="E444" s="57"/>
      <c r="F444" s="57"/>
      <c r="G444" s="57"/>
      <c r="H444" s="57"/>
      <c r="J444" s="57"/>
      <c r="K444" s="57"/>
      <c r="L444" s="57"/>
      <c r="M444" s="57"/>
      <c r="N444" s="57"/>
      <c r="P444" s="57"/>
    </row>
    <row r="445">
      <c r="D445" s="57"/>
      <c r="E445" s="57"/>
      <c r="F445" s="57"/>
      <c r="G445" s="57"/>
      <c r="H445" s="57"/>
      <c r="J445" s="57"/>
      <c r="K445" s="57"/>
      <c r="L445" s="57"/>
      <c r="M445" s="57"/>
      <c r="N445" s="57"/>
      <c r="P445" s="57"/>
    </row>
    <row r="446">
      <c r="D446" s="57"/>
      <c r="E446" s="57"/>
      <c r="F446" s="57"/>
      <c r="G446" s="57"/>
      <c r="H446" s="57"/>
      <c r="J446" s="57"/>
      <c r="K446" s="57"/>
      <c r="L446" s="57"/>
      <c r="M446" s="57"/>
      <c r="N446" s="57"/>
      <c r="P446" s="57"/>
    </row>
    <row r="447">
      <c r="D447" s="57"/>
      <c r="E447" s="57"/>
      <c r="F447" s="57"/>
      <c r="G447" s="57"/>
      <c r="H447" s="57"/>
      <c r="J447" s="57"/>
      <c r="K447" s="57"/>
      <c r="L447" s="57"/>
      <c r="M447" s="57"/>
      <c r="N447" s="57"/>
      <c r="P447" s="57"/>
    </row>
    <row r="448">
      <c r="D448" s="57"/>
      <c r="E448" s="57"/>
      <c r="F448" s="57"/>
      <c r="G448" s="57"/>
      <c r="H448" s="57"/>
      <c r="J448" s="57"/>
      <c r="K448" s="57"/>
      <c r="L448" s="57"/>
      <c r="M448" s="57"/>
      <c r="N448" s="57"/>
      <c r="P448" s="57"/>
    </row>
    <row r="449">
      <c r="D449" s="57"/>
      <c r="E449" s="57"/>
      <c r="F449" s="57"/>
      <c r="G449" s="57"/>
      <c r="H449" s="57"/>
      <c r="J449" s="57"/>
      <c r="K449" s="57"/>
      <c r="L449" s="57"/>
      <c r="M449" s="57"/>
      <c r="N449" s="57"/>
      <c r="P449" s="57"/>
    </row>
    <row r="450">
      <c r="D450" s="57"/>
      <c r="E450" s="57"/>
      <c r="F450" s="57"/>
      <c r="G450" s="57"/>
      <c r="H450" s="57"/>
      <c r="J450" s="57"/>
      <c r="K450" s="57"/>
      <c r="L450" s="57"/>
      <c r="M450" s="57"/>
      <c r="N450" s="57"/>
      <c r="P450" s="57"/>
    </row>
    <row r="451">
      <c r="D451" s="57"/>
      <c r="E451" s="57"/>
      <c r="F451" s="57"/>
      <c r="G451" s="57"/>
      <c r="H451" s="57"/>
      <c r="J451" s="57"/>
      <c r="K451" s="57"/>
      <c r="L451" s="57"/>
      <c r="M451" s="57"/>
      <c r="N451" s="57"/>
      <c r="P451" s="57"/>
    </row>
    <row r="452">
      <c r="D452" s="57"/>
      <c r="E452" s="57"/>
      <c r="F452" s="57"/>
      <c r="G452" s="57"/>
      <c r="H452" s="57"/>
      <c r="J452" s="57"/>
      <c r="K452" s="57"/>
      <c r="L452" s="57"/>
      <c r="M452" s="57"/>
      <c r="N452" s="57"/>
      <c r="P452" s="57"/>
    </row>
    <row r="453">
      <c r="D453" s="57"/>
      <c r="E453" s="57"/>
      <c r="F453" s="57"/>
      <c r="G453" s="57"/>
      <c r="H453" s="57"/>
      <c r="J453" s="57"/>
      <c r="K453" s="57"/>
      <c r="L453" s="57"/>
      <c r="M453" s="57"/>
      <c r="N453" s="57"/>
      <c r="P453" s="57"/>
    </row>
    <row r="454">
      <c r="D454" s="57"/>
      <c r="E454" s="57"/>
      <c r="F454" s="57"/>
      <c r="G454" s="57"/>
      <c r="H454" s="57"/>
      <c r="J454" s="57"/>
      <c r="K454" s="57"/>
      <c r="L454" s="57"/>
      <c r="M454" s="57"/>
      <c r="N454" s="57"/>
      <c r="P454" s="57"/>
    </row>
    <row r="455">
      <c r="D455" s="57"/>
      <c r="E455" s="57"/>
      <c r="F455" s="57"/>
      <c r="G455" s="57"/>
      <c r="H455" s="57"/>
      <c r="J455" s="57"/>
      <c r="K455" s="57"/>
      <c r="L455" s="57"/>
      <c r="M455" s="57"/>
      <c r="N455" s="57"/>
      <c r="P455" s="57"/>
    </row>
    <row r="456">
      <c r="D456" s="57"/>
      <c r="E456" s="57"/>
      <c r="F456" s="57"/>
      <c r="G456" s="57"/>
      <c r="H456" s="57"/>
      <c r="J456" s="57"/>
      <c r="K456" s="57"/>
      <c r="L456" s="57"/>
      <c r="M456" s="57"/>
      <c r="N456" s="57"/>
      <c r="P456" s="57"/>
    </row>
    <row r="457">
      <c r="D457" s="57"/>
      <c r="E457" s="57"/>
      <c r="F457" s="57"/>
      <c r="G457" s="57"/>
      <c r="H457" s="57"/>
      <c r="J457" s="57"/>
      <c r="K457" s="57"/>
      <c r="L457" s="57"/>
      <c r="M457" s="57"/>
      <c r="N457" s="57"/>
      <c r="P457" s="57"/>
    </row>
    <row r="458">
      <c r="D458" s="57"/>
      <c r="E458" s="57"/>
      <c r="F458" s="57"/>
      <c r="G458" s="57"/>
      <c r="H458" s="57"/>
      <c r="J458" s="57"/>
      <c r="K458" s="57"/>
      <c r="L458" s="57"/>
      <c r="M458" s="57"/>
      <c r="N458" s="57"/>
      <c r="P458" s="57"/>
    </row>
    <row r="459">
      <c r="D459" s="57"/>
      <c r="E459" s="57"/>
      <c r="F459" s="57"/>
      <c r="G459" s="57"/>
      <c r="H459" s="57"/>
      <c r="J459" s="57"/>
      <c r="K459" s="57"/>
      <c r="L459" s="57"/>
      <c r="M459" s="57"/>
      <c r="N459" s="57"/>
      <c r="P459" s="57"/>
    </row>
    <row r="460">
      <c r="D460" s="57"/>
      <c r="E460" s="57"/>
      <c r="F460" s="57"/>
      <c r="G460" s="57"/>
      <c r="H460" s="57"/>
      <c r="J460" s="57"/>
      <c r="K460" s="57"/>
      <c r="L460" s="57"/>
      <c r="M460" s="57"/>
      <c r="N460" s="57"/>
      <c r="P460" s="57"/>
    </row>
    <row r="461">
      <c r="D461" s="57"/>
      <c r="E461" s="57"/>
      <c r="F461" s="57"/>
      <c r="G461" s="57"/>
      <c r="H461" s="57"/>
      <c r="J461" s="57"/>
      <c r="K461" s="57"/>
      <c r="L461" s="57"/>
      <c r="M461" s="57"/>
      <c r="N461" s="57"/>
      <c r="P461" s="57"/>
    </row>
    <row r="462">
      <c r="D462" s="57"/>
      <c r="E462" s="57"/>
      <c r="F462" s="57"/>
      <c r="G462" s="57"/>
      <c r="H462" s="57"/>
      <c r="J462" s="57"/>
      <c r="K462" s="57"/>
      <c r="L462" s="57"/>
      <c r="M462" s="57"/>
      <c r="N462" s="57"/>
      <c r="P462" s="57"/>
    </row>
    <row r="463">
      <c r="D463" s="57"/>
      <c r="E463" s="57"/>
      <c r="F463" s="57"/>
      <c r="G463" s="57"/>
      <c r="H463" s="57"/>
      <c r="J463" s="57"/>
      <c r="K463" s="57"/>
      <c r="L463" s="57"/>
      <c r="M463" s="57"/>
      <c r="N463" s="57"/>
      <c r="P463" s="57"/>
    </row>
    <row r="464">
      <c r="D464" s="57"/>
      <c r="E464" s="57"/>
      <c r="F464" s="57"/>
      <c r="G464" s="57"/>
      <c r="H464" s="57"/>
      <c r="J464" s="57"/>
      <c r="K464" s="57"/>
      <c r="L464" s="57"/>
      <c r="M464" s="57"/>
      <c r="N464" s="57"/>
      <c r="P464" s="57"/>
    </row>
    <row r="465">
      <c r="D465" s="57"/>
      <c r="E465" s="57"/>
      <c r="F465" s="57"/>
      <c r="G465" s="57"/>
      <c r="H465" s="57"/>
      <c r="J465" s="57"/>
      <c r="K465" s="57"/>
      <c r="L465" s="57"/>
      <c r="M465" s="57"/>
      <c r="N465" s="57"/>
      <c r="P465" s="57"/>
    </row>
    <row r="466">
      <c r="D466" s="57"/>
      <c r="E466" s="57"/>
      <c r="F466" s="57"/>
      <c r="G466" s="57"/>
      <c r="H466" s="57"/>
      <c r="J466" s="57"/>
      <c r="K466" s="57"/>
      <c r="L466" s="57"/>
      <c r="M466" s="57"/>
      <c r="N466" s="57"/>
      <c r="P466" s="57"/>
    </row>
    <row r="467">
      <c r="D467" s="57"/>
      <c r="E467" s="57"/>
      <c r="F467" s="57"/>
      <c r="G467" s="57"/>
      <c r="H467" s="57"/>
      <c r="J467" s="57"/>
      <c r="K467" s="57"/>
      <c r="L467" s="57"/>
      <c r="M467" s="57"/>
      <c r="N467" s="57"/>
      <c r="P467" s="57"/>
    </row>
    <row r="468">
      <c r="D468" s="57"/>
      <c r="E468" s="57"/>
      <c r="F468" s="57"/>
      <c r="G468" s="57"/>
      <c r="H468" s="57"/>
      <c r="J468" s="57"/>
      <c r="K468" s="57"/>
      <c r="L468" s="57"/>
      <c r="M468" s="57"/>
      <c r="N468" s="57"/>
      <c r="P468" s="57"/>
    </row>
    <row r="469">
      <c r="D469" s="57"/>
      <c r="E469" s="57"/>
      <c r="F469" s="57"/>
      <c r="G469" s="57"/>
      <c r="H469" s="57"/>
      <c r="J469" s="57"/>
      <c r="K469" s="57"/>
      <c r="L469" s="57"/>
      <c r="M469" s="57"/>
      <c r="N469" s="57"/>
      <c r="P469" s="57"/>
    </row>
    <row r="470">
      <c r="D470" s="57"/>
      <c r="E470" s="57"/>
      <c r="F470" s="57"/>
      <c r="G470" s="57"/>
      <c r="H470" s="57"/>
      <c r="J470" s="57"/>
      <c r="K470" s="57"/>
      <c r="L470" s="57"/>
      <c r="M470" s="57"/>
      <c r="N470" s="57"/>
      <c r="P470" s="57"/>
    </row>
    <row r="471">
      <c r="D471" s="57"/>
      <c r="E471" s="57"/>
      <c r="F471" s="57"/>
      <c r="G471" s="57"/>
      <c r="H471" s="57"/>
      <c r="J471" s="57"/>
      <c r="K471" s="57"/>
      <c r="L471" s="57"/>
      <c r="M471" s="57"/>
      <c r="N471" s="57"/>
      <c r="P471" s="57"/>
    </row>
    <row r="472">
      <c r="D472" s="57"/>
      <c r="E472" s="57"/>
      <c r="F472" s="57"/>
      <c r="G472" s="57"/>
      <c r="H472" s="57"/>
      <c r="J472" s="57"/>
      <c r="K472" s="57"/>
      <c r="L472" s="57"/>
      <c r="M472" s="57"/>
      <c r="N472" s="57"/>
      <c r="P472" s="57"/>
    </row>
    <row r="473">
      <c r="D473" s="57"/>
      <c r="E473" s="57"/>
      <c r="F473" s="57"/>
      <c r="G473" s="57"/>
      <c r="H473" s="57"/>
      <c r="J473" s="57"/>
      <c r="K473" s="57"/>
      <c r="L473" s="57"/>
      <c r="M473" s="57"/>
      <c r="N473" s="57"/>
      <c r="P473" s="57"/>
    </row>
    <row r="474">
      <c r="D474" s="57"/>
      <c r="E474" s="57"/>
      <c r="F474" s="57"/>
      <c r="G474" s="57"/>
      <c r="H474" s="57"/>
      <c r="J474" s="57"/>
      <c r="K474" s="57"/>
      <c r="L474" s="57"/>
      <c r="M474" s="57"/>
      <c r="N474" s="57"/>
      <c r="P474" s="57"/>
    </row>
    <row r="475">
      <c r="D475" s="57"/>
      <c r="E475" s="57"/>
      <c r="F475" s="57"/>
      <c r="G475" s="57"/>
      <c r="H475" s="57"/>
      <c r="J475" s="57"/>
      <c r="K475" s="57"/>
      <c r="L475" s="57"/>
      <c r="M475" s="57"/>
      <c r="N475" s="57"/>
      <c r="P475" s="57"/>
    </row>
    <row r="476">
      <c r="D476" s="57"/>
      <c r="E476" s="57"/>
      <c r="F476" s="57"/>
      <c r="G476" s="57"/>
      <c r="H476" s="57"/>
      <c r="J476" s="57"/>
      <c r="K476" s="57"/>
      <c r="L476" s="57"/>
      <c r="M476" s="57"/>
      <c r="N476" s="57"/>
      <c r="P476" s="57"/>
    </row>
    <row r="477">
      <c r="D477" s="57"/>
      <c r="E477" s="57"/>
      <c r="F477" s="57"/>
      <c r="G477" s="57"/>
      <c r="H477" s="57"/>
      <c r="J477" s="57"/>
      <c r="K477" s="57"/>
      <c r="L477" s="57"/>
      <c r="M477" s="57"/>
      <c r="N477" s="57"/>
      <c r="P477" s="57"/>
    </row>
    <row r="478">
      <c r="D478" s="57"/>
      <c r="E478" s="57"/>
      <c r="F478" s="57"/>
      <c r="G478" s="57"/>
      <c r="H478" s="57"/>
      <c r="J478" s="57"/>
      <c r="K478" s="57"/>
      <c r="L478" s="57"/>
      <c r="M478" s="57"/>
      <c r="N478" s="57"/>
      <c r="P478" s="57"/>
    </row>
    <row r="479">
      <c r="D479" s="57"/>
      <c r="E479" s="57"/>
      <c r="F479" s="57"/>
      <c r="G479" s="57"/>
      <c r="H479" s="57"/>
      <c r="J479" s="57"/>
      <c r="K479" s="57"/>
      <c r="L479" s="57"/>
      <c r="M479" s="57"/>
      <c r="N479" s="57"/>
      <c r="P479" s="57"/>
    </row>
    <row r="480">
      <c r="D480" s="57"/>
      <c r="E480" s="57"/>
      <c r="F480" s="57"/>
      <c r="G480" s="57"/>
      <c r="H480" s="57"/>
      <c r="J480" s="57"/>
      <c r="K480" s="57"/>
      <c r="L480" s="57"/>
      <c r="M480" s="57"/>
      <c r="N480" s="57"/>
      <c r="P480" s="57"/>
    </row>
    <row r="481">
      <c r="D481" s="57"/>
      <c r="E481" s="57"/>
      <c r="F481" s="57"/>
      <c r="G481" s="57"/>
      <c r="H481" s="57"/>
      <c r="J481" s="57"/>
      <c r="K481" s="57"/>
      <c r="L481" s="57"/>
      <c r="M481" s="57"/>
      <c r="N481" s="57"/>
      <c r="P481" s="57"/>
    </row>
    <row r="482">
      <c r="D482" s="57"/>
      <c r="E482" s="57"/>
      <c r="F482" s="57"/>
      <c r="G482" s="57"/>
      <c r="H482" s="57"/>
      <c r="J482" s="57"/>
      <c r="K482" s="57"/>
      <c r="L482" s="57"/>
      <c r="M482" s="57"/>
      <c r="N482" s="57"/>
      <c r="P482" s="57"/>
    </row>
    <row r="483">
      <c r="D483" s="57"/>
      <c r="E483" s="57"/>
      <c r="F483" s="57"/>
      <c r="G483" s="57"/>
      <c r="H483" s="57"/>
      <c r="J483" s="57"/>
      <c r="K483" s="57"/>
      <c r="L483" s="57"/>
      <c r="M483" s="57"/>
      <c r="N483" s="57"/>
      <c r="P483" s="57"/>
    </row>
    <row r="484">
      <c r="D484" s="57"/>
      <c r="E484" s="57"/>
      <c r="F484" s="57"/>
      <c r="G484" s="57"/>
      <c r="H484" s="57"/>
      <c r="J484" s="57"/>
      <c r="K484" s="57"/>
      <c r="L484" s="57"/>
      <c r="M484" s="57"/>
      <c r="N484" s="57"/>
      <c r="P484" s="57"/>
    </row>
    <row r="485">
      <c r="D485" s="57"/>
      <c r="E485" s="57"/>
      <c r="F485" s="57"/>
      <c r="G485" s="57"/>
      <c r="H485" s="57"/>
      <c r="J485" s="57"/>
      <c r="K485" s="57"/>
      <c r="L485" s="57"/>
      <c r="M485" s="57"/>
      <c r="N485" s="57"/>
      <c r="P485" s="57"/>
    </row>
    <row r="486">
      <c r="D486" s="57"/>
      <c r="E486" s="57"/>
      <c r="F486" s="57"/>
      <c r="G486" s="57"/>
      <c r="H486" s="57"/>
      <c r="J486" s="57"/>
      <c r="K486" s="57"/>
      <c r="L486" s="57"/>
      <c r="M486" s="57"/>
      <c r="N486" s="57"/>
      <c r="P486" s="57"/>
    </row>
    <row r="487">
      <c r="D487" s="57"/>
      <c r="E487" s="57"/>
      <c r="F487" s="57"/>
      <c r="G487" s="57"/>
      <c r="H487" s="57"/>
      <c r="J487" s="57"/>
      <c r="K487" s="57"/>
      <c r="L487" s="57"/>
      <c r="M487" s="57"/>
      <c r="N487" s="57"/>
      <c r="P487" s="57"/>
    </row>
    <row r="488">
      <c r="D488" s="57"/>
      <c r="E488" s="57"/>
      <c r="F488" s="57"/>
      <c r="G488" s="57"/>
      <c r="H488" s="57"/>
      <c r="J488" s="57"/>
      <c r="K488" s="57"/>
      <c r="L488" s="57"/>
      <c r="M488" s="57"/>
      <c r="N488" s="57"/>
      <c r="P488" s="57"/>
    </row>
    <row r="489">
      <c r="D489" s="57"/>
      <c r="E489" s="57"/>
      <c r="F489" s="57"/>
      <c r="G489" s="57"/>
      <c r="H489" s="57"/>
      <c r="J489" s="57"/>
      <c r="K489" s="57"/>
      <c r="L489" s="57"/>
      <c r="M489" s="57"/>
      <c r="N489" s="57"/>
      <c r="P489" s="57"/>
    </row>
    <row r="490">
      <c r="D490" s="57"/>
      <c r="E490" s="57"/>
      <c r="F490" s="57"/>
      <c r="G490" s="57"/>
      <c r="H490" s="57"/>
      <c r="J490" s="57"/>
      <c r="K490" s="57"/>
      <c r="L490" s="57"/>
      <c r="M490" s="57"/>
      <c r="N490" s="57"/>
      <c r="P490" s="57"/>
    </row>
    <row r="491">
      <c r="D491" s="57"/>
      <c r="E491" s="57"/>
      <c r="F491" s="57"/>
      <c r="G491" s="57"/>
      <c r="H491" s="57"/>
      <c r="J491" s="57"/>
      <c r="K491" s="57"/>
      <c r="L491" s="57"/>
      <c r="M491" s="57"/>
      <c r="N491" s="57"/>
      <c r="P491" s="57"/>
    </row>
    <row r="492">
      <c r="D492" s="57"/>
      <c r="E492" s="57"/>
      <c r="F492" s="57"/>
      <c r="G492" s="57"/>
      <c r="H492" s="57"/>
      <c r="J492" s="57"/>
      <c r="K492" s="57"/>
      <c r="L492" s="57"/>
      <c r="M492" s="57"/>
      <c r="N492" s="57"/>
      <c r="P492" s="57"/>
    </row>
    <row r="493">
      <c r="D493" s="57"/>
      <c r="E493" s="57"/>
      <c r="F493" s="57"/>
      <c r="G493" s="57"/>
      <c r="H493" s="57"/>
      <c r="J493" s="57"/>
      <c r="K493" s="57"/>
      <c r="L493" s="57"/>
      <c r="M493" s="57"/>
      <c r="N493" s="57"/>
      <c r="P493" s="57"/>
    </row>
    <row r="494">
      <c r="D494" s="57"/>
      <c r="E494" s="57"/>
      <c r="F494" s="57"/>
      <c r="G494" s="57"/>
      <c r="H494" s="57"/>
      <c r="J494" s="57"/>
      <c r="K494" s="57"/>
      <c r="L494" s="57"/>
      <c r="M494" s="57"/>
      <c r="N494" s="57"/>
      <c r="P494" s="57"/>
    </row>
    <row r="495">
      <c r="D495" s="57"/>
      <c r="E495" s="57"/>
      <c r="F495" s="57"/>
      <c r="G495" s="57"/>
      <c r="H495" s="57"/>
      <c r="J495" s="57"/>
      <c r="K495" s="57"/>
      <c r="L495" s="57"/>
      <c r="M495" s="57"/>
      <c r="N495" s="57"/>
      <c r="P495" s="57"/>
    </row>
    <row r="496">
      <c r="D496" s="57"/>
      <c r="E496" s="57"/>
      <c r="F496" s="57"/>
      <c r="G496" s="57"/>
      <c r="H496" s="57"/>
      <c r="J496" s="57"/>
      <c r="K496" s="57"/>
      <c r="L496" s="57"/>
      <c r="M496" s="57"/>
      <c r="N496" s="57"/>
      <c r="P496" s="57"/>
    </row>
    <row r="497">
      <c r="D497" s="57"/>
      <c r="E497" s="57"/>
      <c r="F497" s="57"/>
      <c r="G497" s="57"/>
      <c r="H497" s="57"/>
      <c r="J497" s="57"/>
      <c r="K497" s="57"/>
      <c r="L497" s="57"/>
      <c r="M497" s="57"/>
      <c r="N497" s="57"/>
      <c r="P497" s="57"/>
    </row>
    <row r="498">
      <c r="D498" s="57"/>
      <c r="E498" s="57"/>
      <c r="F498" s="57"/>
      <c r="G498" s="57"/>
      <c r="H498" s="57"/>
      <c r="J498" s="57"/>
      <c r="K498" s="57"/>
      <c r="L498" s="57"/>
      <c r="M498" s="57"/>
      <c r="N498" s="57"/>
      <c r="P498" s="57"/>
    </row>
    <row r="499">
      <c r="D499" s="57"/>
      <c r="E499" s="57"/>
      <c r="F499" s="57"/>
      <c r="G499" s="57"/>
      <c r="H499" s="57"/>
      <c r="J499" s="57"/>
      <c r="K499" s="57"/>
      <c r="L499" s="57"/>
      <c r="M499" s="57"/>
      <c r="N499" s="57"/>
      <c r="P499" s="57"/>
    </row>
    <row r="500">
      <c r="D500" s="57"/>
      <c r="E500" s="57"/>
      <c r="F500" s="57"/>
      <c r="G500" s="57"/>
      <c r="H500" s="57"/>
      <c r="J500" s="57"/>
      <c r="K500" s="57"/>
      <c r="L500" s="57"/>
      <c r="M500" s="57"/>
      <c r="N500" s="57"/>
      <c r="P500" s="57"/>
    </row>
    <row r="501">
      <c r="D501" s="57"/>
      <c r="E501" s="57"/>
      <c r="F501" s="57"/>
      <c r="G501" s="57"/>
      <c r="H501" s="57"/>
      <c r="J501" s="57"/>
      <c r="K501" s="57"/>
      <c r="L501" s="57"/>
      <c r="M501" s="57"/>
      <c r="N501" s="57"/>
      <c r="P501" s="57"/>
    </row>
    <row r="502">
      <c r="D502" s="57"/>
      <c r="E502" s="57"/>
      <c r="F502" s="57"/>
      <c r="G502" s="57"/>
      <c r="H502" s="57"/>
      <c r="J502" s="57"/>
      <c r="K502" s="57"/>
      <c r="L502" s="57"/>
      <c r="M502" s="57"/>
      <c r="N502" s="57"/>
      <c r="P502" s="57"/>
    </row>
    <row r="503">
      <c r="D503" s="57"/>
      <c r="E503" s="57"/>
      <c r="F503" s="57"/>
      <c r="G503" s="57"/>
      <c r="H503" s="57"/>
      <c r="J503" s="57"/>
      <c r="K503" s="57"/>
      <c r="L503" s="57"/>
      <c r="M503" s="57"/>
      <c r="N503" s="57"/>
      <c r="P503" s="57"/>
    </row>
    <row r="504">
      <c r="D504" s="57"/>
      <c r="E504" s="57"/>
      <c r="F504" s="57"/>
      <c r="G504" s="57"/>
      <c r="H504" s="57"/>
      <c r="J504" s="57"/>
      <c r="K504" s="57"/>
      <c r="L504" s="57"/>
      <c r="M504" s="57"/>
      <c r="N504" s="57"/>
      <c r="P504" s="57"/>
    </row>
    <row r="505">
      <c r="D505" s="57"/>
      <c r="E505" s="57"/>
      <c r="F505" s="57"/>
      <c r="G505" s="57"/>
      <c r="H505" s="57"/>
      <c r="J505" s="57"/>
      <c r="K505" s="57"/>
      <c r="L505" s="57"/>
      <c r="M505" s="57"/>
      <c r="N505" s="57"/>
      <c r="P505" s="57"/>
    </row>
    <row r="506">
      <c r="D506" s="57"/>
      <c r="E506" s="57"/>
      <c r="F506" s="57"/>
      <c r="G506" s="57"/>
      <c r="H506" s="57"/>
      <c r="J506" s="57"/>
      <c r="K506" s="57"/>
      <c r="L506" s="57"/>
      <c r="M506" s="57"/>
      <c r="N506" s="57"/>
      <c r="P506" s="57"/>
    </row>
    <row r="507">
      <c r="D507" s="57"/>
      <c r="E507" s="57"/>
      <c r="F507" s="57"/>
      <c r="G507" s="57"/>
      <c r="H507" s="57"/>
      <c r="J507" s="57"/>
      <c r="K507" s="57"/>
      <c r="L507" s="57"/>
      <c r="M507" s="57"/>
      <c r="N507" s="57"/>
      <c r="P507" s="57"/>
    </row>
    <row r="508">
      <c r="D508" s="57"/>
      <c r="E508" s="57"/>
      <c r="F508" s="57"/>
      <c r="G508" s="57"/>
      <c r="H508" s="57"/>
      <c r="J508" s="57"/>
      <c r="K508" s="57"/>
      <c r="L508" s="57"/>
      <c r="M508" s="57"/>
      <c r="N508" s="57"/>
      <c r="P508" s="57"/>
    </row>
    <row r="509">
      <c r="D509" s="57"/>
      <c r="E509" s="57"/>
      <c r="F509" s="57"/>
      <c r="G509" s="57"/>
      <c r="H509" s="57"/>
      <c r="J509" s="57"/>
      <c r="K509" s="57"/>
      <c r="L509" s="57"/>
      <c r="M509" s="57"/>
      <c r="N509" s="57"/>
      <c r="P509" s="57"/>
    </row>
    <row r="510">
      <c r="D510" s="57"/>
      <c r="E510" s="57"/>
      <c r="F510" s="57"/>
      <c r="G510" s="57"/>
      <c r="H510" s="57"/>
      <c r="J510" s="57"/>
      <c r="K510" s="57"/>
      <c r="L510" s="57"/>
      <c r="M510" s="57"/>
      <c r="N510" s="57"/>
      <c r="P510" s="57"/>
    </row>
    <row r="511">
      <c r="D511" s="57"/>
      <c r="E511" s="57"/>
      <c r="F511" s="57"/>
      <c r="G511" s="57"/>
      <c r="H511" s="57"/>
      <c r="J511" s="57"/>
      <c r="K511" s="57"/>
      <c r="L511" s="57"/>
      <c r="M511" s="57"/>
      <c r="N511" s="57"/>
      <c r="P511" s="57"/>
    </row>
    <row r="512">
      <c r="D512" s="57"/>
      <c r="E512" s="57"/>
      <c r="F512" s="57"/>
      <c r="G512" s="57"/>
      <c r="H512" s="57"/>
      <c r="J512" s="57"/>
      <c r="K512" s="57"/>
      <c r="L512" s="57"/>
      <c r="M512" s="57"/>
      <c r="N512" s="57"/>
      <c r="P512" s="57"/>
    </row>
    <row r="513">
      <c r="D513" s="57"/>
      <c r="E513" s="57"/>
      <c r="F513" s="57"/>
      <c r="G513" s="57"/>
      <c r="H513" s="57"/>
      <c r="J513" s="57"/>
      <c r="K513" s="57"/>
      <c r="L513" s="57"/>
      <c r="M513" s="57"/>
      <c r="N513" s="57"/>
      <c r="P513" s="57"/>
    </row>
    <row r="514">
      <c r="D514" s="57"/>
      <c r="E514" s="57"/>
      <c r="F514" s="57"/>
      <c r="G514" s="57"/>
      <c r="H514" s="57"/>
      <c r="J514" s="57"/>
      <c r="K514" s="57"/>
      <c r="L514" s="57"/>
      <c r="M514" s="57"/>
      <c r="N514" s="57"/>
      <c r="P514" s="57"/>
    </row>
    <row r="515">
      <c r="D515" s="57"/>
      <c r="E515" s="57"/>
      <c r="F515" s="57"/>
      <c r="G515" s="57"/>
      <c r="H515" s="57"/>
      <c r="J515" s="57"/>
      <c r="K515" s="57"/>
      <c r="L515" s="57"/>
      <c r="M515" s="57"/>
      <c r="N515" s="57"/>
      <c r="P515" s="57"/>
    </row>
    <row r="516">
      <c r="D516" s="57"/>
      <c r="E516" s="57"/>
      <c r="F516" s="57"/>
      <c r="G516" s="57"/>
      <c r="H516" s="57"/>
      <c r="J516" s="57"/>
      <c r="K516" s="57"/>
      <c r="L516" s="57"/>
      <c r="M516" s="57"/>
      <c r="N516" s="57"/>
      <c r="P516" s="57"/>
    </row>
    <row r="517">
      <c r="D517" s="57"/>
      <c r="E517" s="57"/>
      <c r="F517" s="57"/>
      <c r="G517" s="57"/>
      <c r="H517" s="57"/>
      <c r="J517" s="57"/>
      <c r="K517" s="57"/>
      <c r="L517" s="57"/>
      <c r="M517" s="57"/>
      <c r="N517" s="57"/>
      <c r="P517" s="57"/>
    </row>
    <row r="518">
      <c r="D518" s="57"/>
      <c r="E518" s="57"/>
      <c r="F518" s="57"/>
      <c r="G518" s="57"/>
      <c r="H518" s="57"/>
      <c r="J518" s="57"/>
      <c r="K518" s="57"/>
      <c r="L518" s="57"/>
      <c r="M518" s="57"/>
      <c r="N518" s="57"/>
      <c r="P518" s="57"/>
    </row>
    <row r="519">
      <c r="D519" s="57"/>
      <c r="E519" s="57"/>
      <c r="F519" s="57"/>
      <c r="G519" s="57"/>
      <c r="H519" s="57"/>
      <c r="J519" s="57"/>
      <c r="K519" s="57"/>
      <c r="L519" s="57"/>
      <c r="M519" s="57"/>
      <c r="N519" s="57"/>
      <c r="P519" s="57"/>
    </row>
    <row r="520">
      <c r="D520" s="57"/>
      <c r="E520" s="57"/>
      <c r="F520" s="57"/>
      <c r="G520" s="57"/>
      <c r="H520" s="57"/>
      <c r="J520" s="57"/>
      <c r="K520" s="57"/>
      <c r="L520" s="57"/>
      <c r="M520" s="57"/>
      <c r="N520" s="57"/>
      <c r="P520" s="57"/>
    </row>
    <row r="521">
      <c r="D521" s="57"/>
      <c r="E521" s="57"/>
      <c r="F521" s="57"/>
      <c r="G521" s="57"/>
      <c r="H521" s="57"/>
      <c r="J521" s="57"/>
      <c r="K521" s="57"/>
      <c r="L521" s="57"/>
      <c r="M521" s="57"/>
      <c r="N521" s="57"/>
      <c r="P521" s="57"/>
    </row>
    <row r="522">
      <c r="D522" s="57"/>
      <c r="E522" s="57"/>
      <c r="F522" s="57"/>
      <c r="G522" s="57"/>
      <c r="H522" s="57"/>
      <c r="J522" s="57"/>
      <c r="K522" s="57"/>
      <c r="L522" s="57"/>
      <c r="M522" s="57"/>
      <c r="N522" s="57"/>
      <c r="P522" s="57"/>
    </row>
    <row r="523">
      <c r="D523" s="57"/>
      <c r="E523" s="57"/>
      <c r="F523" s="57"/>
      <c r="G523" s="57"/>
      <c r="H523" s="57"/>
      <c r="J523" s="57"/>
      <c r="K523" s="57"/>
      <c r="L523" s="57"/>
      <c r="M523" s="57"/>
      <c r="N523" s="57"/>
      <c r="P523" s="57"/>
    </row>
    <row r="524">
      <c r="D524" s="57"/>
      <c r="E524" s="57"/>
      <c r="F524" s="57"/>
      <c r="G524" s="57"/>
      <c r="H524" s="57"/>
      <c r="J524" s="57"/>
      <c r="K524" s="57"/>
      <c r="L524" s="57"/>
      <c r="M524" s="57"/>
      <c r="N524" s="57"/>
      <c r="P524" s="57"/>
    </row>
    <row r="525">
      <c r="D525" s="57"/>
      <c r="E525" s="57"/>
      <c r="F525" s="57"/>
      <c r="G525" s="57"/>
      <c r="H525" s="57"/>
      <c r="J525" s="57"/>
      <c r="K525" s="57"/>
      <c r="L525" s="57"/>
      <c r="M525" s="57"/>
      <c r="N525" s="57"/>
      <c r="P525" s="57"/>
    </row>
    <row r="526">
      <c r="D526" s="57"/>
      <c r="E526" s="57"/>
      <c r="F526" s="57"/>
      <c r="G526" s="57"/>
      <c r="H526" s="57"/>
      <c r="J526" s="57"/>
      <c r="K526" s="57"/>
      <c r="L526" s="57"/>
      <c r="M526" s="57"/>
      <c r="N526" s="57"/>
      <c r="P526" s="57"/>
    </row>
    <row r="527">
      <c r="D527" s="57"/>
      <c r="E527" s="57"/>
      <c r="F527" s="57"/>
      <c r="G527" s="57"/>
      <c r="H527" s="57"/>
      <c r="J527" s="57"/>
      <c r="K527" s="57"/>
      <c r="L527" s="57"/>
      <c r="M527" s="57"/>
      <c r="N527" s="57"/>
      <c r="P527" s="57"/>
    </row>
    <row r="528">
      <c r="D528" s="57"/>
      <c r="E528" s="57"/>
      <c r="F528" s="57"/>
      <c r="G528" s="57"/>
      <c r="H528" s="57"/>
      <c r="J528" s="57"/>
      <c r="K528" s="57"/>
      <c r="L528" s="57"/>
      <c r="M528" s="57"/>
      <c r="N528" s="57"/>
      <c r="P528" s="57"/>
    </row>
    <row r="529">
      <c r="D529" s="57"/>
      <c r="E529" s="57"/>
      <c r="F529" s="57"/>
      <c r="G529" s="57"/>
      <c r="H529" s="57"/>
      <c r="J529" s="57"/>
      <c r="K529" s="57"/>
      <c r="L529" s="57"/>
      <c r="M529" s="57"/>
      <c r="N529" s="57"/>
      <c r="P529" s="57"/>
    </row>
    <row r="530">
      <c r="D530" s="57"/>
      <c r="E530" s="57"/>
      <c r="F530" s="57"/>
      <c r="G530" s="57"/>
      <c r="H530" s="57"/>
      <c r="J530" s="57"/>
      <c r="K530" s="57"/>
      <c r="L530" s="57"/>
      <c r="M530" s="57"/>
      <c r="N530" s="57"/>
      <c r="P530" s="57"/>
    </row>
    <row r="531">
      <c r="D531" s="57"/>
      <c r="E531" s="57"/>
      <c r="F531" s="57"/>
      <c r="G531" s="57"/>
      <c r="H531" s="57"/>
      <c r="J531" s="57"/>
      <c r="K531" s="57"/>
      <c r="L531" s="57"/>
      <c r="M531" s="57"/>
      <c r="N531" s="57"/>
      <c r="P531" s="57"/>
    </row>
    <row r="532">
      <c r="D532" s="57"/>
      <c r="E532" s="57"/>
      <c r="F532" s="57"/>
      <c r="G532" s="57"/>
      <c r="H532" s="57"/>
      <c r="J532" s="57"/>
      <c r="K532" s="57"/>
      <c r="L532" s="57"/>
      <c r="M532" s="57"/>
      <c r="N532" s="57"/>
      <c r="P532" s="57"/>
    </row>
    <row r="533">
      <c r="D533" s="57"/>
      <c r="E533" s="57"/>
      <c r="F533" s="57"/>
      <c r="G533" s="57"/>
      <c r="H533" s="57"/>
      <c r="J533" s="57"/>
      <c r="K533" s="57"/>
      <c r="L533" s="57"/>
      <c r="M533" s="57"/>
      <c r="N533" s="57"/>
      <c r="P533" s="57"/>
    </row>
    <row r="534">
      <c r="D534" s="57"/>
      <c r="E534" s="57"/>
      <c r="F534" s="57"/>
      <c r="G534" s="57"/>
      <c r="H534" s="57"/>
      <c r="J534" s="57"/>
      <c r="K534" s="57"/>
      <c r="L534" s="57"/>
      <c r="M534" s="57"/>
      <c r="N534" s="57"/>
      <c r="P534" s="57"/>
    </row>
    <row r="535">
      <c r="D535" s="57"/>
      <c r="E535" s="57"/>
      <c r="F535" s="57"/>
      <c r="G535" s="57"/>
      <c r="H535" s="57"/>
      <c r="J535" s="57"/>
      <c r="K535" s="57"/>
      <c r="L535" s="57"/>
      <c r="M535" s="57"/>
      <c r="N535" s="57"/>
      <c r="P535" s="57"/>
    </row>
    <row r="536">
      <c r="D536" s="57"/>
      <c r="E536" s="57"/>
      <c r="F536" s="57"/>
      <c r="G536" s="57"/>
      <c r="H536" s="57"/>
      <c r="J536" s="57"/>
      <c r="K536" s="57"/>
      <c r="L536" s="57"/>
      <c r="M536" s="57"/>
      <c r="N536" s="57"/>
      <c r="P536" s="57"/>
    </row>
    <row r="537">
      <c r="D537" s="57"/>
      <c r="E537" s="57"/>
      <c r="F537" s="57"/>
      <c r="G537" s="57"/>
      <c r="H537" s="57"/>
      <c r="J537" s="57"/>
      <c r="K537" s="57"/>
      <c r="L537" s="57"/>
      <c r="M537" s="57"/>
      <c r="N537" s="57"/>
      <c r="P537" s="57"/>
    </row>
    <row r="538">
      <c r="D538" s="57"/>
      <c r="E538" s="57"/>
      <c r="F538" s="57"/>
      <c r="G538" s="57"/>
      <c r="H538" s="57"/>
      <c r="J538" s="57"/>
      <c r="K538" s="57"/>
      <c r="L538" s="57"/>
      <c r="M538" s="57"/>
      <c r="N538" s="57"/>
      <c r="P538" s="57"/>
    </row>
    <row r="539">
      <c r="D539" s="57"/>
      <c r="E539" s="57"/>
      <c r="F539" s="57"/>
      <c r="G539" s="57"/>
      <c r="H539" s="57"/>
      <c r="J539" s="57"/>
      <c r="K539" s="57"/>
      <c r="L539" s="57"/>
      <c r="M539" s="57"/>
      <c r="N539" s="57"/>
      <c r="P539" s="57"/>
    </row>
    <row r="540">
      <c r="D540" s="57"/>
      <c r="E540" s="57"/>
      <c r="F540" s="57"/>
      <c r="G540" s="57"/>
      <c r="H540" s="57"/>
      <c r="J540" s="57"/>
      <c r="K540" s="57"/>
      <c r="L540" s="57"/>
      <c r="M540" s="57"/>
      <c r="N540" s="57"/>
      <c r="P540" s="57"/>
    </row>
    <row r="541">
      <c r="D541" s="57"/>
      <c r="E541" s="57"/>
      <c r="F541" s="57"/>
      <c r="G541" s="57"/>
      <c r="H541" s="57"/>
      <c r="J541" s="57"/>
      <c r="K541" s="57"/>
      <c r="L541" s="57"/>
      <c r="M541" s="57"/>
      <c r="N541" s="57"/>
      <c r="P541" s="57"/>
    </row>
    <row r="542">
      <c r="D542" s="57"/>
      <c r="E542" s="57"/>
      <c r="F542" s="57"/>
      <c r="G542" s="57"/>
      <c r="H542" s="57"/>
      <c r="J542" s="57"/>
      <c r="K542" s="57"/>
      <c r="L542" s="57"/>
      <c r="M542" s="57"/>
      <c r="N542" s="57"/>
      <c r="P542" s="57"/>
    </row>
    <row r="543">
      <c r="D543" s="57"/>
      <c r="E543" s="57"/>
      <c r="F543" s="57"/>
      <c r="G543" s="57"/>
      <c r="H543" s="57"/>
      <c r="J543" s="57"/>
      <c r="K543" s="57"/>
      <c r="L543" s="57"/>
      <c r="M543" s="57"/>
      <c r="N543" s="57"/>
      <c r="P543" s="57"/>
    </row>
    <row r="544">
      <c r="D544" s="57"/>
      <c r="E544" s="57"/>
      <c r="F544" s="57"/>
      <c r="G544" s="57"/>
      <c r="H544" s="57"/>
      <c r="J544" s="57"/>
      <c r="K544" s="57"/>
      <c r="L544" s="57"/>
      <c r="M544" s="57"/>
      <c r="N544" s="57"/>
      <c r="P544" s="57"/>
    </row>
    <row r="545">
      <c r="D545" s="57"/>
      <c r="E545" s="57"/>
      <c r="F545" s="57"/>
      <c r="G545" s="57"/>
      <c r="H545" s="57"/>
      <c r="J545" s="57"/>
      <c r="K545" s="57"/>
      <c r="L545" s="57"/>
      <c r="M545" s="57"/>
      <c r="N545" s="57"/>
      <c r="P545" s="57"/>
    </row>
    <row r="546">
      <c r="D546" s="57"/>
      <c r="E546" s="57"/>
      <c r="F546" s="57"/>
      <c r="G546" s="57"/>
      <c r="H546" s="57"/>
      <c r="J546" s="57"/>
      <c r="K546" s="57"/>
      <c r="L546" s="57"/>
      <c r="M546" s="57"/>
      <c r="N546" s="57"/>
      <c r="P546" s="57"/>
    </row>
    <row r="547">
      <c r="D547" s="57"/>
      <c r="E547" s="57"/>
      <c r="F547" s="57"/>
      <c r="G547" s="57"/>
      <c r="H547" s="57"/>
      <c r="J547" s="57"/>
      <c r="K547" s="57"/>
      <c r="L547" s="57"/>
      <c r="M547" s="57"/>
      <c r="N547" s="57"/>
      <c r="P547" s="57"/>
    </row>
    <row r="548">
      <c r="D548" s="57"/>
      <c r="E548" s="57"/>
      <c r="F548" s="57"/>
      <c r="G548" s="57"/>
      <c r="H548" s="57"/>
      <c r="J548" s="57"/>
      <c r="K548" s="57"/>
      <c r="L548" s="57"/>
      <c r="M548" s="57"/>
      <c r="N548" s="57"/>
      <c r="P548" s="57"/>
    </row>
    <row r="549">
      <c r="D549" s="57"/>
      <c r="E549" s="57"/>
      <c r="F549" s="57"/>
      <c r="G549" s="57"/>
      <c r="H549" s="57"/>
      <c r="J549" s="57"/>
      <c r="K549" s="57"/>
      <c r="L549" s="57"/>
      <c r="M549" s="57"/>
      <c r="N549" s="57"/>
      <c r="P549" s="57"/>
    </row>
    <row r="550">
      <c r="D550" s="57"/>
      <c r="E550" s="57"/>
      <c r="F550" s="57"/>
      <c r="G550" s="57"/>
      <c r="H550" s="57"/>
      <c r="J550" s="57"/>
      <c r="K550" s="57"/>
      <c r="L550" s="57"/>
      <c r="M550" s="57"/>
      <c r="N550" s="57"/>
      <c r="P550" s="57"/>
    </row>
    <row r="551">
      <c r="D551" s="57"/>
      <c r="E551" s="57"/>
      <c r="F551" s="57"/>
      <c r="G551" s="57"/>
      <c r="H551" s="57"/>
      <c r="J551" s="57"/>
      <c r="K551" s="57"/>
      <c r="L551" s="57"/>
      <c r="M551" s="57"/>
      <c r="N551" s="57"/>
      <c r="P551" s="57"/>
    </row>
    <row r="552">
      <c r="D552" s="57"/>
      <c r="E552" s="57"/>
      <c r="F552" s="57"/>
      <c r="G552" s="57"/>
      <c r="H552" s="57"/>
      <c r="J552" s="57"/>
      <c r="K552" s="57"/>
      <c r="L552" s="57"/>
      <c r="M552" s="57"/>
      <c r="N552" s="57"/>
      <c r="P552" s="57"/>
    </row>
    <row r="553">
      <c r="D553" s="57"/>
      <c r="E553" s="57"/>
      <c r="F553" s="57"/>
      <c r="G553" s="57"/>
      <c r="H553" s="57"/>
      <c r="J553" s="57"/>
      <c r="K553" s="57"/>
      <c r="L553" s="57"/>
      <c r="M553" s="57"/>
      <c r="N553" s="57"/>
      <c r="P553" s="57"/>
    </row>
    <row r="554">
      <c r="D554" s="57"/>
      <c r="E554" s="57"/>
      <c r="F554" s="57"/>
      <c r="G554" s="57"/>
      <c r="H554" s="57"/>
      <c r="J554" s="57"/>
      <c r="K554" s="57"/>
      <c r="L554" s="57"/>
      <c r="M554" s="57"/>
      <c r="N554" s="57"/>
      <c r="P554" s="57"/>
    </row>
    <row r="555">
      <c r="D555" s="57"/>
      <c r="E555" s="57"/>
      <c r="F555" s="57"/>
      <c r="G555" s="57"/>
      <c r="H555" s="57"/>
      <c r="J555" s="57"/>
      <c r="K555" s="57"/>
      <c r="L555" s="57"/>
      <c r="M555" s="57"/>
      <c r="N555" s="57"/>
      <c r="P555" s="57"/>
    </row>
    <row r="556">
      <c r="D556" s="57"/>
      <c r="E556" s="57"/>
      <c r="F556" s="57"/>
      <c r="G556" s="57"/>
      <c r="H556" s="57"/>
      <c r="J556" s="57"/>
      <c r="K556" s="57"/>
      <c r="L556" s="57"/>
      <c r="M556" s="57"/>
      <c r="N556" s="57"/>
      <c r="P556" s="57"/>
    </row>
    <row r="557">
      <c r="D557" s="57"/>
      <c r="E557" s="57"/>
      <c r="F557" s="57"/>
      <c r="G557" s="57"/>
      <c r="H557" s="57"/>
      <c r="J557" s="57"/>
      <c r="K557" s="57"/>
      <c r="L557" s="57"/>
      <c r="M557" s="57"/>
      <c r="N557" s="57"/>
      <c r="P557" s="57"/>
    </row>
    <row r="558">
      <c r="D558" s="57"/>
      <c r="E558" s="57"/>
      <c r="F558" s="57"/>
      <c r="G558" s="57"/>
      <c r="H558" s="57"/>
      <c r="J558" s="57"/>
      <c r="K558" s="57"/>
      <c r="L558" s="57"/>
      <c r="M558" s="57"/>
      <c r="N558" s="57"/>
      <c r="P558" s="57"/>
    </row>
    <row r="559">
      <c r="D559" s="57"/>
      <c r="E559" s="57"/>
      <c r="F559" s="57"/>
      <c r="G559" s="57"/>
      <c r="H559" s="57"/>
      <c r="J559" s="57"/>
      <c r="K559" s="57"/>
      <c r="L559" s="57"/>
      <c r="M559" s="57"/>
      <c r="N559" s="57"/>
      <c r="P559" s="57"/>
    </row>
    <row r="560">
      <c r="D560" s="57"/>
      <c r="E560" s="57"/>
      <c r="F560" s="57"/>
      <c r="G560" s="57"/>
      <c r="H560" s="57"/>
      <c r="J560" s="57"/>
      <c r="K560" s="57"/>
      <c r="L560" s="57"/>
      <c r="M560" s="57"/>
      <c r="N560" s="57"/>
      <c r="P560" s="57"/>
    </row>
    <row r="561">
      <c r="D561" s="57"/>
      <c r="E561" s="57"/>
      <c r="F561" s="57"/>
      <c r="G561" s="57"/>
      <c r="H561" s="57"/>
      <c r="J561" s="57"/>
      <c r="K561" s="57"/>
      <c r="L561" s="57"/>
      <c r="M561" s="57"/>
      <c r="N561" s="57"/>
      <c r="P561" s="57"/>
    </row>
    <row r="562">
      <c r="D562" s="57"/>
      <c r="E562" s="57"/>
      <c r="F562" s="57"/>
      <c r="G562" s="57"/>
      <c r="H562" s="57"/>
      <c r="J562" s="57"/>
      <c r="K562" s="57"/>
      <c r="L562" s="57"/>
      <c r="M562" s="57"/>
      <c r="N562" s="57"/>
      <c r="P562" s="57"/>
    </row>
    <row r="563">
      <c r="D563" s="57"/>
      <c r="E563" s="57"/>
      <c r="F563" s="57"/>
      <c r="G563" s="57"/>
      <c r="H563" s="57"/>
      <c r="J563" s="57"/>
      <c r="K563" s="57"/>
      <c r="L563" s="57"/>
      <c r="M563" s="57"/>
      <c r="N563" s="57"/>
      <c r="P563" s="57"/>
    </row>
    <row r="564">
      <c r="D564" s="57"/>
      <c r="E564" s="57"/>
      <c r="F564" s="57"/>
      <c r="G564" s="57"/>
      <c r="H564" s="57"/>
      <c r="J564" s="57"/>
      <c r="K564" s="57"/>
      <c r="L564" s="57"/>
      <c r="M564" s="57"/>
      <c r="N564" s="57"/>
      <c r="P564" s="57"/>
    </row>
    <row r="565">
      <c r="D565" s="57"/>
      <c r="E565" s="57"/>
      <c r="F565" s="57"/>
      <c r="G565" s="57"/>
      <c r="H565" s="57"/>
      <c r="J565" s="57"/>
      <c r="K565" s="57"/>
      <c r="L565" s="57"/>
      <c r="M565" s="57"/>
      <c r="N565" s="57"/>
      <c r="P565" s="57"/>
    </row>
    <row r="566">
      <c r="D566" s="57"/>
      <c r="E566" s="57"/>
      <c r="F566" s="57"/>
      <c r="G566" s="57"/>
      <c r="H566" s="57"/>
      <c r="J566" s="57"/>
      <c r="K566" s="57"/>
      <c r="L566" s="57"/>
      <c r="M566" s="57"/>
      <c r="N566" s="57"/>
      <c r="P566" s="57"/>
    </row>
    <row r="567">
      <c r="D567" s="57"/>
      <c r="E567" s="57"/>
      <c r="F567" s="57"/>
      <c r="G567" s="57"/>
      <c r="H567" s="57"/>
      <c r="J567" s="57"/>
      <c r="K567" s="57"/>
      <c r="L567" s="57"/>
      <c r="M567" s="57"/>
      <c r="N567" s="57"/>
      <c r="P567" s="57"/>
    </row>
    <row r="568">
      <c r="D568" s="57"/>
      <c r="E568" s="57"/>
      <c r="F568" s="57"/>
      <c r="G568" s="57"/>
      <c r="H568" s="57"/>
      <c r="J568" s="57"/>
      <c r="K568" s="57"/>
      <c r="L568" s="57"/>
      <c r="M568" s="57"/>
      <c r="N568" s="57"/>
      <c r="P568" s="57"/>
    </row>
    <row r="569">
      <c r="D569" s="57"/>
      <c r="E569" s="57"/>
      <c r="F569" s="57"/>
      <c r="G569" s="57"/>
      <c r="H569" s="57"/>
      <c r="J569" s="57"/>
      <c r="K569" s="57"/>
      <c r="L569" s="57"/>
      <c r="M569" s="57"/>
      <c r="N569" s="57"/>
      <c r="P569" s="57"/>
    </row>
    <row r="570">
      <c r="D570" s="57"/>
      <c r="E570" s="57"/>
      <c r="F570" s="57"/>
      <c r="G570" s="57"/>
      <c r="H570" s="57"/>
      <c r="J570" s="57"/>
      <c r="K570" s="57"/>
      <c r="L570" s="57"/>
      <c r="M570" s="57"/>
      <c r="N570" s="57"/>
      <c r="P570" s="57"/>
    </row>
    <row r="571">
      <c r="D571" s="57"/>
      <c r="E571" s="57"/>
      <c r="F571" s="57"/>
      <c r="G571" s="57"/>
      <c r="H571" s="57"/>
      <c r="J571" s="57"/>
      <c r="K571" s="57"/>
      <c r="L571" s="57"/>
      <c r="M571" s="57"/>
      <c r="N571" s="57"/>
      <c r="P571" s="57"/>
    </row>
    <row r="572">
      <c r="D572" s="57"/>
      <c r="E572" s="57"/>
      <c r="F572" s="57"/>
      <c r="G572" s="57"/>
      <c r="H572" s="57"/>
      <c r="J572" s="57"/>
      <c r="K572" s="57"/>
      <c r="L572" s="57"/>
      <c r="M572" s="57"/>
      <c r="N572" s="57"/>
      <c r="P572" s="57"/>
    </row>
    <row r="573">
      <c r="D573" s="57"/>
      <c r="E573" s="57"/>
      <c r="F573" s="57"/>
      <c r="G573" s="57"/>
      <c r="H573" s="57"/>
      <c r="J573" s="57"/>
      <c r="K573" s="57"/>
      <c r="L573" s="57"/>
      <c r="M573" s="57"/>
      <c r="N573" s="57"/>
      <c r="P573" s="57"/>
    </row>
    <row r="574">
      <c r="D574" s="57"/>
      <c r="E574" s="57"/>
      <c r="F574" s="57"/>
      <c r="G574" s="57"/>
      <c r="H574" s="57"/>
      <c r="J574" s="57"/>
      <c r="K574" s="57"/>
      <c r="L574" s="57"/>
      <c r="M574" s="57"/>
      <c r="N574" s="57"/>
      <c r="P574" s="57"/>
    </row>
    <row r="575">
      <c r="D575" s="57"/>
      <c r="E575" s="57"/>
      <c r="F575" s="57"/>
      <c r="G575" s="57"/>
      <c r="H575" s="57"/>
      <c r="J575" s="57"/>
      <c r="K575" s="57"/>
      <c r="L575" s="57"/>
      <c r="M575" s="57"/>
      <c r="N575" s="57"/>
      <c r="P575" s="57"/>
    </row>
    <row r="576">
      <c r="D576" s="57"/>
      <c r="E576" s="57"/>
      <c r="F576" s="57"/>
      <c r="G576" s="57"/>
      <c r="H576" s="57"/>
      <c r="J576" s="57"/>
      <c r="K576" s="57"/>
      <c r="L576" s="57"/>
      <c r="M576" s="57"/>
      <c r="N576" s="57"/>
      <c r="P576" s="57"/>
    </row>
    <row r="577">
      <c r="D577" s="57"/>
      <c r="E577" s="57"/>
      <c r="F577" s="57"/>
      <c r="G577" s="57"/>
      <c r="H577" s="57"/>
      <c r="J577" s="57"/>
      <c r="K577" s="57"/>
      <c r="L577" s="57"/>
      <c r="M577" s="57"/>
      <c r="N577" s="57"/>
      <c r="P577" s="57"/>
    </row>
    <row r="578">
      <c r="D578" s="57"/>
      <c r="E578" s="57"/>
      <c r="F578" s="57"/>
      <c r="G578" s="57"/>
      <c r="H578" s="57"/>
      <c r="J578" s="57"/>
      <c r="K578" s="57"/>
      <c r="L578" s="57"/>
      <c r="M578" s="57"/>
      <c r="N578" s="57"/>
      <c r="P578" s="57"/>
    </row>
    <row r="579">
      <c r="D579" s="57"/>
      <c r="E579" s="57"/>
      <c r="F579" s="57"/>
      <c r="G579" s="57"/>
      <c r="H579" s="57"/>
      <c r="J579" s="57"/>
      <c r="K579" s="57"/>
      <c r="L579" s="57"/>
      <c r="M579" s="57"/>
      <c r="N579" s="57"/>
      <c r="P579" s="57"/>
    </row>
    <row r="580">
      <c r="D580" s="57"/>
      <c r="E580" s="57"/>
      <c r="F580" s="57"/>
      <c r="G580" s="57"/>
      <c r="H580" s="57"/>
      <c r="J580" s="57"/>
      <c r="K580" s="57"/>
      <c r="L580" s="57"/>
      <c r="M580" s="57"/>
      <c r="N580" s="57"/>
      <c r="P580" s="57"/>
    </row>
    <row r="581">
      <c r="D581" s="57"/>
      <c r="E581" s="57"/>
      <c r="F581" s="57"/>
      <c r="G581" s="57"/>
      <c r="H581" s="57"/>
      <c r="J581" s="57"/>
      <c r="K581" s="57"/>
      <c r="L581" s="57"/>
      <c r="M581" s="57"/>
      <c r="N581" s="57"/>
      <c r="P581" s="57"/>
    </row>
    <row r="582">
      <c r="D582" s="57"/>
      <c r="E582" s="57"/>
      <c r="F582" s="57"/>
      <c r="G582" s="57"/>
      <c r="H582" s="57"/>
      <c r="J582" s="57"/>
      <c r="K582" s="57"/>
      <c r="L582" s="57"/>
      <c r="M582" s="57"/>
      <c r="N582" s="57"/>
      <c r="P582" s="57"/>
    </row>
    <row r="583">
      <c r="D583" s="57"/>
      <c r="E583" s="57"/>
      <c r="F583" s="57"/>
      <c r="G583" s="57"/>
      <c r="H583" s="57"/>
      <c r="J583" s="57"/>
      <c r="K583" s="57"/>
      <c r="L583" s="57"/>
      <c r="M583" s="57"/>
      <c r="N583" s="57"/>
      <c r="P583" s="57"/>
    </row>
    <row r="584">
      <c r="D584" s="57"/>
      <c r="E584" s="57"/>
      <c r="F584" s="57"/>
      <c r="G584" s="57"/>
      <c r="H584" s="57"/>
      <c r="J584" s="57"/>
      <c r="K584" s="57"/>
      <c r="L584" s="57"/>
      <c r="M584" s="57"/>
      <c r="N584" s="57"/>
      <c r="P584" s="57"/>
    </row>
    <row r="585">
      <c r="D585" s="57"/>
      <c r="E585" s="57"/>
      <c r="F585" s="57"/>
      <c r="G585" s="57"/>
      <c r="H585" s="57"/>
      <c r="J585" s="57"/>
      <c r="K585" s="57"/>
      <c r="L585" s="57"/>
      <c r="M585" s="57"/>
      <c r="N585" s="57"/>
      <c r="P585" s="57"/>
    </row>
    <row r="586">
      <c r="D586" s="57"/>
      <c r="E586" s="57"/>
      <c r="F586" s="57"/>
      <c r="G586" s="57"/>
      <c r="H586" s="57"/>
      <c r="J586" s="57"/>
      <c r="K586" s="57"/>
      <c r="L586" s="57"/>
      <c r="M586" s="57"/>
      <c r="N586" s="57"/>
      <c r="P586" s="57"/>
    </row>
    <row r="587">
      <c r="D587" s="57"/>
      <c r="E587" s="57"/>
      <c r="F587" s="57"/>
      <c r="G587" s="57"/>
      <c r="H587" s="57"/>
      <c r="J587" s="57"/>
      <c r="K587" s="57"/>
      <c r="L587" s="57"/>
      <c r="M587" s="57"/>
      <c r="N587" s="57"/>
      <c r="P587" s="57"/>
    </row>
    <row r="588">
      <c r="D588" s="57"/>
      <c r="E588" s="57"/>
      <c r="F588" s="57"/>
      <c r="G588" s="57"/>
      <c r="H588" s="57"/>
      <c r="J588" s="57"/>
      <c r="K588" s="57"/>
      <c r="L588" s="57"/>
      <c r="M588" s="57"/>
      <c r="N588" s="57"/>
      <c r="P588" s="57"/>
    </row>
    <row r="589">
      <c r="D589" s="57"/>
      <c r="E589" s="57"/>
      <c r="F589" s="57"/>
      <c r="G589" s="57"/>
      <c r="H589" s="57"/>
      <c r="J589" s="57"/>
      <c r="K589" s="57"/>
      <c r="L589" s="57"/>
      <c r="M589" s="57"/>
      <c r="N589" s="57"/>
      <c r="P589" s="57"/>
    </row>
    <row r="590">
      <c r="D590" s="57"/>
      <c r="E590" s="57"/>
      <c r="F590" s="57"/>
      <c r="G590" s="57"/>
      <c r="H590" s="57"/>
      <c r="J590" s="57"/>
      <c r="K590" s="57"/>
      <c r="L590" s="57"/>
      <c r="M590" s="57"/>
      <c r="N590" s="57"/>
      <c r="P590" s="57"/>
    </row>
    <row r="591">
      <c r="D591" s="57"/>
      <c r="E591" s="57"/>
      <c r="F591" s="57"/>
      <c r="G591" s="57"/>
      <c r="H591" s="57"/>
      <c r="J591" s="57"/>
      <c r="K591" s="57"/>
      <c r="L591" s="57"/>
      <c r="M591" s="57"/>
      <c r="N591" s="57"/>
      <c r="P591" s="57"/>
    </row>
    <row r="592">
      <c r="D592" s="57"/>
      <c r="E592" s="57"/>
      <c r="F592" s="57"/>
      <c r="G592" s="57"/>
      <c r="H592" s="57"/>
      <c r="J592" s="57"/>
      <c r="K592" s="57"/>
      <c r="L592" s="57"/>
      <c r="M592" s="57"/>
      <c r="N592" s="57"/>
      <c r="P592" s="57"/>
    </row>
    <row r="593">
      <c r="D593" s="57"/>
      <c r="E593" s="57"/>
      <c r="F593" s="57"/>
      <c r="G593" s="57"/>
      <c r="H593" s="57"/>
      <c r="J593" s="57"/>
      <c r="K593" s="57"/>
      <c r="L593" s="57"/>
      <c r="M593" s="57"/>
      <c r="N593" s="57"/>
      <c r="P593" s="57"/>
    </row>
    <row r="594">
      <c r="D594" s="57"/>
      <c r="E594" s="57"/>
      <c r="F594" s="57"/>
      <c r="G594" s="57"/>
      <c r="H594" s="57"/>
      <c r="J594" s="57"/>
      <c r="K594" s="57"/>
      <c r="L594" s="57"/>
      <c r="M594" s="57"/>
      <c r="N594" s="57"/>
      <c r="P594" s="57"/>
    </row>
    <row r="595">
      <c r="D595" s="57"/>
      <c r="E595" s="57"/>
      <c r="F595" s="57"/>
      <c r="G595" s="57"/>
      <c r="H595" s="57"/>
      <c r="J595" s="57"/>
      <c r="K595" s="57"/>
      <c r="L595" s="57"/>
      <c r="M595" s="57"/>
      <c r="N595" s="57"/>
      <c r="P595" s="57"/>
    </row>
    <row r="596">
      <c r="D596" s="57"/>
      <c r="E596" s="57"/>
      <c r="F596" s="57"/>
      <c r="G596" s="57"/>
      <c r="H596" s="57"/>
      <c r="J596" s="57"/>
      <c r="K596" s="57"/>
      <c r="L596" s="57"/>
      <c r="M596" s="57"/>
      <c r="N596" s="57"/>
      <c r="P596" s="57"/>
    </row>
    <row r="597">
      <c r="D597" s="57"/>
      <c r="E597" s="57"/>
      <c r="F597" s="57"/>
      <c r="G597" s="57"/>
      <c r="H597" s="57"/>
      <c r="J597" s="57"/>
      <c r="K597" s="57"/>
      <c r="L597" s="57"/>
      <c r="M597" s="57"/>
      <c r="N597" s="57"/>
      <c r="P597" s="57"/>
    </row>
    <row r="598">
      <c r="D598" s="57"/>
      <c r="E598" s="57"/>
      <c r="F598" s="57"/>
      <c r="G598" s="57"/>
      <c r="H598" s="57"/>
      <c r="J598" s="57"/>
      <c r="K598" s="57"/>
      <c r="L598" s="57"/>
      <c r="M598" s="57"/>
      <c r="N598" s="57"/>
      <c r="P598" s="57"/>
    </row>
    <row r="599">
      <c r="D599" s="57"/>
      <c r="E599" s="57"/>
      <c r="F599" s="57"/>
      <c r="G599" s="57"/>
      <c r="H599" s="57"/>
      <c r="J599" s="57"/>
      <c r="K599" s="57"/>
      <c r="L599" s="57"/>
      <c r="M599" s="57"/>
      <c r="N599" s="57"/>
      <c r="P599" s="57"/>
    </row>
    <row r="600">
      <c r="D600" s="57"/>
      <c r="E600" s="57"/>
      <c r="F600" s="57"/>
      <c r="G600" s="57"/>
      <c r="H600" s="57"/>
      <c r="J600" s="57"/>
      <c r="K600" s="57"/>
      <c r="L600" s="57"/>
      <c r="M600" s="57"/>
      <c r="N600" s="57"/>
      <c r="P600" s="57"/>
    </row>
    <row r="601">
      <c r="D601" s="57"/>
      <c r="E601" s="57"/>
      <c r="F601" s="57"/>
      <c r="G601" s="57"/>
      <c r="H601" s="57"/>
      <c r="J601" s="57"/>
      <c r="K601" s="57"/>
      <c r="L601" s="57"/>
      <c r="M601" s="57"/>
      <c r="N601" s="57"/>
      <c r="P601" s="57"/>
    </row>
    <row r="602">
      <c r="D602" s="57"/>
      <c r="E602" s="57"/>
      <c r="F602" s="57"/>
      <c r="G602" s="57"/>
      <c r="H602" s="57"/>
      <c r="J602" s="57"/>
      <c r="K602" s="57"/>
      <c r="L602" s="57"/>
      <c r="M602" s="57"/>
      <c r="N602" s="57"/>
      <c r="P602" s="57"/>
    </row>
    <row r="603">
      <c r="D603" s="57"/>
      <c r="E603" s="57"/>
      <c r="F603" s="57"/>
      <c r="G603" s="57"/>
      <c r="H603" s="57"/>
      <c r="J603" s="57"/>
      <c r="K603" s="57"/>
      <c r="L603" s="57"/>
      <c r="M603" s="57"/>
      <c r="N603" s="57"/>
      <c r="P603" s="57"/>
    </row>
    <row r="604">
      <c r="D604" s="57"/>
      <c r="E604" s="57"/>
      <c r="F604" s="57"/>
      <c r="G604" s="57"/>
      <c r="H604" s="57"/>
      <c r="J604" s="57"/>
      <c r="K604" s="57"/>
      <c r="L604" s="57"/>
      <c r="M604" s="57"/>
      <c r="N604" s="57"/>
      <c r="P604" s="57"/>
    </row>
    <row r="605">
      <c r="D605" s="57"/>
      <c r="E605" s="57"/>
      <c r="F605" s="57"/>
      <c r="G605" s="57"/>
      <c r="H605" s="57"/>
      <c r="J605" s="57"/>
      <c r="K605" s="57"/>
      <c r="L605" s="57"/>
      <c r="M605" s="57"/>
      <c r="N605" s="57"/>
      <c r="P605" s="57"/>
    </row>
    <row r="606">
      <c r="D606" s="57"/>
      <c r="E606" s="57"/>
      <c r="F606" s="57"/>
      <c r="G606" s="57"/>
      <c r="H606" s="57"/>
      <c r="J606" s="57"/>
      <c r="K606" s="57"/>
      <c r="L606" s="57"/>
      <c r="M606" s="57"/>
      <c r="N606" s="57"/>
      <c r="P606" s="57"/>
    </row>
    <row r="607">
      <c r="D607" s="57"/>
      <c r="E607" s="57"/>
      <c r="F607" s="57"/>
      <c r="G607" s="57"/>
      <c r="H607" s="57"/>
      <c r="J607" s="57"/>
      <c r="K607" s="57"/>
      <c r="L607" s="57"/>
      <c r="M607" s="57"/>
      <c r="N607" s="57"/>
      <c r="P607" s="57"/>
    </row>
    <row r="608">
      <c r="D608" s="57"/>
      <c r="E608" s="57"/>
      <c r="F608" s="57"/>
      <c r="G608" s="57"/>
      <c r="H608" s="57"/>
      <c r="J608" s="57"/>
      <c r="K608" s="57"/>
      <c r="L608" s="57"/>
      <c r="M608" s="57"/>
      <c r="N608" s="57"/>
      <c r="P608" s="57"/>
    </row>
    <row r="609">
      <c r="D609" s="57"/>
      <c r="E609" s="57"/>
      <c r="F609" s="57"/>
      <c r="G609" s="57"/>
      <c r="H609" s="57"/>
      <c r="J609" s="57"/>
      <c r="K609" s="57"/>
      <c r="L609" s="57"/>
      <c r="M609" s="57"/>
      <c r="N609" s="57"/>
      <c r="P609" s="57"/>
    </row>
    <row r="610">
      <c r="D610" s="57"/>
      <c r="E610" s="57"/>
      <c r="F610" s="57"/>
      <c r="G610" s="57"/>
      <c r="H610" s="57"/>
      <c r="J610" s="57"/>
      <c r="K610" s="57"/>
      <c r="L610" s="57"/>
      <c r="M610" s="57"/>
      <c r="N610" s="57"/>
      <c r="P610" s="57"/>
    </row>
    <row r="611">
      <c r="D611" s="57"/>
      <c r="E611" s="57"/>
      <c r="F611" s="57"/>
      <c r="G611" s="57"/>
      <c r="H611" s="57"/>
      <c r="J611" s="57"/>
      <c r="K611" s="57"/>
      <c r="L611" s="57"/>
      <c r="M611" s="57"/>
      <c r="N611" s="57"/>
      <c r="P611" s="57"/>
    </row>
    <row r="612">
      <c r="D612" s="57"/>
      <c r="E612" s="57"/>
      <c r="F612" s="57"/>
      <c r="G612" s="57"/>
      <c r="H612" s="57"/>
      <c r="J612" s="57"/>
      <c r="K612" s="57"/>
      <c r="L612" s="57"/>
      <c r="M612" s="57"/>
      <c r="N612" s="57"/>
      <c r="P612" s="57"/>
    </row>
    <row r="613">
      <c r="D613" s="57"/>
      <c r="E613" s="57"/>
      <c r="F613" s="57"/>
      <c r="G613" s="57"/>
      <c r="H613" s="57"/>
      <c r="J613" s="57"/>
      <c r="K613" s="57"/>
      <c r="L613" s="57"/>
      <c r="M613" s="57"/>
      <c r="N613" s="57"/>
      <c r="P613" s="57"/>
    </row>
    <row r="614">
      <c r="D614" s="57"/>
      <c r="E614" s="57"/>
      <c r="F614" s="57"/>
      <c r="G614" s="57"/>
      <c r="H614" s="57"/>
      <c r="J614" s="57"/>
      <c r="K614" s="57"/>
      <c r="L614" s="57"/>
      <c r="M614" s="57"/>
      <c r="N614" s="57"/>
      <c r="P614" s="57"/>
    </row>
    <row r="615">
      <c r="D615" s="57"/>
      <c r="E615" s="57"/>
      <c r="F615" s="57"/>
      <c r="G615" s="57"/>
      <c r="H615" s="57"/>
      <c r="J615" s="57"/>
      <c r="K615" s="57"/>
      <c r="L615" s="57"/>
      <c r="M615" s="57"/>
      <c r="N615" s="57"/>
      <c r="P615" s="57"/>
    </row>
    <row r="616">
      <c r="D616" s="57"/>
      <c r="E616" s="57"/>
      <c r="F616" s="57"/>
      <c r="G616" s="57"/>
      <c r="H616" s="57"/>
      <c r="J616" s="57"/>
      <c r="K616" s="57"/>
      <c r="L616" s="57"/>
      <c r="M616" s="57"/>
      <c r="N616" s="57"/>
      <c r="P616" s="57"/>
    </row>
    <row r="617">
      <c r="D617" s="57"/>
      <c r="E617" s="57"/>
      <c r="F617" s="57"/>
      <c r="G617" s="57"/>
      <c r="H617" s="57"/>
      <c r="J617" s="57"/>
      <c r="K617" s="57"/>
      <c r="L617" s="57"/>
      <c r="M617" s="57"/>
      <c r="N617" s="57"/>
      <c r="P617" s="57"/>
    </row>
    <row r="618">
      <c r="D618" s="57"/>
      <c r="E618" s="57"/>
      <c r="F618" s="57"/>
      <c r="G618" s="57"/>
      <c r="H618" s="57"/>
      <c r="J618" s="57"/>
      <c r="K618" s="57"/>
      <c r="L618" s="57"/>
      <c r="M618" s="57"/>
      <c r="N618" s="57"/>
      <c r="P618" s="57"/>
    </row>
    <row r="619">
      <c r="D619" s="57"/>
      <c r="E619" s="57"/>
      <c r="F619" s="57"/>
      <c r="G619" s="57"/>
      <c r="H619" s="57"/>
      <c r="J619" s="57"/>
      <c r="K619" s="57"/>
      <c r="L619" s="57"/>
      <c r="M619" s="57"/>
      <c r="N619" s="57"/>
      <c r="P619" s="57"/>
    </row>
    <row r="620">
      <c r="D620" s="57"/>
      <c r="E620" s="57"/>
      <c r="F620" s="57"/>
      <c r="G620" s="57"/>
      <c r="H620" s="57"/>
      <c r="J620" s="57"/>
      <c r="K620" s="57"/>
      <c r="L620" s="57"/>
      <c r="M620" s="57"/>
      <c r="N620" s="57"/>
      <c r="P620" s="57"/>
    </row>
    <row r="621">
      <c r="D621" s="57"/>
      <c r="E621" s="57"/>
      <c r="F621" s="57"/>
      <c r="G621" s="57"/>
      <c r="H621" s="57"/>
      <c r="J621" s="57"/>
      <c r="K621" s="57"/>
      <c r="L621" s="57"/>
      <c r="M621" s="57"/>
      <c r="N621" s="57"/>
      <c r="P621" s="57"/>
    </row>
    <row r="622">
      <c r="D622" s="57"/>
      <c r="E622" s="57"/>
      <c r="F622" s="57"/>
      <c r="G622" s="57"/>
      <c r="H622" s="57"/>
      <c r="J622" s="57"/>
      <c r="K622" s="57"/>
      <c r="L622" s="57"/>
      <c r="M622" s="57"/>
      <c r="N622" s="57"/>
      <c r="P622" s="57"/>
    </row>
    <row r="623">
      <c r="D623" s="57"/>
      <c r="E623" s="57"/>
      <c r="F623" s="57"/>
      <c r="G623" s="57"/>
      <c r="H623" s="57"/>
      <c r="J623" s="57"/>
      <c r="K623" s="57"/>
      <c r="L623" s="57"/>
      <c r="M623" s="57"/>
      <c r="N623" s="57"/>
      <c r="P623" s="57"/>
    </row>
    <row r="624">
      <c r="D624" s="57"/>
      <c r="E624" s="57"/>
      <c r="F624" s="57"/>
      <c r="G624" s="57"/>
      <c r="H624" s="57"/>
      <c r="J624" s="57"/>
      <c r="K624" s="57"/>
      <c r="L624" s="57"/>
      <c r="M624" s="57"/>
      <c r="N624" s="57"/>
      <c r="P624" s="57"/>
    </row>
    <row r="625">
      <c r="D625" s="57"/>
      <c r="E625" s="57"/>
      <c r="F625" s="57"/>
      <c r="G625" s="57"/>
      <c r="H625" s="57"/>
      <c r="J625" s="57"/>
      <c r="K625" s="57"/>
      <c r="L625" s="57"/>
      <c r="M625" s="57"/>
      <c r="N625" s="57"/>
      <c r="P625" s="57"/>
    </row>
    <row r="626">
      <c r="D626" s="57"/>
      <c r="E626" s="57"/>
      <c r="F626" s="57"/>
      <c r="G626" s="57"/>
      <c r="H626" s="57"/>
      <c r="J626" s="57"/>
      <c r="K626" s="57"/>
      <c r="L626" s="57"/>
      <c r="M626" s="57"/>
      <c r="N626" s="57"/>
      <c r="P626" s="57"/>
    </row>
    <row r="627">
      <c r="D627" s="57"/>
      <c r="E627" s="57"/>
      <c r="F627" s="57"/>
      <c r="G627" s="57"/>
      <c r="H627" s="57"/>
      <c r="J627" s="57"/>
      <c r="K627" s="57"/>
      <c r="L627" s="57"/>
      <c r="M627" s="57"/>
      <c r="N627" s="57"/>
      <c r="P627" s="57"/>
    </row>
    <row r="628">
      <c r="D628" s="57"/>
      <c r="E628" s="57"/>
      <c r="F628" s="57"/>
      <c r="G628" s="57"/>
      <c r="H628" s="57"/>
      <c r="J628" s="57"/>
      <c r="K628" s="57"/>
      <c r="L628" s="57"/>
      <c r="M628" s="57"/>
      <c r="N628" s="57"/>
      <c r="P628" s="57"/>
    </row>
    <row r="629">
      <c r="D629" s="57"/>
      <c r="E629" s="57"/>
      <c r="F629" s="57"/>
      <c r="G629" s="57"/>
      <c r="H629" s="57"/>
      <c r="J629" s="57"/>
      <c r="K629" s="57"/>
      <c r="L629" s="57"/>
      <c r="M629" s="57"/>
      <c r="N629" s="57"/>
      <c r="P629" s="57"/>
    </row>
    <row r="630">
      <c r="D630" s="57"/>
      <c r="E630" s="57"/>
      <c r="F630" s="57"/>
      <c r="G630" s="57"/>
      <c r="H630" s="57"/>
      <c r="J630" s="57"/>
      <c r="K630" s="57"/>
      <c r="L630" s="57"/>
      <c r="M630" s="57"/>
      <c r="N630" s="57"/>
      <c r="P630" s="57"/>
    </row>
    <row r="631">
      <c r="D631" s="57"/>
      <c r="E631" s="57"/>
      <c r="F631" s="57"/>
      <c r="G631" s="57"/>
      <c r="H631" s="57"/>
      <c r="J631" s="57"/>
      <c r="K631" s="57"/>
      <c r="L631" s="57"/>
      <c r="M631" s="57"/>
      <c r="N631" s="57"/>
      <c r="P631" s="57"/>
    </row>
    <row r="632">
      <c r="D632" s="57"/>
      <c r="E632" s="57"/>
      <c r="F632" s="57"/>
      <c r="G632" s="57"/>
      <c r="H632" s="57"/>
      <c r="J632" s="57"/>
      <c r="K632" s="57"/>
      <c r="L632" s="57"/>
      <c r="M632" s="57"/>
      <c r="N632" s="57"/>
      <c r="P632" s="57"/>
    </row>
    <row r="633">
      <c r="D633" s="57"/>
      <c r="E633" s="57"/>
      <c r="F633" s="57"/>
      <c r="G633" s="57"/>
      <c r="H633" s="57"/>
      <c r="J633" s="57"/>
      <c r="K633" s="57"/>
      <c r="L633" s="57"/>
      <c r="M633" s="57"/>
      <c r="N633" s="57"/>
      <c r="P633" s="57"/>
    </row>
    <row r="634">
      <c r="D634" s="57"/>
      <c r="E634" s="57"/>
      <c r="F634" s="57"/>
      <c r="G634" s="57"/>
      <c r="H634" s="57"/>
      <c r="J634" s="57"/>
      <c r="K634" s="57"/>
      <c r="L634" s="57"/>
      <c r="M634" s="57"/>
      <c r="N634" s="57"/>
      <c r="P634" s="57"/>
    </row>
    <row r="635">
      <c r="D635" s="57"/>
      <c r="E635" s="57"/>
      <c r="F635" s="57"/>
      <c r="G635" s="57"/>
      <c r="H635" s="57"/>
      <c r="J635" s="57"/>
      <c r="K635" s="57"/>
      <c r="L635" s="57"/>
      <c r="M635" s="57"/>
      <c r="N635" s="57"/>
      <c r="P635" s="57"/>
    </row>
    <row r="636">
      <c r="D636" s="57"/>
      <c r="E636" s="57"/>
      <c r="F636" s="57"/>
      <c r="G636" s="57"/>
      <c r="H636" s="57"/>
      <c r="J636" s="57"/>
      <c r="K636" s="57"/>
      <c r="L636" s="57"/>
      <c r="M636" s="57"/>
      <c r="N636" s="57"/>
      <c r="P636" s="57"/>
    </row>
    <row r="637">
      <c r="D637" s="57"/>
      <c r="E637" s="57"/>
      <c r="F637" s="57"/>
      <c r="G637" s="57"/>
      <c r="H637" s="57"/>
      <c r="J637" s="57"/>
      <c r="K637" s="57"/>
      <c r="L637" s="57"/>
      <c r="M637" s="57"/>
      <c r="N637" s="57"/>
      <c r="P637" s="57"/>
    </row>
    <row r="638">
      <c r="D638" s="57"/>
      <c r="E638" s="57"/>
      <c r="F638" s="57"/>
      <c r="G638" s="57"/>
      <c r="H638" s="57"/>
      <c r="J638" s="57"/>
      <c r="K638" s="57"/>
      <c r="L638" s="57"/>
      <c r="M638" s="57"/>
      <c r="N638" s="57"/>
      <c r="P638" s="57"/>
    </row>
    <row r="639">
      <c r="D639" s="57"/>
      <c r="E639" s="57"/>
      <c r="F639" s="57"/>
      <c r="G639" s="57"/>
      <c r="H639" s="57"/>
      <c r="J639" s="57"/>
      <c r="K639" s="57"/>
      <c r="L639" s="57"/>
      <c r="M639" s="57"/>
      <c r="N639" s="57"/>
      <c r="P639" s="57"/>
    </row>
    <row r="640">
      <c r="D640" s="57"/>
      <c r="E640" s="57"/>
      <c r="F640" s="57"/>
      <c r="G640" s="57"/>
      <c r="H640" s="57"/>
      <c r="J640" s="57"/>
      <c r="K640" s="57"/>
      <c r="L640" s="57"/>
      <c r="M640" s="57"/>
      <c r="N640" s="57"/>
      <c r="P640" s="57"/>
    </row>
    <row r="641">
      <c r="D641" s="57"/>
      <c r="E641" s="57"/>
      <c r="F641" s="57"/>
      <c r="G641" s="57"/>
      <c r="H641" s="57"/>
      <c r="J641" s="57"/>
      <c r="K641" s="57"/>
      <c r="L641" s="57"/>
      <c r="M641" s="57"/>
      <c r="N641" s="57"/>
      <c r="P641" s="57"/>
    </row>
    <row r="642">
      <c r="D642" s="57"/>
      <c r="E642" s="57"/>
      <c r="F642" s="57"/>
      <c r="G642" s="57"/>
      <c r="H642" s="57"/>
      <c r="J642" s="57"/>
      <c r="K642" s="57"/>
      <c r="L642" s="57"/>
      <c r="M642" s="57"/>
      <c r="N642" s="57"/>
      <c r="P642" s="57"/>
    </row>
    <row r="643">
      <c r="D643" s="57"/>
      <c r="E643" s="57"/>
      <c r="F643" s="57"/>
      <c r="G643" s="57"/>
      <c r="H643" s="57"/>
      <c r="J643" s="57"/>
      <c r="K643" s="57"/>
      <c r="L643" s="57"/>
      <c r="M643" s="57"/>
      <c r="N643" s="57"/>
      <c r="P643" s="57"/>
    </row>
    <row r="644">
      <c r="D644" s="57"/>
      <c r="E644" s="57"/>
      <c r="F644" s="57"/>
      <c r="G644" s="57"/>
      <c r="H644" s="57"/>
      <c r="J644" s="57"/>
      <c r="K644" s="57"/>
      <c r="L644" s="57"/>
      <c r="M644" s="57"/>
      <c r="N644" s="57"/>
      <c r="P644" s="57"/>
    </row>
    <row r="645">
      <c r="D645" s="57"/>
      <c r="E645" s="57"/>
      <c r="F645" s="57"/>
      <c r="G645" s="57"/>
      <c r="H645" s="57"/>
      <c r="J645" s="57"/>
      <c r="K645" s="57"/>
      <c r="L645" s="57"/>
      <c r="M645" s="57"/>
      <c r="N645" s="57"/>
      <c r="P645" s="57"/>
    </row>
    <row r="646">
      <c r="D646" s="57"/>
      <c r="E646" s="57"/>
      <c r="F646" s="57"/>
      <c r="G646" s="57"/>
      <c r="H646" s="57"/>
      <c r="J646" s="57"/>
      <c r="K646" s="57"/>
      <c r="L646" s="57"/>
      <c r="M646" s="57"/>
      <c r="N646" s="57"/>
      <c r="P646" s="57"/>
    </row>
    <row r="647">
      <c r="D647" s="57"/>
      <c r="E647" s="57"/>
      <c r="F647" s="57"/>
      <c r="G647" s="57"/>
      <c r="H647" s="57"/>
      <c r="J647" s="57"/>
      <c r="K647" s="57"/>
      <c r="L647" s="57"/>
      <c r="M647" s="57"/>
      <c r="N647" s="57"/>
      <c r="P647" s="57"/>
    </row>
    <row r="648">
      <c r="D648" s="57"/>
      <c r="E648" s="57"/>
      <c r="F648" s="57"/>
      <c r="G648" s="57"/>
      <c r="H648" s="57"/>
      <c r="J648" s="57"/>
      <c r="K648" s="57"/>
      <c r="L648" s="57"/>
      <c r="M648" s="57"/>
      <c r="N648" s="57"/>
      <c r="P648" s="57"/>
    </row>
    <row r="649">
      <c r="D649" s="57"/>
      <c r="E649" s="57"/>
      <c r="F649" s="57"/>
      <c r="G649" s="57"/>
      <c r="H649" s="57"/>
      <c r="J649" s="57"/>
      <c r="K649" s="57"/>
      <c r="L649" s="57"/>
      <c r="M649" s="57"/>
      <c r="N649" s="57"/>
      <c r="P649" s="57"/>
    </row>
    <row r="650">
      <c r="D650" s="57"/>
      <c r="E650" s="57"/>
      <c r="F650" s="57"/>
      <c r="G650" s="57"/>
      <c r="H650" s="57"/>
      <c r="J650" s="57"/>
      <c r="K650" s="57"/>
      <c r="L650" s="57"/>
      <c r="M650" s="57"/>
      <c r="N650" s="57"/>
      <c r="P650" s="57"/>
    </row>
    <row r="651">
      <c r="D651" s="57"/>
      <c r="E651" s="57"/>
      <c r="F651" s="57"/>
      <c r="G651" s="57"/>
      <c r="H651" s="57"/>
      <c r="J651" s="57"/>
      <c r="K651" s="57"/>
      <c r="L651" s="57"/>
      <c r="M651" s="57"/>
      <c r="N651" s="57"/>
      <c r="P651" s="57"/>
    </row>
    <row r="652">
      <c r="D652" s="57"/>
      <c r="E652" s="57"/>
      <c r="F652" s="57"/>
      <c r="G652" s="57"/>
      <c r="H652" s="57"/>
      <c r="J652" s="57"/>
      <c r="K652" s="57"/>
      <c r="L652" s="57"/>
      <c r="M652" s="57"/>
      <c r="N652" s="57"/>
      <c r="P652" s="57"/>
    </row>
    <row r="653">
      <c r="D653" s="57"/>
      <c r="E653" s="57"/>
      <c r="F653" s="57"/>
      <c r="G653" s="57"/>
      <c r="H653" s="57"/>
      <c r="J653" s="57"/>
      <c r="K653" s="57"/>
      <c r="L653" s="57"/>
      <c r="M653" s="57"/>
      <c r="N653" s="57"/>
      <c r="P653" s="57"/>
    </row>
    <row r="654">
      <c r="D654" s="57"/>
      <c r="E654" s="57"/>
      <c r="F654" s="57"/>
      <c r="G654" s="57"/>
      <c r="H654" s="57"/>
      <c r="J654" s="57"/>
      <c r="K654" s="57"/>
      <c r="L654" s="57"/>
      <c r="M654" s="57"/>
      <c r="N654" s="57"/>
      <c r="P654" s="57"/>
    </row>
    <row r="655">
      <c r="D655" s="57"/>
      <c r="E655" s="57"/>
      <c r="F655" s="57"/>
      <c r="G655" s="57"/>
      <c r="H655" s="57"/>
      <c r="J655" s="57"/>
      <c r="K655" s="57"/>
      <c r="L655" s="57"/>
      <c r="M655" s="57"/>
      <c r="N655" s="57"/>
      <c r="P655" s="57"/>
    </row>
    <row r="656">
      <c r="D656" s="57"/>
      <c r="E656" s="57"/>
      <c r="F656" s="57"/>
      <c r="G656" s="57"/>
      <c r="H656" s="57"/>
      <c r="J656" s="57"/>
      <c r="K656" s="57"/>
      <c r="L656" s="57"/>
      <c r="M656" s="57"/>
      <c r="N656" s="57"/>
      <c r="P656" s="57"/>
    </row>
    <row r="657">
      <c r="D657" s="57"/>
      <c r="E657" s="57"/>
      <c r="F657" s="57"/>
      <c r="G657" s="57"/>
      <c r="H657" s="57"/>
      <c r="J657" s="57"/>
      <c r="K657" s="57"/>
      <c r="L657" s="57"/>
      <c r="M657" s="57"/>
      <c r="N657" s="57"/>
      <c r="P657" s="57"/>
    </row>
    <row r="658">
      <c r="D658" s="57"/>
      <c r="E658" s="57"/>
      <c r="F658" s="57"/>
      <c r="G658" s="57"/>
      <c r="H658" s="57"/>
      <c r="J658" s="57"/>
      <c r="K658" s="57"/>
      <c r="L658" s="57"/>
      <c r="M658" s="57"/>
      <c r="N658" s="57"/>
      <c r="P658" s="57"/>
    </row>
    <row r="659">
      <c r="D659" s="57"/>
      <c r="E659" s="57"/>
      <c r="F659" s="57"/>
      <c r="G659" s="57"/>
      <c r="H659" s="57"/>
      <c r="J659" s="57"/>
      <c r="K659" s="57"/>
      <c r="L659" s="57"/>
      <c r="M659" s="57"/>
      <c r="N659" s="57"/>
      <c r="P659" s="57"/>
    </row>
    <row r="660">
      <c r="D660" s="57"/>
      <c r="E660" s="57"/>
      <c r="F660" s="57"/>
      <c r="G660" s="57"/>
      <c r="H660" s="57"/>
      <c r="J660" s="57"/>
      <c r="K660" s="57"/>
      <c r="L660" s="57"/>
      <c r="M660" s="57"/>
      <c r="N660" s="57"/>
      <c r="P660" s="57"/>
    </row>
    <row r="661">
      <c r="D661" s="57"/>
      <c r="E661" s="57"/>
      <c r="F661" s="57"/>
      <c r="G661" s="57"/>
      <c r="H661" s="57"/>
      <c r="J661" s="57"/>
      <c r="K661" s="57"/>
      <c r="L661" s="57"/>
      <c r="M661" s="57"/>
      <c r="N661" s="57"/>
      <c r="P661" s="57"/>
    </row>
    <row r="662">
      <c r="D662" s="57"/>
      <c r="E662" s="57"/>
      <c r="F662" s="57"/>
      <c r="G662" s="57"/>
      <c r="H662" s="57"/>
      <c r="J662" s="57"/>
      <c r="K662" s="57"/>
      <c r="L662" s="57"/>
      <c r="M662" s="57"/>
      <c r="N662" s="57"/>
      <c r="P662" s="57"/>
    </row>
    <row r="663">
      <c r="D663" s="57"/>
      <c r="E663" s="57"/>
      <c r="F663" s="57"/>
      <c r="G663" s="57"/>
      <c r="H663" s="57"/>
      <c r="J663" s="57"/>
      <c r="K663" s="57"/>
      <c r="L663" s="57"/>
      <c r="M663" s="57"/>
      <c r="N663" s="57"/>
      <c r="P663" s="57"/>
    </row>
    <row r="664">
      <c r="D664" s="57"/>
      <c r="E664" s="57"/>
      <c r="F664" s="57"/>
      <c r="G664" s="57"/>
      <c r="H664" s="57"/>
      <c r="J664" s="57"/>
      <c r="K664" s="57"/>
      <c r="L664" s="57"/>
      <c r="M664" s="57"/>
      <c r="N664" s="57"/>
      <c r="P664" s="57"/>
    </row>
    <row r="665">
      <c r="D665" s="57"/>
      <c r="E665" s="57"/>
      <c r="F665" s="57"/>
      <c r="G665" s="57"/>
      <c r="H665" s="57"/>
      <c r="J665" s="57"/>
      <c r="K665" s="57"/>
      <c r="L665" s="57"/>
      <c r="M665" s="57"/>
      <c r="N665" s="57"/>
      <c r="P665" s="57"/>
    </row>
    <row r="666">
      <c r="D666" s="57"/>
      <c r="E666" s="57"/>
      <c r="F666" s="57"/>
      <c r="G666" s="57"/>
      <c r="H666" s="57"/>
      <c r="J666" s="57"/>
      <c r="K666" s="57"/>
      <c r="L666" s="57"/>
      <c r="M666" s="57"/>
      <c r="N666" s="57"/>
      <c r="P666" s="57"/>
    </row>
    <row r="667">
      <c r="D667" s="57"/>
      <c r="E667" s="57"/>
      <c r="F667" s="57"/>
      <c r="G667" s="57"/>
      <c r="H667" s="57"/>
      <c r="J667" s="57"/>
      <c r="K667" s="57"/>
      <c r="L667" s="57"/>
      <c r="M667" s="57"/>
      <c r="N667" s="57"/>
      <c r="P667" s="57"/>
    </row>
    <row r="668">
      <c r="D668" s="57"/>
      <c r="E668" s="57"/>
      <c r="F668" s="57"/>
      <c r="G668" s="57"/>
      <c r="H668" s="57"/>
      <c r="J668" s="57"/>
      <c r="K668" s="57"/>
      <c r="L668" s="57"/>
      <c r="M668" s="57"/>
      <c r="N668" s="57"/>
      <c r="P668" s="57"/>
    </row>
    <row r="669">
      <c r="D669" s="57"/>
      <c r="E669" s="57"/>
      <c r="F669" s="57"/>
      <c r="G669" s="57"/>
      <c r="H669" s="57"/>
      <c r="J669" s="57"/>
      <c r="K669" s="57"/>
      <c r="L669" s="57"/>
      <c r="M669" s="57"/>
      <c r="N669" s="57"/>
      <c r="P669" s="57"/>
    </row>
    <row r="670">
      <c r="D670" s="57"/>
      <c r="E670" s="57"/>
      <c r="F670" s="57"/>
      <c r="G670" s="57"/>
      <c r="H670" s="57"/>
      <c r="J670" s="57"/>
      <c r="K670" s="57"/>
      <c r="L670" s="57"/>
      <c r="M670" s="57"/>
      <c r="N670" s="57"/>
      <c r="P670" s="57"/>
    </row>
    <row r="671">
      <c r="D671" s="57"/>
      <c r="E671" s="57"/>
      <c r="F671" s="57"/>
      <c r="G671" s="57"/>
      <c r="H671" s="57"/>
      <c r="J671" s="57"/>
      <c r="K671" s="57"/>
      <c r="L671" s="57"/>
      <c r="M671" s="57"/>
      <c r="N671" s="57"/>
      <c r="P671" s="57"/>
    </row>
    <row r="672">
      <c r="D672" s="57"/>
      <c r="E672" s="57"/>
      <c r="F672" s="57"/>
      <c r="G672" s="57"/>
      <c r="H672" s="57"/>
      <c r="J672" s="57"/>
      <c r="K672" s="57"/>
      <c r="L672" s="57"/>
      <c r="M672" s="57"/>
      <c r="N672" s="57"/>
      <c r="P672" s="57"/>
    </row>
    <row r="673">
      <c r="D673" s="57"/>
      <c r="E673" s="57"/>
      <c r="F673" s="57"/>
      <c r="G673" s="57"/>
      <c r="H673" s="57"/>
      <c r="J673" s="57"/>
      <c r="K673" s="57"/>
      <c r="L673" s="57"/>
      <c r="M673" s="57"/>
      <c r="N673" s="57"/>
      <c r="P673" s="57"/>
    </row>
    <row r="674">
      <c r="D674" s="57"/>
      <c r="E674" s="57"/>
      <c r="F674" s="57"/>
      <c r="G674" s="57"/>
      <c r="H674" s="57"/>
      <c r="J674" s="57"/>
      <c r="K674" s="57"/>
      <c r="L674" s="57"/>
      <c r="M674" s="57"/>
      <c r="N674" s="57"/>
      <c r="P674" s="57"/>
    </row>
    <row r="675">
      <c r="D675" s="57"/>
      <c r="E675" s="57"/>
      <c r="F675" s="57"/>
      <c r="G675" s="57"/>
      <c r="H675" s="57"/>
      <c r="J675" s="57"/>
      <c r="K675" s="57"/>
      <c r="L675" s="57"/>
      <c r="M675" s="57"/>
      <c r="N675" s="57"/>
      <c r="P675" s="57"/>
    </row>
    <row r="676">
      <c r="D676" s="57"/>
      <c r="E676" s="57"/>
      <c r="F676" s="57"/>
      <c r="G676" s="57"/>
      <c r="H676" s="57"/>
      <c r="J676" s="57"/>
      <c r="K676" s="57"/>
      <c r="L676" s="57"/>
      <c r="M676" s="57"/>
      <c r="N676" s="57"/>
      <c r="P676" s="57"/>
    </row>
    <row r="677">
      <c r="D677" s="57"/>
      <c r="E677" s="57"/>
      <c r="F677" s="57"/>
      <c r="G677" s="57"/>
      <c r="H677" s="57"/>
      <c r="J677" s="57"/>
      <c r="K677" s="57"/>
      <c r="L677" s="57"/>
      <c r="M677" s="57"/>
      <c r="N677" s="57"/>
      <c r="P677" s="57"/>
    </row>
    <row r="678">
      <c r="D678" s="57"/>
      <c r="E678" s="57"/>
      <c r="F678" s="57"/>
      <c r="G678" s="57"/>
      <c r="H678" s="57"/>
      <c r="J678" s="57"/>
      <c r="K678" s="57"/>
      <c r="L678" s="57"/>
      <c r="M678" s="57"/>
      <c r="N678" s="57"/>
      <c r="P678" s="57"/>
    </row>
    <row r="679">
      <c r="D679" s="57"/>
      <c r="E679" s="57"/>
      <c r="F679" s="57"/>
      <c r="G679" s="57"/>
      <c r="H679" s="57"/>
      <c r="J679" s="57"/>
      <c r="K679" s="57"/>
      <c r="L679" s="57"/>
      <c r="M679" s="57"/>
      <c r="N679" s="57"/>
      <c r="P679" s="57"/>
    </row>
    <row r="680">
      <c r="D680" s="57"/>
      <c r="E680" s="57"/>
      <c r="F680" s="57"/>
      <c r="G680" s="57"/>
      <c r="H680" s="57"/>
      <c r="J680" s="57"/>
      <c r="K680" s="57"/>
      <c r="L680" s="57"/>
      <c r="M680" s="57"/>
      <c r="N680" s="57"/>
      <c r="P680" s="57"/>
    </row>
    <row r="681">
      <c r="D681" s="57"/>
      <c r="E681" s="57"/>
      <c r="F681" s="57"/>
      <c r="G681" s="57"/>
      <c r="H681" s="57"/>
      <c r="J681" s="57"/>
      <c r="K681" s="57"/>
      <c r="L681" s="57"/>
      <c r="M681" s="57"/>
      <c r="N681" s="57"/>
      <c r="P681" s="57"/>
    </row>
    <row r="682">
      <c r="D682" s="57"/>
      <c r="E682" s="57"/>
      <c r="F682" s="57"/>
      <c r="G682" s="57"/>
      <c r="H682" s="57"/>
      <c r="J682" s="57"/>
      <c r="K682" s="57"/>
      <c r="L682" s="57"/>
      <c r="M682" s="57"/>
      <c r="N682" s="57"/>
      <c r="P682" s="57"/>
    </row>
    <row r="683">
      <c r="D683" s="57"/>
      <c r="E683" s="57"/>
      <c r="F683" s="57"/>
      <c r="G683" s="57"/>
      <c r="H683" s="57"/>
      <c r="J683" s="57"/>
      <c r="K683" s="57"/>
      <c r="L683" s="57"/>
      <c r="M683" s="57"/>
      <c r="N683" s="57"/>
      <c r="P683" s="57"/>
    </row>
    <row r="684">
      <c r="D684" s="57"/>
      <c r="E684" s="57"/>
      <c r="F684" s="57"/>
      <c r="G684" s="57"/>
      <c r="H684" s="57"/>
      <c r="J684" s="57"/>
      <c r="K684" s="57"/>
      <c r="L684" s="57"/>
      <c r="M684" s="57"/>
      <c r="N684" s="57"/>
      <c r="P684" s="57"/>
    </row>
    <row r="685">
      <c r="D685" s="57"/>
      <c r="E685" s="57"/>
      <c r="F685" s="57"/>
      <c r="G685" s="57"/>
      <c r="H685" s="57"/>
      <c r="J685" s="57"/>
      <c r="K685" s="57"/>
      <c r="L685" s="57"/>
      <c r="M685" s="57"/>
      <c r="N685" s="57"/>
      <c r="P685" s="57"/>
    </row>
    <row r="686">
      <c r="D686" s="57"/>
      <c r="E686" s="57"/>
      <c r="F686" s="57"/>
      <c r="G686" s="57"/>
      <c r="H686" s="57"/>
      <c r="J686" s="57"/>
      <c r="K686" s="57"/>
      <c r="L686" s="57"/>
      <c r="M686" s="57"/>
      <c r="N686" s="57"/>
      <c r="P686" s="57"/>
    </row>
    <row r="687">
      <c r="D687" s="57"/>
      <c r="E687" s="57"/>
      <c r="F687" s="57"/>
      <c r="G687" s="57"/>
      <c r="H687" s="57"/>
      <c r="J687" s="57"/>
      <c r="K687" s="57"/>
      <c r="L687" s="57"/>
      <c r="M687" s="57"/>
      <c r="N687" s="57"/>
      <c r="P687" s="57"/>
    </row>
    <row r="688">
      <c r="D688" s="57"/>
      <c r="E688" s="57"/>
      <c r="F688" s="57"/>
      <c r="G688" s="57"/>
      <c r="H688" s="57"/>
      <c r="J688" s="57"/>
      <c r="K688" s="57"/>
      <c r="L688" s="57"/>
      <c r="M688" s="57"/>
      <c r="N688" s="57"/>
      <c r="P688" s="57"/>
    </row>
    <row r="689">
      <c r="D689" s="57"/>
      <c r="E689" s="57"/>
      <c r="F689" s="57"/>
      <c r="G689" s="57"/>
      <c r="H689" s="57"/>
      <c r="J689" s="57"/>
      <c r="K689" s="57"/>
      <c r="L689" s="57"/>
      <c r="M689" s="57"/>
      <c r="N689" s="57"/>
      <c r="P689" s="57"/>
    </row>
    <row r="690">
      <c r="D690" s="57"/>
      <c r="E690" s="57"/>
      <c r="F690" s="57"/>
      <c r="G690" s="57"/>
      <c r="H690" s="57"/>
      <c r="J690" s="57"/>
      <c r="K690" s="57"/>
      <c r="L690" s="57"/>
      <c r="M690" s="57"/>
      <c r="N690" s="57"/>
      <c r="P690" s="57"/>
    </row>
    <row r="691">
      <c r="D691" s="57"/>
      <c r="E691" s="57"/>
      <c r="F691" s="57"/>
      <c r="G691" s="57"/>
      <c r="H691" s="57"/>
      <c r="J691" s="57"/>
      <c r="K691" s="57"/>
      <c r="L691" s="57"/>
      <c r="M691" s="57"/>
      <c r="N691" s="57"/>
      <c r="P691" s="57"/>
    </row>
    <row r="692">
      <c r="D692" s="57"/>
      <c r="E692" s="57"/>
      <c r="F692" s="57"/>
      <c r="G692" s="57"/>
      <c r="H692" s="57"/>
      <c r="J692" s="57"/>
      <c r="K692" s="57"/>
      <c r="L692" s="57"/>
      <c r="M692" s="57"/>
      <c r="N692" s="57"/>
      <c r="P692" s="57"/>
    </row>
    <row r="693">
      <c r="D693" s="57"/>
      <c r="E693" s="57"/>
      <c r="F693" s="57"/>
      <c r="G693" s="57"/>
      <c r="H693" s="57"/>
      <c r="J693" s="57"/>
      <c r="K693" s="57"/>
      <c r="L693" s="57"/>
      <c r="M693" s="57"/>
      <c r="N693" s="57"/>
      <c r="P693" s="57"/>
    </row>
    <row r="694">
      <c r="D694" s="57"/>
      <c r="E694" s="57"/>
      <c r="F694" s="57"/>
      <c r="G694" s="57"/>
      <c r="H694" s="57"/>
      <c r="J694" s="57"/>
      <c r="K694" s="57"/>
      <c r="L694" s="57"/>
      <c r="M694" s="57"/>
      <c r="N694" s="57"/>
      <c r="P694" s="57"/>
    </row>
    <row r="695">
      <c r="D695" s="57"/>
      <c r="E695" s="57"/>
      <c r="F695" s="57"/>
      <c r="G695" s="57"/>
      <c r="H695" s="57"/>
      <c r="J695" s="57"/>
      <c r="K695" s="57"/>
      <c r="L695" s="57"/>
      <c r="M695" s="57"/>
      <c r="N695" s="57"/>
      <c r="P695" s="57"/>
    </row>
    <row r="696">
      <c r="D696" s="57"/>
      <c r="E696" s="57"/>
      <c r="F696" s="57"/>
      <c r="G696" s="57"/>
      <c r="H696" s="57"/>
      <c r="J696" s="57"/>
      <c r="K696" s="57"/>
      <c r="L696" s="57"/>
      <c r="M696" s="57"/>
      <c r="N696" s="57"/>
      <c r="P696" s="57"/>
    </row>
    <row r="697">
      <c r="D697" s="57"/>
      <c r="E697" s="57"/>
      <c r="F697" s="57"/>
      <c r="G697" s="57"/>
      <c r="H697" s="57"/>
      <c r="J697" s="57"/>
      <c r="K697" s="57"/>
      <c r="L697" s="57"/>
      <c r="M697" s="57"/>
      <c r="N697" s="57"/>
      <c r="P697" s="57"/>
    </row>
    <row r="698">
      <c r="D698" s="57"/>
      <c r="E698" s="57"/>
      <c r="F698" s="57"/>
      <c r="G698" s="57"/>
      <c r="H698" s="57"/>
      <c r="J698" s="57"/>
      <c r="K698" s="57"/>
      <c r="L698" s="57"/>
      <c r="M698" s="57"/>
      <c r="N698" s="57"/>
      <c r="P698" s="57"/>
    </row>
    <row r="699">
      <c r="D699" s="57"/>
      <c r="E699" s="57"/>
      <c r="F699" s="57"/>
      <c r="G699" s="57"/>
      <c r="H699" s="57"/>
      <c r="J699" s="57"/>
      <c r="K699" s="57"/>
      <c r="L699" s="57"/>
      <c r="M699" s="57"/>
      <c r="N699" s="57"/>
      <c r="P699" s="57"/>
    </row>
    <row r="700">
      <c r="D700" s="57"/>
      <c r="E700" s="57"/>
      <c r="F700" s="57"/>
      <c r="G700" s="57"/>
      <c r="H700" s="57"/>
      <c r="J700" s="57"/>
      <c r="K700" s="57"/>
      <c r="L700" s="57"/>
      <c r="M700" s="57"/>
      <c r="N700" s="57"/>
      <c r="P700" s="57"/>
    </row>
    <row r="701">
      <c r="D701" s="57"/>
      <c r="E701" s="57"/>
      <c r="F701" s="57"/>
      <c r="G701" s="57"/>
      <c r="H701" s="57"/>
      <c r="J701" s="57"/>
      <c r="K701" s="57"/>
      <c r="L701" s="57"/>
      <c r="M701" s="57"/>
      <c r="N701" s="57"/>
      <c r="P701" s="57"/>
    </row>
    <row r="702">
      <c r="D702" s="57"/>
      <c r="E702" s="57"/>
      <c r="F702" s="57"/>
      <c r="G702" s="57"/>
      <c r="H702" s="57"/>
      <c r="J702" s="57"/>
      <c r="K702" s="57"/>
      <c r="L702" s="57"/>
      <c r="M702" s="57"/>
      <c r="N702" s="57"/>
      <c r="P702" s="57"/>
    </row>
    <row r="703">
      <c r="D703" s="57"/>
      <c r="E703" s="57"/>
      <c r="F703" s="57"/>
      <c r="G703" s="57"/>
      <c r="H703" s="57"/>
      <c r="J703" s="57"/>
      <c r="K703" s="57"/>
      <c r="L703" s="57"/>
      <c r="M703" s="57"/>
      <c r="N703" s="57"/>
      <c r="P703" s="57"/>
    </row>
    <row r="704">
      <c r="D704" s="57"/>
      <c r="E704" s="57"/>
      <c r="F704" s="57"/>
      <c r="G704" s="57"/>
      <c r="H704" s="57"/>
      <c r="J704" s="57"/>
      <c r="K704" s="57"/>
      <c r="L704" s="57"/>
      <c r="M704" s="57"/>
      <c r="N704" s="57"/>
      <c r="P704" s="57"/>
    </row>
    <row r="705">
      <c r="D705" s="57"/>
      <c r="E705" s="57"/>
      <c r="F705" s="57"/>
      <c r="G705" s="57"/>
      <c r="H705" s="57"/>
      <c r="J705" s="57"/>
      <c r="K705" s="57"/>
      <c r="L705" s="57"/>
      <c r="M705" s="57"/>
      <c r="N705" s="57"/>
      <c r="P705" s="57"/>
    </row>
    <row r="706">
      <c r="D706" s="57"/>
      <c r="E706" s="57"/>
      <c r="F706" s="57"/>
      <c r="G706" s="57"/>
      <c r="H706" s="57"/>
      <c r="J706" s="57"/>
      <c r="K706" s="57"/>
      <c r="L706" s="57"/>
      <c r="M706" s="57"/>
      <c r="N706" s="57"/>
      <c r="P706" s="57"/>
    </row>
    <row r="707">
      <c r="D707" s="57"/>
      <c r="E707" s="57"/>
      <c r="F707" s="57"/>
      <c r="G707" s="57"/>
      <c r="H707" s="57"/>
      <c r="J707" s="57"/>
      <c r="K707" s="57"/>
      <c r="L707" s="57"/>
      <c r="M707" s="57"/>
      <c r="N707" s="57"/>
      <c r="P707" s="57"/>
    </row>
    <row r="708">
      <c r="D708" s="57"/>
      <c r="E708" s="57"/>
      <c r="F708" s="57"/>
      <c r="G708" s="57"/>
      <c r="H708" s="57"/>
      <c r="J708" s="57"/>
      <c r="K708" s="57"/>
      <c r="L708" s="57"/>
      <c r="M708" s="57"/>
      <c r="N708" s="57"/>
      <c r="P708" s="57"/>
    </row>
    <row r="709">
      <c r="D709" s="57"/>
      <c r="E709" s="57"/>
      <c r="F709" s="57"/>
      <c r="G709" s="57"/>
      <c r="H709" s="57"/>
      <c r="J709" s="57"/>
      <c r="K709" s="57"/>
      <c r="L709" s="57"/>
      <c r="M709" s="57"/>
      <c r="N709" s="57"/>
      <c r="P709" s="57"/>
    </row>
    <row r="710">
      <c r="D710" s="57"/>
      <c r="E710" s="57"/>
      <c r="F710" s="57"/>
      <c r="G710" s="57"/>
      <c r="H710" s="57"/>
      <c r="J710" s="57"/>
      <c r="K710" s="57"/>
      <c r="L710" s="57"/>
      <c r="M710" s="57"/>
      <c r="N710" s="57"/>
      <c r="P710" s="57"/>
    </row>
    <row r="711">
      <c r="D711" s="57"/>
      <c r="E711" s="57"/>
      <c r="F711" s="57"/>
      <c r="G711" s="57"/>
      <c r="H711" s="57"/>
      <c r="J711" s="57"/>
      <c r="K711" s="57"/>
      <c r="L711" s="57"/>
      <c r="M711" s="57"/>
      <c r="N711" s="57"/>
      <c r="P711" s="57"/>
    </row>
    <row r="712">
      <c r="D712" s="57"/>
      <c r="E712" s="57"/>
      <c r="F712" s="57"/>
      <c r="G712" s="57"/>
      <c r="H712" s="57"/>
      <c r="J712" s="57"/>
      <c r="K712" s="57"/>
      <c r="L712" s="57"/>
      <c r="M712" s="57"/>
      <c r="N712" s="57"/>
      <c r="P712" s="57"/>
    </row>
    <row r="713">
      <c r="D713" s="57"/>
      <c r="E713" s="57"/>
      <c r="F713" s="57"/>
      <c r="G713" s="57"/>
      <c r="H713" s="57"/>
      <c r="J713" s="57"/>
      <c r="K713" s="57"/>
      <c r="L713" s="57"/>
      <c r="M713" s="57"/>
      <c r="N713" s="57"/>
      <c r="P713" s="57"/>
    </row>
    <row r="714">
      <c r="D714" s="57"/>
      <c r="E714" s="57"/>
      <c r="F714" s="57"/>
      <c r="G714" s="57"/>
      <c r="H714" s="57"/>
      <c r="J714" s="57"/>
      <c r="K714" s="57"/>
      <c r="L714" s="57"/>
      <c r="M714" s="57"/>
      <c r="N714" s="57"/>
      <c r="P714" s="57"/>
    </row>
    <row r="715">
      <c r="D715" s="57"/>
      <c r="E715" s="57"/>
      <c r="F715" s="57"/>
      <c r="G715" s="57"/>
      <c r="H715" s="57"/>
      <c r="J715" s="57"/>
      <c r="K715" s="57"/>
      <c r="L715" s="57"/>
      <c r="M715" s="57"/>
      <c r="N715" s="57"/>
      <c r="P715" s="57"/>
    </row>
    <row r="716">
      <c r="D716" s="57"/>
      <c r="E716" s="57"/>
      <c r="F716" s="57"/>
      <c r="G716" s="57"/>
      <c r="H716" s="57"/>
      <c r="J716" s="57"/>
      <c r="K716" s="57"/>
      <c r="L716" s="57"/>
      <c r="M716" s="57"/>
      <c r="N716" s="57"/>
      <c r="P716" s="57"/>
    </row>
    <row r="717">
      <c r="D717" s="57"/>
      <c r="E717" s="57"/>
      <c r="F717" s="57"/>
      <c r="G717" s="57"/>
      <c r="H717" s="57"/>
      <c r="J717" s="57"/>
      <c r="K717" s="57"/>
      <c r="L717" s="57"/>
      <c r="M717" s="57"/>
      <c r="N717" s="57"/>
      <c r="P717" s="57"/>
    </row>
    <row r="718">
      <c r="D718" s="57"/>
      <c r="E718" s="57"/>
      <c r="F718" s="57"/>
      <c r="G718" s="57"/>
      <c r="H718" s="57"/>
      <c r="J718" s="57"/>
      <c r="K718" s="57"/>
      <c r="L718" s="57"/>
      <c r="M718" s="57"/>
      <c r="N718" s="57"/>
      <c r="P718" s="57"/>
    </row>
    <row r="719">
      <c r="D719" s="57"/>
      <c r="E719" s="57"/>
      <c r="F719" s="57"/>
      <c r="G719" s="57"/>
      <c r="H719" s="57"/>
      <c r="J719" s="57"/>
      <c r="K719" s="57"/>
      <c r="L719" s="57"/>
      <c r="M719" s="57"/>
      <c r="N719" s="57"/>
      <c r="P719" s="57"/>
    </row>
    <row r="720">
      <c r="D720" s="57"/>
      <c r="E720" s="57"/>
      <c r="F720" s="57"/>
      <c r="G720" s="57"/>
      <c r="H720" s="57"/>
      <c r="J720" s="57"/>
      <c r="K720" s="57"/>
      <c r="L720" s="57"/>
      <c r="M720" s="57"/>
      <c r="N720" s="57"/>
      <c r="P720" s="57"/>
    </row>
    <row r="721">
      <c r="D721" s="57"/>
      <c r="E721" s="57"/>
      <c r="F721" s="57"/>
      <c r="G721" s="57"/>
      <c r="H721" s="57"/>
      <c r="J721" s="57"/>
      <c r="K721" s="57"/>
      <c r="L721" s="57"/>
      <c r="M721" s="57"/>
      <c r="N721" s="57"/>
      <c r="P721" s="57"/>
    </row>
    <row r="722">
      <c r="D722" s="57"/>
      <c r="E722" s="57"/>
      <c r="F722" s="57"/>
      <c r="G722" s="57"/>
      <c r="H722" s="57"/>
      <c r="J722" s="57"/>
      <c r="K722" s="57"/>
      <c r="L722" s="57"/>
      <c r="M722" s="57"/>
      <c r="N722" s="57"/>
      <c r="P722" s="57"/>
    </row>
    <row r="723">
      <c r="D723" s="57"/>
      <c r="E723" s="57"/>
      <c r="F723" s="57"/>
      <c r="G723" s="57"/>
      <c r="H723" s="57"/>
      <c r="J723" s="57"/>
      <c r="K723" s="57"/>
      <c r="L723" s="57"/>
      <c r="M723" s="57"/>
      <c r="N723" s="57"/>
      <c r="P723" s="57"/>
    </row>
    <row r="724">
      <c r="D724" s="57"/>
      <c r="E724" s="57"/>
      <c r="F724" s="57"/>
      <c r="G724" s="57"/>
      <c r="H724" s="57"/>
      <c r="J724" s="57"/>
      <c r="K724" s="57"/>
      <c r="L724" s="57"/>
      <c r="M724" s="57"/>
      <c r="N724" s="57"/>
      <c r="P724" s="57"/>
    </row>
    <row r="725">
      <c r="D725" s="57"/>
      <c r="E725" s="57"/>
      <c r="F725" s="57"/>
      <c r="G725" s="57"/>
      <c r="H725" s="57"/>
      <c r="J725" s="57"/>
      <c r="K725" s="57"/>
      <c r="L725" s="57"/>
      <c r="M725" s="57"/>
      <c r="N725" s="57"/>
      <c r="P725" s="57"/>
    </row>
    <row r="726">
      <c r="D726" s="57"/>
      <c r="E726" s="57"/>
      <c r="F726" s="57"/>
      <c r="G726" s="57"/>
      <c r="H726" s="57"/>
      <c r="J726" s="57"/>
      <c r="K726" s="57"/>
      <c r="L726" s="57"/>
      <c r="M726" s="57"/>
      <c r="N726" s="57"/>
      <c r="P726" s="57"/>
    </row>
    <row r="727">
      <c r="D727" s="57"/>
      <c r="E727" s="57"/>
      <c r="F727" s="57"/>
      <c r="G727" s="57"/>
      <c r="H727" s="57"/>
      <c r="J727" s="57"/>
      <c r="K727" s="57"/>
      <c r="L727" s="57"/>
      <c r="M727" s="57"/>
      <c r="N727" s="57"/>
      <c r="P727" s="57"/>
    </row>
    <row r="728">
      <c r="D728" s="57"/>
      <c r="E728" s="57"/>
      <c r="F728" s="57"/>
      <c r="G728" s="57"/>
      <c r="H728" s="57"/>
      <c r="J728" s="57"/>
      <c r="K728" s="57"/>
      <c r="L728" s="57"/>
      <c r="M728" s="57"/>
      <c r="N728" s="57"/>
      <c r="P728" s="57"/>
    </row>
    <row r="729">
      <c r="D729" s="57"/>
      <c r="E729" s="57"/>
      <c r="F729" s="57"/>
      <c r="G729" s="57"/>
      <c r="H729" s="57"/>
      <c r="J729" s="57"/>
      <c r="K729" s="57"/>
      <c r="L729" s="57"/>
      <c r="M729" s="57"/>
      <c r="N729" s="57"/>
      <c r="P729" s="57"/>
    </row>
    <row r="730">
      <c r="D730" s="57"/>
      <c r="E730" s="57"/>
      <c r="F730" s="57"/>
      <c r="G730" s="57"/>
      <c r="H730" s="57"/>
      <c r="J730" s="57"/>
      <c r="K730" s="57"/>
      <c r="L730" s="57"/>
      <c r="M730" s="57"/>
      <c r="N730" s="57"/>
      <c r="P730" s="57"/>
    </row>
    <row r="731">
      <c r="D731" s="57"/>
      <c r="E731" s="57"/>
      <c r="F731" s="57"/>
      <c r="G731" s="57"/>
      <c r="H731" s="57"/>
      <c r="J731" s="57"/>
      <c r="K731" s="57"/>
      <c r="L731" s="57"/>
      <c r="M731" s="57"/>
      <c r="N731" s="57"/>
      <c r="P731" s="57"/>
    </row>
    <row r="732">
      <c r="D732" s="57"/>
      <c r="E732" s="57"/>
      <c r="F732" s="57"/>
      <c r="G732" s="57"/>
      <c r="H732" s="57"/>
      <c r="J732" s="57"/>
      <c r="K732" s="57"/>
      <c r="L732" s="57"/>
      <c r="M732" s="57"/>
      <c r="N732" s="57"/>
      <c r="P732" s="57"/>
    </row>
    <row r="733">
      <c r="D733" s="57"/>
      <c r="E733" s="57"/>
      <c r="F733" s="57"/>
      <c r="G733" s="57"/>
      <c r="H733" s="57"/>
      <c r="J733" s="57"/>
      <c r="K733" s="57"/>
      <c r="L733" s="57"/>
      <c r="M733" s="57"/>
      <c r="N733" s="57"/>
      <c r="P733" s="57"/>
    </row>
    <row r="734">
      <c r="D734" s="57"/>
      <c r="E734" s="57"/>
      <c r="F734" s="57"/>
      <c r="G734" s="57"/>
      <c r="H734" s="57"/>
      <c r="J734" s="57"/>
      <c r="K734" s="57"/>
      <c r="L734" s="57"/>
      <c r="M734" s="57"/>
      <c r="N734" s="57"/>
      <c r="P734" s="57"/>
    </row>
    <row r="735">
      <c r="D735" s="57"/>
      <c r="E735" s="57"/>
      <c r="F735" s="57"/>
      <c r="G735" s="57"/>
      <c r="H735" s="57"/>
      <c r="J735" s="57"/>
      <c r="K735" s="57"/>
      <c r="L735" s="57"/>
      <c r="M735" s="57"/>
      <c r="N735" s="57"/>
      <c r="P735" s="57"/>
    </row>
    <row r="736">
      <c r="D736" s="57"/>
      <c r="E736" s="57"/>
      <c r="F736" s="57"/>
      <c r="G736" s="57"/>
      <c r="H736" s="57"/>
      <c r="J736" s="57"/>
      <c r="K736" s="57"/>
      <c r="L736" s="57"/>
      <c r="M736" s="57"/>
      <c r="N736" s="57"/>
      <c r="P736" s="57"/>
    </row>
    <row r="737">
      <c r="D737" s="57"/>
      <c r="E737" s="57"/>
      <c r="F737" s="57"/>
      <c r="G737" s="57"/>
      <c r="H737" s="57"/>
      <c r="J737" s="57"/>
      <c r="K737" s="57"/>
      <c r="L737" s="57"/>
      <c r="M737" s="57"/>
      <c r="N737" s="57"/>
      <c r="P737" s="57"/>
    </row>
    <row r="738">
      <c r="D738" s="57"/>
      <c r="E738" s="57"/>
      <c r="F738" s="57"/>
      <c r="G738" s="57"/>
      <c r="H738" s="57"/>
      <c r="J738" s="57"/>
      <c r="K738" s="57"/>
      <c r="L738" s="57"/>
      <c r="M738" s="57"/>
      <c r="N738" s="57"/>
      <c r="P738" s="57"/>
    </row>
    <row r="739">
      <c r="D739" s="57"/>
      <c r="E739" s="57"/>
      <c r="F739" s="57"/>
      <c r="G739" s="57"/>
      <c r="H739" s="57"/>
      <c r="J739" s="57"/>
      <c r="K739" s="57"/>
      <c r="L739" s="57"/>
      <c r="M739" s="57"/>
      <c r="N739" s="57"/>
      <c r="P739" s="57"/>
    </row>
    <row r="740">
      <c r="D740" s="57"/>
      <c r="E740" s="57"/>
      <c r="F740" s="57"/>
      <c r="G740" s="57"/>
      <c r="H740" s="57"/>
      <c r="J740" s="57"/>
      <c r="K740" s="57"/>
      <c r="L740" s="57"/>
      <c r="M740" s="57"/>
      <c r="N740" s="57"/>
      <c r="P740" s="57"/>
    </row>
    <row r="741">
      <c r="D741" s="57"/>
      <c r="E741" s="57"/>
      <c r="F741" s="57"/>
      <c r="G741" s="57"/>
      <c r="H741" s="57"/>
      <c r="J741" s="57"/>
      <c r="K741" s="57"/>
      <c r="L741" s="57"/>
      <c r="M741" s="57"/>
      <c r="N741" s="57"/>
      <c r="P741" s="57"/>
    </row>
    <row r="742">
      <c r="D742" s="57"/>
      <c r="E742" s="57"/>
      <c r="F742" s="57"/>
      <c r="G742" s="57"/>
      <c r="H742" s="57"/>
      <c r="J742" s="57"/>
      <c r="K742" s="57"/>
      <c r="L742" s="57"/>
      <c r="M742" s="57"/>
      <c r="N742" s="57"/>
      <c r="P742" s="57"/>
    </row>
    <row r="743">
      <c r="D743" s="57"/>
      <c r="E743" s="57"/>
      <c r="F743" s="57"/>
      <c r="G743" s="57"/>
      <c r="H743" s="57"/>
      <c r="J743" s="57"/>
      <c r="K743" s="57"/>
      <c r="L743" s="57"/>
      <c r="M743" s="57"/>
      <c r="N743" s="57"/>
      <c r="P743" s="57"/>
    </row>
    <row r="744">
      <c r="D744" s="57"/>
      <c r="E744" s="57"/>
      <c r="F744" s="57"/>
      <c r="G744" s="57"/>
      <c r="H744" s="57"/>
      <c r="J744" s="57"/>
      <c r="K744" s="57"/>
      <c r="L744" s="57"/>
      <c r="M744" s="57"/>
      <c r="N744" s="57"/>
      <c r="P744" s="57"/>
    </row>
    <row r="745">
      <c r="D745" s="57"/>
      <c r="E745" s="57"/>
      <c r="F745" s="57"/>
      <c r="G745" s="57"/>
      <c r="H745" s="57"/>
      <c r="J745" s="57"/>
      <c r="K745" s="57"/>
      <c r="L745" s="57"/>
      <c r="M745" s="57"/>
      <c r="N745" s="57"/>
      <c r="P745" s="57"/>
    </row>
    <row r="746">
      <c r="D746" s="57"/>
      <c r="E746" s="57"/>
      <c r="F746" s="57"/>
      <c r="G746" s="57"/>
      <c r="H746" s="57"/>
      <c r="J746" s="57"/>
      <c r="K746" s="57"/>
      <c r="L746" s="57"/>
      <c r="M746" s="57"/>
      <c r="N746" s="57"/>
      <c r="P746" s="57"/>
    </row>
    <row r="747">
      <c r="D747" s="57"/>
      <c r="E747" s="57"/>
      <c r="F747" s="57"/>
      <c r="G747" s="57"/>
      <c r="H747" s="57"/>
      <c r="J747" s="57"/>
      <c r="K747" s="57"/>
      <c r="L747" s="57"/>
      <c r="M747" s="57"/>
      <c r="N747" s="57"/>
      <c r="P747" s="57"/>
    </row>
    <row r="748">
      <c r="D748" s="57"/>
      <c r="E748" s="57"/>
      <c r="F748" s="57"/>
      <c r="G748" s="57"/>
      <c r="H748" s="57"/>
      <c r="J748" s="57"/>
      <c r="K748" s="57"/>
      <c r="L748" s="57"/>
      <c r="M748" s="57"/>
      <c r="N748" s="57"/>
      <c r="P748" s="57"/>
    </row>
    <row r="749">
      <c r="D749" s="57"/>
      <c r="E749" s="57"/>
      <c r="F749" s="57"/>
      <c r="G749" s="57"/>
      <c r="H749" s="57"/>
      <c r="J749" s="57"/>
      <c r="K749" s="57"/>
      <c r="L749" s="57"/>
      <c r="M749" s="57"/>
      <c r="N749" s="57"/>
      <c r="P749" s="57"/>
    </row>
    <row r="750">
      <c r="D750" s="57"/>
      <c r="E750" s="57"/>
      <c r="F750" s="57"/>
      <c r="G750" s="57"/>
      <c r="H750" s="57"/>
      <c r="J750" s="57"/>
      <c r="K750" s="57"/>
      <c r="L750" s="57"/>
      <c r="M750" s="57"/>
      <c r="N750" s="57"/>
      <c r="P750" s="57"/>
    </row>
    <row r="751">
      <c r="D751" s="57"/>
      <c r="E751" s="57"/>
      <c r="F751" s="57"/>
      <c r="G751" s="57"/>
      <c r="H751" s="57"/>
      <c r="J751" s="57"/>
      <c r="K751" s="57"/>
      <c r="L751" s="57"/>
      <c r="M751" s="57"/>
      <c r="N751" s="57"/>
      <c r="P751" s="57"/>
    </row>
    <row r="752">
      <c r="D752" s="57"/>
      <c r="E752" s="57"/>
      <c r="F752" s="57"/>
      <c r="G752" s="57"/>
      <c r="H752" s="57"/>
      <c r="J752" s="57"/>
      <c r="K752" s="57"/>
      <c r="L752" s="57"/>
      <c r="M752" s="57"/>
      <c r="N752" s="57"/>
      <c r="P752" s="57"/>
    </row>
    <row r="753">
      <c r="D753" s="57"/>
      <c r="E753" s="57"/>
      <c r="F753" s="57"/>
      <c r="G753" s="57"/>
      <c r="H753" s="57"/>
      <c r="J753" s="57"/>
      <c r="K753" s="57"/>
      <c r="L753" s="57"/>
      <c r="M753" s="57"/>
      <c r="N753" s="57"/>
      <c r="P753" s="57"/>
    </row>
    <row r="754">
      <c r="D754" s="57"/>
      <c r="E754" s="57"/>
      <c r="F754" s="57"/>
      <c r="G754" s="57"/>
      <c r="H754" s="57"/>
      <c r="J754" s="57"/>
      <c r="K754" s="57"/>
      <c r="L754" s="57"/>
      <c r="M754" s="57"/>
      <c r="N754" s="57"/>
      <c r="P754" s="57"/>
    </row>
    <row r="755">
      <c r="D755" s="57"/>
      <c r="E755" s="57"/>
      <c r="F755" s="57"/>
      <c r="G755" s="57"/>
      <c r="H755" s="57"/>
      <c r="J755" s="57"/>
      <c r="K755" s="57"/>
      <c r="L755" s="57"/>
      <c r="M755" s="57"/>
      <c r="N755" s="57"/>
      <c r="P755" s="57"/>
    </row>
    <row r="756">
      <c r="D756" s="57"/>
      <c r="E756" s="57"/>
      <c r="F756" s="57"/>
      <c r="G756" s="57"/>
      <c r="H756" s="57"/>
      <c r="J756" s="57"/>
      <c r="K756" s="57"/>
      <c r="L756" s="57"/>
      <c r="M756" s="57"/>
      <c r="N756" s="57"/>
      <c r="P756" s="57"/>
    </row>
    <row r="757">
      <c r="D757" s="57"/>
      <c r="E757" s="57"/>
      <c r="F757" s="57"/>
      <c r="G757" s="57"/>
      <c r="H757" s="57"/>
      <c r="J757" s="57"/>
      <c r="K757" s="57"/>
      <c r="L757" s="57"/>
      <c r="M757" s="57"/>
      <c r="N757" s="57"/>
      <c r="P757" s="57"/>
    </row>
    <row r="758">
      <c r="D758" s="57"/>
      <c r="E758" s="57"/>
      <c r="F758" s="57"/>
      <c r="G758" s="57"/>
      <c r="H758" s="57"/>
      <c r="J758" s="57"/>
      <c r="K758" s="57"/>
      <c r="L758" s="57"/>
      <c r="M758" s="57"/>
      <c r="N758" s="57"/>
      <c r="P758" s="57"/>
    </row>
    <row r="759">
      <c r="D759" s="57"/>
      <c r="E759" s="57"/>
      <c r="F759" s="57"/>
      <c r="G759" s="57"/>
      <c r="H759" s="57"/>
      <c r="J759" s="57"/>
      <c r="K759" s="57"/>
      <c r="L759" s="57"/>
      <c r="M759" s="57"/>
      <c r="N759" s="57"/>
      <c r="P759" s="57"/>
    </row>
    <row r="760">
      <c r="D760" s="57"/>
      <c r="E760" s="57"/>
      <c r="F760" s="57"/>
      <c r="G760" s="57"/>
      <c r="H760" s="57"/>
      <c r="J760" s="57"/>
      <c r="K760" s="57"/>
      <c r="L760" s="57"/>
      <c r="M760" s="57"/>
      <c r="N760" s="57"/>
      <c r="P760" s="57"/>
    </row>
    <row r="761">
      <c r="D761" s="57"/>
      <c r="E761" s="57"/>
      <c r="F761" s="57"/>
      <c r="G761" s="57"/>
      <c r="H761" s="57"/>
      <c r="J761" s="57"/>
      <c r="K761" s="57"/>
      <c r="L761" s="57"/>
      <c r="M761" s="57"/>
      <c r="N761" s="57"/>
      <c r="P761" s="57"/>
    </row>
    <row r="762">
      <c r="D762" s="57"/>
      <c r="E762" s="57"/>
      <c r="F762" s="57"/>
      <c r="G762" s="57"/>
      <c r="H762" s="57"/>
      <c r="J762" s="57"/>
      <c r="K762" s="57"/>
      <c r="L762" s="57"/>
      <c r="M762" s="57"/>
      <c r="N762" s="57"/>
      <c r="P762" s="57"/>
    </row>
    <row r="763">
      <c r="D763" s="57"/>
      <c r="E763" s="57"/>
      <c r="F763" s="57"/>
      <c r="G763" s="57"/>
      <c r="H763" s="57"/>
      <c r="J763" s="57"/>
      <c r="K763" s="57"/>
      <c r="L763" s="57"/>
      <c r="M763" s="57"/>
      <c r="N763" s="57"/>
      <c r="P763" s="57"/>
    </row>
    <row r="764">
      <c r="D764" s="57"/>
      <c r="E764" s="57"/>
      <c r="F764" s="57"/>
      <c r="G764" s="57"/>
      <c r="H764" s="57"/>
      <c r="J764" s="57"/>
      <c r="K764" s="57"/>
      <c r="L764" s="57"/>
      <c r="M764" s="57"/>
      <c r="N764" s="57"/>
      <c r="P764" s="57"/>
    </row>
    <row r="765">
      <c r="D765" s="57"/>
      <c r="E765" s="57"/>
      <c r="F765" s="57"/>
      <c r="G765" s="57"/>
      <c r="H765" s="57"/>
      <c r="J765" s="57"/>
      <c r="K765" s="57"/>
      <c r="L765" s="57"/>
      <c r="M765" s="57"/>
      <c r="N765" s="57"/>
      <c r="P765" s="57"/>
    </row>
    <row r="766">
      <c r="D766" s="57"/>
      <c r="E766" s="57"/>
      <c r="F766" s="57"/>
      <c r="G766" s="57"/>
      <c r="H766" s="57"/>
      <c r="J766" s="57"/>
      <c r="K766" s="57"/>
      <c r="L766" s="57"/>
      <c r="M766" s="57"/>
      <c r="N766" s="57"/>
      <c r="P766" s="57"/>
    </row>
    <row r="767">
      <c r="D767" s="57"/>
      <c r="E767" s="57"/>
      <c r="F767" s="57"/>
      <c r="G767" s="57"/>
      <c r="H767" s="57"/>
      <c r="J767" s="57"/>
      <c r="K767" s="57"/>
      <c r="L767" s="57"/>
      <c r="M767" s="57"/>
      <c r="N767" s="57"/>
      <c r="P767" s="57"/>
    </row>
    <row r="768">
      <c r="D768" s="57"/>
      <c r="E768" s="57"/>
      <c r="F768" s="57"/>
      <c r="G768" s="57"/>
      <c r="H768" s="57"/>
      <c r="J768" s="57"/>
      <c r="K768" s="57"/>
      <c r="L768" s="57"/>
      <c r="M768" s="57"/>
      <c r="N768" s="57"/>
      <c r="P768" s="57"/>
    </row>
  </sheetData>
  <autoFilter ref="$B$2:$R$213">
    <sortState ref="B2:R213">
      <sortCondition ref="I2:I213"/>
      <sortCondition ref="K2:K213"/>
      <sortCondition ref="M2:M213"/>
      <sortCondition ref="O2:O213"/>
      <sortCondition descending="1" ref="E2:E213"/>
      <sortCondition ref="D2:D213"/>
      <sortCondition descending="1" ref="P2:P213"/>
      <sortCondition ref="B2:B213"/>
      <sortCondition ref="C2:C213"/>
    </sortState>
  </autoFilter>
  <mergeCells count="2">
    <mergeCell ref="A1:C1"/>
    <mergeCell ref="Q1:R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57"/>
    <col customWidth="1" min="2" max="2" width="13.57"/>
    <col customWidth="1" min="3" max="3" width="33.14"/>
    <col customWidth="1" min="4" max="4" width="24.57"/>
    <col customWidth="1" min="5" max="5" width="9.57"/>
    <col customWidth="1" min="17" max="17" width="4.86"/>
    <col customWidth="1" min="18" max="18" width="35.71"/>
    <col customWidth="1" min="19" max="19" width="13.0"/>
  </cols>
  <sheetData>
    <row r="2">
      <c r="A2" s="58" t="s">
        <v>38</v>
      </c>
      <c r="C2" s="59"/>
    </row>
    <row r="3">
      <c r="A3" s="60" t="s">
        <v>3</v>
      </c>
      <c r="B3" s="61" t="s">
        <v>4</v>
      </c>
      <c r="C3" s="61" t="s">
        <v>5</v>
      </c>
      <c r="D3" s="62" t="s">
        <v>6</v>
      </c>
      <c r="E3" s="62" t="s">
        <v>7</v>
      </c>
      <c r="F3" s="62" t="s">
        <v>10</v>
      </c>
      <c r="G3" s="63" t="s">
        <v>598</v>
      </c>
      <c r="H3" s="62" t="s">
        <v>16</v>
      </c>
      <c r="I3" s="62" t="s">
        <v>12</v>
      </c>
      <c r="J3" s="62" t="s">
        <v>13</v>
      </c>
      <c r="K3" s="62" t="s">
        <v>14</v>
      </c>
      <c r="L3" s="62" t="s">
        <v>15</v>
      </c>
      <c r="M3" s="62" t="s">
        <v>599</v>
      </c>
      <c r="N3" s="62" t="s">
        <v>11</v>
      </c>
      <c r="O3" s="62" t="s">
        <v>17</v>
      </c>
      <c r="P3" s="62" t="s">
        <v>18</v>
      </c>
      <c r="R3" s="11" t="s">
        <v>21</v>
      </c>
      <c r="S3" s="12"/>
    </row>
    <row r="4">
      <c r="A4" s="64">
        <v>4.0</v>
      </c>
      <c r="B4" s="65" t="s">
        <v>36</v>
      </c>
      <c r="C4" s="65" t="s">
        <v>37</v>
      </c>
      <c r="D4" s="66" t="s">
        <v>38</v>
      </c>
      <c r="E4" s="67">
        <v>2.0</v>
      </c>
      <c r="F4" s="68">
        <v>640.6666666666666</v>
      </c>
      <c r="G4" s="68" t="s">
        <v>39</v>
      </c>
      <c r="H4" s="68">
        <v>320.3333333333333</v>
      </c>
      <c r="I4" s="68">
        <v>590.6666666666666</v>
      </c>
      <c r="J4" s="68">
        <v>8.028282266666666</v>
      </c>
      <c r="K4" s="68">
        <v>690.6666666666666</v>
      </c>
      <c r="L4" s="69">
        <v>9.387472266666666</v>
      </c>
      <c r="M4" s="70">
        <v>0.0135919</v>
      </c>
      <c r="N4" s="69">
        <v>8.707877266666667</v>
      </c>
      <c r="O4" s="69">
        <v>4.353938633333334</v>
      </c>
      <c r="P4" s="71">
        <v>44139.0</v>
      </c>
      <c r="R4" s="25" t="s">
        <v>26</v>
      </c>
      <c r="S4" s="26">
        <f>COUNTIF($C$4:$C$30,"&lt;&gt;0")</f>
        <v>27</v>
      </c>
    </row>
    <row r="5">
      <c r="A5" s="64">
        <v>5.0</v>
      </c>
      <c r="B5" s="65" t="s">
        <v>41</v>
      </c>
      <c r="C5" s="65" t="s">
        <v>42</v>
      </c>
      <c r="D5" s="66" t="s">
        <v>38</v>
      </c>
      <c r="E5" s="67">
        <v>32.0</v>
      </c>
      <c r="F5" s="68">
        <v>1782.9166666666665</v>
      </c>
      <c r="G5" s="68" t="s">
        <v>43</v>
      </c>
      <c r="H5" s="68">
        <v>312.8221223958332</v>
      </c>
      <c r="I5" s="68">
        <v>222.1833333333333</v>
      </c>
      <c r="J5" s="68">
        <v>1.1932720297333332</v>
      </c>
      <c r="K5" s="68">
        <v>58000.0</v>
      </c>
      <c r="L5" s="69">
        <v>311.498512</v>
      </c>
      <c r="M5" s="70">
        <v>0.005370664</v>
      </c>
      <c r="N5" s="69">
        <v>9.575446356666665</v>
      </c>
      <c r="O5" s="69">
        <v>1.6800625111548952</v>
      </c>
      <c r="P5" s="71">
        <v>44155.0</v>
      </c>
      <c r="R5" s="38" t="s">
        <v>31</v>
      </c>
      <c r="S5" s="39">
        <f>max($N$4:$N$30)</f>
        <v>307.74407</v>
      </c>
    </row>
    <row r="6">
      <c r="A6" s="64">
        <v>6.0</v>
      </c>
      <c r="B6" s="65" t="s">
        <v>44</v>
      </c>
      <c r="C6" s="65" t="s">
        <v>45</v>
      </c>
      <c r="D6" s="66" t="s">
        <v>38</v>
      </c>
      <c r="E6" s="67">
        <v>38.0</v>
      </c>
      <c r="F6" s="68">
        <v>404048.0</v>
      </c>
      <c r="G6" s="68" t="s">
        <v>46</v>
      </c>
      <c r="H6" s="68">
        <v>229763.82643584887</v>
      </c>
      <c r="I6" s="68">
        <v>122625.0</v>
      </c>
      <c r="J6" s="68">
        <v>2.9123618985</v>
      </c>
      <c r="K6" s="68">
        <v>3306333.333333334</v>
      </c>
      <c r="L6" s="69">
        <v>78.525906004</v>
      </c>
      <c r="M6" s="70">
        <v>2.3750148E-5</v>
      </c>
      <c r="N6" s="69">
        <v>9.596199799104</v>
      </c>
      <c r="O6" s="69">
        <v>5.456924882897723</v>
      </c>
      <c r="P6" s="71">
        <v>44167.0</v>
      </c>
      <c r="R6" s="25" t="s">
        <v>35</v>
      </c>
      <c r="S6" s="39">
        <f>MIN($N$4:$N$30)</f>
        <v>8.707877267</v>
      </c>
    </row>
    <row r="7">
      <c r="A7" s="64">
        <v>11.0</v>
      </c>
      <c r="B7" s="65" t="s">
        <v>60</v>
      </c>
      <c r="C7" s="65" t="s">
        <v>61</v>
      </c>
      <c r="D7" s="66" t="s">
        <v>38</v>
      </c>
      <c r="E7" s="67">
        <v>20.0</v>
      </c>
      <c r="F7" s="68">
        <v>30083.333333333336</v>
      </c>
      <c r="G7" s="68" t="s">
        <v>62</v>
      </c>
      <c r="H7" s="68">
        <v>8030.555555555555</v>
      </c>
      <c r="I7" s="68">
        <v>12083.333333333334</v>
      </c>
      <c r="J7" s="68">
        <v>4.470833333333333</v>
      </c>
      <c r="K7" s="68">
        <v>299250.0</v>
      </c>
      <c r="L7" s="69">
        <v>110.7225</v>
      </c>
      <c r="M7" s="70">
        <v>3.7E-4</v>
      </c>
      <c r="N7" s="69">
        <v>11.130833333333333</v>
      </c>
      <c r="O7" s="69">
        <v>2.9713055555555554</v>
      </c>
      <c r="P7" s="71">
        <v>44158.0</v>
      </c>
      <c r="R7" s="38" t="s">
        <v>600</v>
      </c>
      <c r="S7" s="42">
        <f>AVERAGE($N$4:$N$30)</f>
        <v>45.73230803</v>
      </c>
    </row>
    <row r="8">
      <c r="A8" s="64">
        <v>12.0</v>
      </c>
      <c r="B8" s="72" t="s">
        <v>63</v>
      </c>
      <c r="C8" s="72" t="s">
        <v>64</v>
      </c>
      <c r="D8" s="73" t="s">
        <v>38</v>
      </c>
      <c r="E8" s="67">
        <v>8.0</v>
      </c>
      <c r="F8" s="68">
        <v>260000.0</v>
      </c>
      <c r="G8" s="68" t="s">
        <v>65</v>
      </c>
      <c r="H8" s="68">
        <v>3971.590909090909</v>
      </c>
      <c r="I8" s="68">
        <v>165000.0</v>
      </c>
      <c r="J8" s="68">
        <v>7.1525355</v>
      </c>
      <c r="K8" s="68">
        <v>585000.0</v>
      </c>
      <c r="L8" s="69">
        <v>25.3589895</v>
      </c>
      <c r="M8" s="70">
        <v>4.33487E-5</v>
      </c>
      <c r="N8" s="69">
        <v>11.270662</v>
      </c>
      <c r="O8" s="69">
        <v>0.17216330284090908</v>
      </c>
      <c r="P8" s="71">
        <v>44165.0</v>
      </c>
    </row>
    <row r="9">
      <c r="A9" s="64">
        <v>16.0</v>
      </c>
      <c r="B9" s="65" t="s">
        <v>76</v>
      </c>
      <c r="C9" s="65" t="s">
        <v>77</v>
      </c>
      <c r="D9" s="66" t="s">
        <v>38</v>
      </c>
      <c r="E9" s="67">
        <v>13.0</v>
      </c>
      <c r="F9" s="68">
        <v>80.0</v>
      </c>
      <c r="G9" s="68" t="s">
        <v>78</v>
      </c>
      <c r="H9" s="68">
        <v>1.614472222222222</v>
      </c>
      <c r="I9" s="68">
        <v>25.0</v>
      </c>
      <c r="J9" s="68">
        <v>3.8319475</v>
      </c>
      <c r="K9" s="68">
        <v>166.66666666666666</v>
      </c>
      <c r="L9" s="69">
        <v>25.546316666666666</v>
      </c>
      <c r="M9" s="70">
        <v>0.1532779</v>
      </c>
      <c r="N9" s="69">
        <v>12.262232</v>
      </c>
      <c r="O9" s="69">
        <v>0.24746291183055552</v>
      </c>
      <c r="P9" s="71">
        <v>44147.0</v>
      </c>
    </row>
    <row r="10">
      <c r="A10" s="64">
        <v>18.0</v>
      </c>
      <c r="B10" s="65" t="s">
        <v>82</v>
      </c>
      <c r="C10" s="65" t="s">
        <v>83</v>
      </c>
      <c r="D10" s="66" t="s">
        <v>38</v>
      </c>
      <c r="E10" s="67">
        <v>20.0</v>
      </c>
      <c r="F10" s="68">
        <v>1547.0916666666667</v>
      </c>
      <c r="G10" s="68" t="s">
        <v>84</v>
      </c>
      <c r="H10" s="68">
        <v>41.1885</v>
      </c>
      <c r="I10" s="68">
        <v>983.2666666666668</v>
      </c>
      <c r="J10" s="68">
        <v>8.354427493066668</v>
      </c>
      <c r="K10" s="68">
        <v>2071.29</v>
      </c>
      <c r="L10" s="69">
        <v>17.59893089916</v>
      </c>
      <c r="M10" s="70">
        <v>0.008496604</v>
      </c>
      <c r="N10" s="69">
        <v>13.145025243366666</v>
      </c>
      <c r="O10" s="69">
        <v>0.349962373854</v>
      </c>
      <c r="P10" s="71">
        <v>44160.0</v>
      </c>
    </row>
    <row r="11">
      <c r="A11" s="64">
        <v>20.0</v>
      </c>
      <c r="B11" s="65" t="s">
        <v>89</v>
      </c>
      <c r="C11" s="65" t="s">
        <v>90</v>
      </c>
      <c r="D11" s="66" t="s">
        <v>38</v>
      </c>
      <c r="E11" s="67">
        <v>41.0</v>
      </c>
      <c r="F11" s="68">
        <v>999.0</v>
      </c>
      <c r="G11" s="68" t="s">
        <v>91</v>
      </c>
      <c r="H11" s="68">
        <v>28.56835230352304</v>
      </c>
      <c r="I11" s="68">
        <v>406.0</v>
      </c>
      <c r="J11" s="68">
        <v>5.51718272</v>
      </c>
      <c r="K11" s="68">
        <v>9999.0</v>
      </c>
      <c r="L11" s="69">
        <v>135.87761088</v>
      </c>
      <c r="M11" s="70">
        <v>0.01358912</v>
      </c>
      <c r="N11" s="69">
        <v>13.57553088</v>
      </c>
      <c r="O11" s="69">
        <v>0.38821876765485097</v>
      </c>
      <c r="P11" s="71">
        <v>44152.0</v>
      </c>
    </row>
    <row r="12">
      <c r="A12" s="64">
        <v>35.0</v>
      </c>
      <c r="B12" s="65" t="s">
        <v>134</v>
      </c>
      <c r="C12" s="65" t="s">
        <v>135</v>
      </c>
      <c r="D12" s="66" t="s">
        <v>38</v>
      </c>
      <c r="E12" s="67">
        <v>37.0</v>
      </c>
      <c r="F12" s="68">
        <v>3274.83</v>
      </c>
      <c r="G12" s="68" t="s">
        <v>136</v>
      </c>
      <c r="H12" s="68">
        <v>272.883</v>
      </c>
      <c r="I12" s="68">
        <v>779.9025</v>
      </c>
      <c r="J12" s="68">
        <v>4.865607363045</v>
      </c>
      <c r="K12" s="68">
        <v>14872.163333333332</v>
      </c>
      <c r="L12" s="69">
        <v>92.78353052987332</v>
      </c>
      <c r="M12" s="70">
        <v>0.006238738</v>
      </c>
      <c r="N12" s="69">
        <v>20.43080636454</v>
      </c>
      <c r="O12" s="69">
        <v>1.7024455416539999</v>
      </c>
      <c r="P12" s="71">
        <v>44161.0</v>
      </c>
    </row>
    <row r="13">
      <c r="A13" s="64">
        <v>37.0</v>
      </c>
      <c r="B13" s="72" t="s">
        <v>140</v>
      </c>
      <c r="C13" s="72" t="s">
        <v>141</v>
      </c>
      <c r="D13" s="73" t="s">
        <v>38</v>
      </c>
      <c r="E13" s="67">
        <v>14.0</v>
      </c>
      <c r="F13" s="68">
        <v>700.0</v>
      </c>
      <c r="G13" s="68" t="s">
        <v>142</v>
      </c>
      <c r="H13" s="68">
        <v>3.5989999999999998</v>
      </c>
      <c r="I13" s="68">
        <v>300.0</v>
      </c>
      <c r="J13" s="68">
        <v>9.986685</v>
      </c>
      <c r="K13" s="68">
        <v>1200.0</v>
      </c>
      <c r="L13" s="69">
        <v>39.94674</v>
      </c>
      <c r="M13" s="70">
        <v>0.03328895</v>
      </c>
      <c r="N13" s="69">
        <v>23.302265</v>
      </c>
      <c r="O13" s="69">
        <v>0.11980693104999998</v>
      </c>
      <c r="P13" s="71">
        <v>44163.0</v>
      </c>
    </row>
    <row r="14">
      <c r="A14" s="64">
        <v>38.0</v>
      </c>
      <c r="B14" s="72" t="s">
        <v>143</v>
      </c>
      <c r="C14" s="72" t="s">
        <v>144</v>
      </c>
      <c r="D14" s="73" t="s">
        <v>38</v>
      </c>
      <c r="E14" s="67">
        <v>38.0</v>
      </c>
      <c r="F14" s="68">
        <v>667.0</v>
      </c>
      <c r="G14" s="68" t="s">
        <v>145</v>
      </c>
      <c r="H14" s="68">
        <v>7.945833333333334</v>
      </c>
      <c r="I14" s="68">
        <v>109.0</v>
      </c>
      <c r="J14" s="68">
        <v>3.8673734100000003</v>
      </c>
      <c r="K14" s="68">
        <v>2399.0</v>
      </c>
      <c r="L14" s="69">
        <v>85.11769551</v>
      </c>
      <c r="M14" s="70">
        <v>0.03548049</v>
      </c>
      <c r="N14" s="69">
        <v>23.665486830000003</v>
      </c>
      <c r="O14" s="69">
        <v>0.28192206012500004</v>
      </c>
      <c r="P14" s="71">
        <v>44165.0</v>
      </c>
    </row>
    <row r="15">
      <c r="A15" s="64">
        <v>46.0</v>
      </c>
      <c r="B15" s="65" t="s">
        <v>168</v>
      </c>
      <c r="C15" s="65" t="s">
        <v>169</v>
      </c>
      <c r="D15" s="65" t="s">
        <v>38</v>
      </c>
      <c r="E15" s="67">
        <v>26.0</v>
      </c>
      <c r="F15" s="68">
        <v>36380.0</v>
      </c>
      <c r="G15" s="68" t="s">
        <v>170</v>
      </c>
      <c r="H15" s="68">
        <v>1991.439393939394</v>
      </c>
      <c r="I15" s="68">
        <v>9250.0</v>
      </c>
      <c r="J15" s="68">
        <v>6.94791735</v>
      </c>
      <c r="K15" s="68">
        <v>120750.0</v>
      </c>
      <c r="L15" s="69">
        <v>90.69848865</v>
      </c>
      <c r="M15" s="70">
        <v>7.511262E-4</v>
      </c>
      <c r="N15" s="69">
        <v>27.325971156</v>
      </c>
      <c r="O15" s="69">
        <v>1.4958223045</v>
      </c>
      <c r="P15" s="71">
        <v>44158.0</v>
      </c>
    </row>
    <row r="16">
      <c r="A16" s="64">
        <v>48.0</v>
      </c>
      <c r="B16" s="65" t="s">
        <v>173</v>
      </c>
      <c r="C16" s="65" t="s">
        <v>174</v>
      </c>
      <c r="D16" s="66" t="s">
        <v>38</v>
      </c>
      <c r="E16" s="67">
        <v>25.0</v>
      </c>
      <c r="F16" s="68">
        <v>2162.5</v>
      </c>
      <c r="G16" s="68" t="s">
        <v>175</v>
      </c>
      <c r="H16" s="68">
        <v>5412.544270833334</v>
      </c>
      <c r="I16" s="68">
        <v>500.0</v>
      </c>
      <c r="J16" s="68">
        <v>6.507736</v>
      </c>
      <c r="K16" s="68">
        <v>32000.0</v>
      </c>
      <c r="L16" s="69">
        <v>416.495104</v>
      </c>
      <c r="M16" s="70">
        <v>0.013015472</v>
      </c>
      <c r="N16" s="69">
        <v>28.1459582</v>
      </c>
      <c r="O16" s="69">
        <v>70.44681840579167</v>
      </c>
      <c r="P16" s="71">
        <v>44137.0</v>
      </c>
    </row>
    <row r="17">
      <c r="A17" s="64">
        <v>53.0</v>
      </c>
      <c r="B17" s="65" t="s">
        <v>189</v>
      </c>
      <c r="C17" s="65" t="s">
        <v>190</v>
      </c>
      <c r="D17" s="66" t="s">
        <v>38</v>
      </c>
      <c r="E17" s="67">
        <v>19.0</v>
      </c>
      <c r="F17" s="68">
        <v>409000.0</v>
      </c>
      <c r="G17" s="68" t="s">
        <v>191</v>
      </c>
      <c r="H17" s="68">
        <v>7949.473684210527</v>
      </c>
      <c r="I17" s="68">
        <v>280000.0</v>
      </c>
      <c r="J17" s="68">
        <v>19.894728</v>
      </c>
      <c r="K17" s="68">
        <v>1099000.0</v>
      </c>
      <c r="L17" s="69">
        <v>78.0868074</v>
      </c>
      <c r="M17" s="70">
        <v>7.10526E-5</v>
      </c>
      <c r="N17" s="69">
        <v>29.060513399999998</v>
      </c>
      <c r="O17" s="69">
        <v>0.5648307738947369</v>
      </c>
      <c r="P17" s="71">
        <v>44151.0</v>
      </c>
    </row>
    <row r="18">
      <c r="A18" s="64">
        <v>57.0</v>
      </c>
      <c r="B18" s="65" t="s">
        <v>199</v>
      </c>
      <c r="C18" s="65" t="s">
        <v>200</v>
      </c>
      <c r="D18" s="65" t="s">
        <v>38</v>
      </c>
      <c r="E18" s="67">
        <v>14.0</v>
      </c>
      <c r="F18" s="68">
        <v>33781.666666666664</v>
      </c>
      <c r="G18" s="68" t="s">
        <v>201</v>
      </c>
      <c r="H18" s="68">
        <v>189.1496726190476</v>
      </c>
      <c r="I18" s="68">
        <v>16500.0</v>
      </c>
      <c r="J18" s="68">
        <v>15.2122938</v>
      </c>
      <c r="K18" s="68">
        <v>40791.666666666664</v>
      </c>
      <c r="L18" s="69">
        <v>37.60817078333333</v>
      </c>
      <c r="M18" s="70">
        <v>9.219572E-4</v>
      </c>
      <c r="N18" s="69">
        <v>31.14525081133333</v>
      </c>
      <c r="O18" s="69">
        <v>0.1743879025487738</v>
      </c>
      <c r="P18" s="71">
        <v>44156.0</v>
      </c>
    </row>
    <row r="19">
      <c r="A19" s="64">
        <v>58.0</v>
      </c>
      <c r="B19" s="65" t="s">
        <v>202</v>
      </c>
      <c r="C19" s="65" t="s">
        <v>203</v>
      </c>
      <c r="D19" s="66" t="s">
        <v>38</v>
      </c>
      <c r="E19" s="67">
        <v>27.0</v>
      </c>
      <c r="F19" s="68">
        <v>2655.6666666666665</v>
      </c>
      <c r="G19" s="68" t="s">
        <v>204</v>
      </c>
      <c r="H19" s="68">
        <v>108.7774799137762</v>
      </c>
      <c r="I19" s="68">
        <v>965.0</v>
      </c>
      <c r="J19" s="68">
        <v>11.387463200000001</v>
      </c>
      <c r="K19" s="68">
        <v>10625.0</v>
      </c>
      <c r="L19" s="69">
        <v>125.3801</v>
      </c>
      <c r="M19" s="70">
        <v>0.01180048</v>
      </c>
      <c r="N19" s="69">
        <v>31.338141386666667</v>
      </c>
      <c r="O19" s="69">
        <v>1.283626476172918</v>
      </c>
      <c r="P19" s="71">
        <v>44159.0</v>
      </c>
    </row>
    <row r="20">
      <c r="A20" s="64">
        <v>59.0</v>
      </c>
      <c r="B20" s="65" t="s">
        <v>205</v>
      </c>
      <c r="C20" s="65" t="s">
        <v>206</v>
      </c>
      <c r="D20" s="66" t="s">
        <v>38</v>
      </c>
      <c r="E20" s="67">
        <v>18.0</v>
      </c>
      <c r="F20" s="68">
        <v>129.5</v>
      </c>
      <c r="G20" s="68" t="s">
        <v>207</v>
      </c>
      <c r="H20" s="68">
        <v>0.99</v>
      </c>
      <c r="I20" s="68">
        <v>78.0</v>
      </c>
      <c r="J20" s="68">
        <v>19.1834838</v>
      </c>
      <c r="K20" s="68">
        <v>299.0</v>
      </c>
      <c r="L20" s="69">
        <v>73.5366879</v>
      </c>
      <c r="M20" s="70">
        <v>0.2459421</v>
      </c>
      <c r="N20" s="69">
        <v>31.84950195</v>
      </c>
      <c r="O20" s="69">
        <v>0.243482679</v>
      </c>
      <c r="P20" s="71">
        <v>44159.0</v>
      </c>
    </row>
    <row r="21">
      <c r="A21" s="64">
        <v>63.0</v>
      </c>
      <c r="B21" s="65" t="s">
        <v>216</v>
      </c>
      <c r="C21" s="65" t="s">
        <v>217</v>
      </c>
      <c r="D21" s="66" t="s">
        <v>38</v>
      </c>
      <c r="E21" s="67">
        <v>27.0</v>
      </c>
      <c r="F21" s="68">
        <v>33.166666666666664</v>
      </c>
      <c r="G21" s="68" t="s">
        <v>121</v>
      </c>
      <c r="H21" s="68">
        <v>2.188692152949549</v>
      </c>
      <c r="I21" s="68">
        <v>12.833333333333334</v>
      </c>
      <c r="J21" s="68">
        <v>12.833333333333334</v>
      </c>
      <c r="K21" s="68">
        <v>120.5</v>
      </c>
      <c r="L21" s="69">
        <v>120.5</v>
      </c>
      <c r="M21" s="70">
        <v>1.0</v>
      </c>
      <c r="N21" s="69">
        <v>33.166666666666664</v>
      </c>
      <c r="O21" s="69">
        <v>2.188692152949549</v>
      </c>
      <c r="P21" s="71">
        <v>44152.0</v>
      </c>
    </row>
    <row r="22">
      <c r="A22" s="64">
        <v>65.0</v>
      </c>
      <c r="B22" s="65" t="s">
        <v>220</v>
      </c>
      <c r="C22" s="65" t="s">
        <v>221</v>
      </c>
      <c r="D22" s="66" t="s">
        <v>38</v>
      </c>
      <c r="E22" s="67">
        <v>9.0</v>
      </c>
      <c r="F22" s="68">
        <v>44.62583333333333</v>
      </c>
      <c r="G22" s="68" t="s">
        <v>222</v>
      </c>
      <c r="H22" s="68">
        <v>0.05462583333333333</v>
      </c>
      <c r="I22" s="68">
        <v>34.625833333333325</v>
      </c>
      <c r="J22" s="68">
        <v>25.937827403249994</v>
      </c>
      <c r="K22" s="68">
        <v>62.384166666666665</v>
      </c>
      <c r="L22" s="69">
        <v>46.731286785749994</v>
      </c>
      <c r="M22" s="70">
        <v>0.7490889</v>
      </c>
      <c r="N22" s="69">
        <v>33.42871640325</v>
      </c>
      <c r="O22" s="69">
        <v>0.040919605403249994</v>
      </c>
      <c r="P22" s="71">
        <v>44162.0</v>
      </c>
    </row>
    <row r="23">
      <c r="A23" s="64">
        <v>91.0</v>
      </c>
      <c r="B23" s="65" t="s">
        <v>287</v>
      </c>
      <c r="C23" s="65" t="s">
        <v>288</v>
      </c>
      <c r="D23" s="66" t="s">
        <v>38</v>
      </c>
      <c r="E23" s="67">
        <v>12.0</v>
      </c>
      <c r="F23" s="68">
        <v>344.6666666666667</v>
      </c>
      <c r="G23" s="68" t="s">
        <v>289</v>
      </c>
      <c r="H23" s="68">
        <v>0.3664416666666667</v>
      </c>
      <c r="I23" s="68">
        <v>118.0</v>
      </c>
      <c r="J23" s="68">
        <v>15.221905600000001</v>
      </c>
      <c r="K23" s="68">
        <v>2888.0</v>
      </c>
      <c r="L23" s="69">
        <v>372.5496896</v>
      </c>
      <c r="M23" s="70">
        <v>0.1289992</v>
      </c>
      <c r="N23" s="69">
        <v>44.46172426666667</v>
      </c>
      <c r="O23" s="69">
        <v>0.047270681846666676</v>
      </c>
      <c r="P23" s="71">
        <v>44151.0</v>
      </c>
    </row>
    <row r="24">
      <c r="A24" s="64">
        <v>102.0</v>
      </c>
      <c r="B24" s="65" t="s">
        <v>318</v>
      </c>
      <c r="C24" s="65" t="s">
        <v>319</v>
      </c>
      <c r="D24" s="66" t="s">
        <v>38</v>
      </c>
      <c r="E24" s="67">
        <v>39.0</v>
      </c>
      <c r="F24" s="68">
        <v>5040.0</v>
      </c>
      <c r="G24" s="68" t="s">
        <v>320</v>
      </c>
      <c r="H24" s="68">
        <v>85.12369916411376</v>
      </c>
      <c r="I24" s="68">
        <v>1050.0</v>
      </c>
      <c r="J24" s="68">
        <v>10.07667885</v>
      </c>
      <c r="K24" s="68">
        <v>8596.35</v>
      </c>
      <c r="L24" s="69">
        <v>82.49776974495</v>
      </c>
      <c r="M24" s="70">
        <v>0.009596837</v>
      </c>
      <c r="N24" s="69">
        <v>48.36805848</v>
      </c>
      <c r="O24" s="69">
        <v>0.816918265715036</v>
      </c>
      <c r="P24" s="71">
        <v>44154.0</v>
      </c>
    </row>
    <row r="25">
      <c r="A25" s="64">
        <v>118.0</v>
      </c>
      <c r="B25" s="65" t="s">
        <v>357</v>
      </c>
      <c r="C25" s="65" t="s">
        <v>358</v>
      </c>
      <c r="D25" s="65" t="s">
        <v>38</v>
      </c>
      <c r="E25" s="67">
        <v>18.0</v>
      </c>
      <c r="F25" s="68">
        <v>495000.0</v>
      </c>
      <c r="G25" s="68" t="s">
        <v>359</v>
      </c>
      <c r="H25" s="68">
        <v>43535.18518518519</v>
      </c>
      <c r="I25" s="68">
        <v>140000.0</v>
      </c>
      <c r="J25" s="68">
        <v>15.104936</v>
      </c>
      <c r="K25" s="68">
        <v>3.905E7</v>
      </c>
      <c r="L25" s="69">
        <v>4213.19822</v>
      </c>
      <c r="M25" s="70">
        <v>1.078924E-4</v>
      </c>
      <c r="N25" s="69">
        <v>53.406738000000004</v>
      </c>
      <c r="O25" s="69">
        <v>4.697115614074074</v>
      </c>
      <c r="P25" s="71">
        <v>44154.0</v>
      </c>
    </row>
    <row r="26">
      <c r="A26" s="64">
        <v>119.0</v>
      </c>
      <c r="B26" s="65" t="s">
        <v>360</v>
      </c>
      <c r="C26" s="65" t="s">
        <v>361</v>
      </c>
      <c r="D26" s="66" t="s">
        <v>38</v>
      </c>
      <c r="E26" s="67">
        <v>27.0</v>
      </c>
      <c r="F26" s="68">
        <v>2582.25</v>
      </c>
      <c r="G26" s="68" t="s">
        <v>362</v>
      </c>
      <c r="H26" s="68">
        <v>36.111111111111114</v>
      </c>
      <c r="I26" s="68">
        <v>432.25</v>
      </c>
      <c r="J26" s="68">
        <v>8.9909167075</v>
      </c>
      <c r="K26" s="68">
        <v>9499.0</v>
      </c>
      <c r="L26" s="69">
        <v>197.58176473</v>
      </c>
      <c r="M26" s="70">
        <v>0.02080027</v>
      </c>
      <c r="N26" s="69">
        <v>53.711497207499995</v>
      </c>
      <c r="O26" s="69">
        <v>0.7511208611111111</v>
      </c>
      <c r="P26" s="71">
        <v>44160.0</v>
      </c>
    </row>
    <row r="27">
      <c r="A27" s="64">
        <v>157.0</v>
      </c>
      <c r="B27" s="65" t="s">
        <v>460</v>
      </c>
      <c r="C27" s="65" t="s">
        <v>461</v>
      </c>
      <c r="D27" s="66" t="s">
        <v>38</v>
      </c>
      <c r="E27" s="67">
        <v>21.0</v>
      </c>
      <c r="F27" s="68">
        <v>1236.5633333333333</v>
      </c>
      <c r="G27" s="68" t="s">
        <v>462</v>
      </c>
      <c r="H27" s="68">
        <v>54.023333333333326</v>
      </c>
      <c r="I27" s="68">
        <v>383.5</v>
      </c>
      <c r="J27" s="68">
        <v>24.812438495</v>
      </c>
      <c r="K27" s="68">
        <v>7430.233333333333</v>
      </c>
      <c r="L27" s="69">
        <v>480.7358737596666</v>
      </c>
      <c r="M27" s="70">
        <v>0.06469997</v>
      </c>
      <c r="N27" s="69">
        <v>80.00561056976666</v>
      </c>
      <c r="O27" s="69">
        <v>3.495308045966666</v>
      </c>
      <c r="P27" s="71">
        <v>44158.0</v>
      </c>
    </row>
    <row r="28">
      <c r="A28" s="64">
        <v>181.0</v>
      </c>
      <c r="B28" s="65" t="s">
        <v>518</v>
      </c>
      <c r="C28" s="74" t="s">
        <v>519</v>
      </c>
      <c r="D28" s="73" t="s">
        <v>38</v>
      </c>
      <c r="E28" s="67">
        <v>3.0</v>
      </c>
      <c r="F28" s="68">
        <v>107.33333333333333</v>
      </c>
      <c r="G28" s="68" t="s">
        <v>121</v>
      </c>
      <c r="H28" s="68">
        <v>14.907407407407407</v>
      </c>
      <c r="I28" s="68">
        <v>57.333333333333336</v>
      </c>
      <c r="J28" s="68">
        <v>57.333333333333336</v>
      </c>
      <c r="K28" s="68">
        <v>158.33333333333334</v>
      </c>
      <c r="L28" s="69">
        <v>158.33333333333334</v>
      </c>
      <c r="M28" s="70">
        <v>1.0</v>
      </c>
      <c r="N28" s="69">
        <v>107.33333333333333</v>
      </c>
      <c r="O28" s="69">
        <v>14.907407407407407</v>
      </c>
      <c r="P28" s="71">
        <v>44164.0</v>
      </c>
    </row>
    <row r="29">
      <c r="A29" s="64">
        <v>197.0</v>
      </c>
      <c r="B29" s="65" t="s">
        <v>556</v>
      </c>
      <c r="C29" s="65" t="s">
        <v>557</v>
      </c>
      <c r="D29" s="65" t="s">
        <v>38</v>
      </c>
      <c r="E29" s="67">
        <v>6.0</v>
      </c>
      <c r="F29" s="68">
        <v>184.0</v>
      </c>
      <c r="G29" s="68" t="s">
        <v>558</v>
      </c>
      <c r="H29" s="68">
        <v>3.8775</v>
      </c>
      <c r="I29" s="68">
        <v>45.0</v>
      </c>
      <c r="J29" s="68">
        <v>33.656625</v>
      </c>
      <c r="K29" s="68">
        <v>699.0</v>
      </c>
      <c r="L29" s="69">
        <v>522.799575</v>
      </c>
      <c r="M29" s="70">
        <v>0.747925</v>
      </c>
      <c r="N29" s="69">
        <v>137.6182</v>
      </c>
      <c r="O29" s="69">
        <v>2.9000791875</v>
      </c>
      <c r="P29" s="71">
        <v>44138.0</v>
      </c>
    </row>
    <row r="30">
      <c r="A30" s="75">
        <v>207.0</v>
      </c>
      <c r="B30" s="76" t="s">
        <v>583</v>
      </c>
      <c r="C30" s="76" t="s">
        <v>584</v>
      </c>
      <c r="D30" s="77" t="s">
        <v>38</v>
      </c>
      <c r="E30" s="78">
        <v>1.0</v>
      </c>
      <c r="F30" s="79">
        <v>2455.0</v>
      </c>
      <c r="G30" s="79" t="s">
        <v>585</v>
      </c>
      <c r="H30" s="79">
        <v>0.2455</v>
      </c>
      <c r="I30" s="79">
        <v>2455.0</v>
      </c>
      <c r="J30" s="79">
        <v>307.74406999999997</v>
      </c>
      <c r="K30" s="79">
        <v>2455.0</v>
      </c>
      <c r="L30" s="80">
        <v>307.74406999999997</v>
      </c>
      <c r="M30" s="81">
        <v>0.125354</v>
      </c>
      <c r="N30" s="80">
        <v>307.74406999999997</v>
      </c>
      <c r="O30" s="80">
        <v>0.030774406999999997</v>
      </c>
      <c r="P30" s="82">
        <v>44158.0</v>
      </c>
    </row>
    <row r="34">
      <c r="A34" s="83" t="s">
        <v>87</v>
      </c>
      <c r="C34" s="59"/>
    </row>
    <row r="35">
      <c r="A35" s="84" t="s">
        <v>3</v>
      </c>
      <c r="B35" s="85" t="s">
        <v>4</v>
      </c>
      <c r="C35" s="85" t="s">
        <v>5</v>
      </c>
      <c r="D35" s="62" t="s">
        <v>6</v>
      </c>
      <c r="E35" s="62" t="s">
        <v>7</v>
      </c>
      <c r="F35" s="62" t="s">
        <v>10</v>
      </c>
      <c r="G35" s="63" t="s">
        <v>598</v>
      </c>
      <c r="H35" s="62" t="s">
        <v>16</v>
      </c>
      <c r="I35" s="62" t="s">
        <v>12</v>
      </c>
      <c r="J35" s="62" t="s">
        <v>13</v>
      </c>
      <c r="K35" s="62" t="s">
        <v>14</v>
      </c>
      <c r="L35" s="62" t="s">
        <v>15</v>
      </c>
      <c r="M35" s="62" t="s">
        <v>599</v>
      </c>
      <c r="N35" s="62" t="s">
        <v>11</v>
      </c>
      <c r="O35" s="62" t="s">
        <v>17</v>
      </c>
      <c r="P35" s="62" t="s">
        <v>18</v>
      </c>
      <c r="R35" s="11" t="s">
        <v>21</v>
      </c>
      <c r="S35" s="12"/>
    </row>
    <row r="36">
      <c r="A36" s="64">
        <v>19.0</v>
      </c>
      <c r="B36" s="65" t="s">
        <v>85</v>
      </c>
      <c r="C36" s="65" t="s">
        <v>86</v>
      </c>
      <c r="D36" s="66" t="s">
        <v>87</v>
      </c>
      <c r="E36" s="67">
        <v>30.0</v>
      </c>
      <c r="F36" s="68">
        <v>11.0</v>
      </c>
      <c r="G36" s="68" t="s">
        <v>88</v>
      </c>
      <c r="H36" s="68">
        <v>0.1607099664224664</v>
      </c>
      <c r="I36" s="68">
        <v>3.1</v>
      </c>
      <c r="J36" s="68">
        <v>3.7624855000000004</v>
      </c>
      <c r="K36" s="68">
        <v>24.166666666666668</v>
      </c>
      <c r="L36" s="69">
        <v>29.33120416666667</v>
      </c>
      <c r="M36" s="70">
        <v>1.213705</v>
      </c>
      <c r="N36" s="69">
        <v>13.350755</v>
      </c>
      <c r="O36" s="69">
        <v>0.19505448979677958</v>
      </c>
      <c r="P36" s="71">
        <v>44155.0</v>
      </c>
      <c r="R36" s="25" t="s">
        <v>26</v>
      </c>
      <c r="S36" s="26">
        <f>COUNTIF($C$36:$C$38,"&lt;&gt;0")</f>
        <v>3</v>
      </c>
    </row>
    <row r="37">
      <c r="A37" s="64">
        <v>27.0</v>
      </c>
      <c r="B37" s="65" t="s">
        <v>110</v>
      </c>
      <c r="C37" s="65" t="s">
        <v>111</v>
      </c>
      <c r="D37" s="66" t="s">
        <v>87</v>
      </c>
      <c r="E37" s="67">
        <v>12.0</v>
      </c>
      <c r="F37" s="68">
        <v>14.0</v>
      </c>
      <c r="G37" s="68" t="s">
        <v>88</v>
      </c>
      <c r="H37" s="68">
        <v>0.09040138888888889</v>
      </c>
      <c r="I37" s="68">
        <v>9.99</v>
      </c>
      <c r="J37" s="68">
        <v>12.12491295</v>
      </c>
      <c r="K37" s="68">
        <v>22.0</v>
      </c>
      <c r="L37" s="69">
        <v>26.70151</v>
      </c>
      <c r="M37" s="70">
        <v>1.213705</v>
      </c>
      <c r="N37" s="69">
        <v>16.99187</v>
      </c>
      <c r="O37" s="69">
        <v>0.1097206177013889</v>
      </c>
      <c r="P37" s="71">
        <v>44155.0</v>
      </c>
      <c r="R37" s="38" t="s">
        <v>31</v>
      </c>
      <c r="S37" s="39">
        <f>max($N$36:$N$38)</f>
        <v>30.342625</v>
      </c>
    </row>
    <row r="38">
      <c r="A38" s="75">
        <v>55.0</v>
      </c>
      <c r="B38" s="76" t="s">
        <v>195</v>
      </c>
      <c r="C38" s="76" t="s">
        <v>196</v>
      </c>
      <c r="D38" s="77" t="s">
        <v>87</v>
      </c>
      <c r="E38" s="78">
        <v>9.0</v>
      </c>
      <c r="F38" s="79">
        <v>25.0</v>
      </c>
      <c r="G38" s="79" t="s">
        <v>88</v>
      </c>
      <c r="H38" s="79">
        <v>0.5123385185185185</v>
      </c>
      <c r="I38" s="79">
        <v>14.99</v>
      </c>
      <c r="J38" s="79">
        <v>18.19343795</v>
      </c>
      <c r="K38" s="79">
        <v>99.0</v>
      </c>
      <c r="L38" s="80">
        <v>120.156795</v>
      </c>
      <c r="M38" s="81">
        <v>1.213705</v>
      </c>
      <c r="N38" s="80">
        <v>30.342625</v>
      </c>
      <c r="O38" s="80">
        <v>0.6218278216185186</v>
      </c>
      <c r="P38" s="82">
        <v>44144.0</v>
      </c>
      <c r="R38" s="25" t="s">
        <v>35</v>
      </c>
      <c r="S38" s="39">
        <f>MIN($N$36:$N$38)</f>
        <v>13.350755</v>
      </c>
    </row>
    <row r="39">
      <c r="R39" s="38" t="s">
        <v>600</v>
      </c>
      <c r="S39" s="42">
        <f>AVERAGE($N$36:$N$38)</f>
        <v>20.22841667</v>
      </c>
    </row>
    <row r="42">
      <c r="A42" s="83" t="s">
        <v>157</v>
      </c>
      <c r="C42" s="59"/>
    </row>
    <row r="43">
      <c r="A43" s="84" t="s">
        <v>3</v>
      </c>
      <c r="B43" s="85" t="s">
        <v>4</v>
      </c>
      <c r="C43" s="85" t="s">
        <v>5</v>
      </c>
      <c r="D43" s="62" t="s">
        <v>6</v>
      </c>
      <c r="E43" s="62" t="s">
        <v>7</v>
      </c>
      <c r="F43" s="62" t="s">
        <v>10</v>
      </c>
      <c r="G43" s="63" t="s">
        <v>598</v>
      </c>
      <c r="H43" s="62" t="s">
        <v>16</v>
      </c>
      <c r="I43" s="62" t="s">
        <v>12</v>
      </c>
      <c r="J43" s="62" t="s">
        <v>13</v>
      </c>
      <c r="K43" s="62" t="s">
        <v>14</v>
      </c>
      <c r="L43" s="62" t="s">
        <v>15</v>
      </c>
      <c r="M43" s="62" t="s">
        <v>599</v>
      </c>
      <c r="N43" s="62" t="s">
        <v>11</v>
      </c>
      <c r="O43" s="62" t="s">
        <v>17</v>
      </c>
      <c r="P43" s="62" t="s">
        <v>18</v>
      </c>
      <c r="R43" s="11" t="s">
        <v>21</v>
      </c>
      <c r="S43" s="12"/>
    </row>
    <row r="44">
      <c r="A44" s="64">
        <v>42.0</v>
      </c>
      <c r="B44" s="65" t="s">
        <v>155</v>
      </c>
      <c r="C44" s="65" t="s">
        <v>156</v>
      </c>
      <c r="D44" s="65" t="s">
        <v>157</v>
      </c>
      <c r="E44" s="67">
        <v>3.0</v>
      </c>
      <c r="F44" s="68">
        <v>44.23333333333333</v>
      </c>
      <c r="G44" s="68" t="s">
        <v>158</v>
      </c>
      <c r="H44" s="68">
        <v>0.05648333333333333</v>
      </c>
      <c r="I44" s="68">
        <v>39.23333333333333</v>
      </c>
      <c r="J44" s="68">
        <v>21.87559253</v>
      </c>
      <c r="K44" s="68">
        <v>56.48333333333333</v>
      </c>
      <c r="L44" s="69">
        <v>31.493790604999997</v>
      </c>
      <c r="M44" s="70">
        <v>0.5575767</v>
      </c>
      <c r="N44" s="69">
        <v>24.663476029999998</v>
      </c>
      <c r="O44" s="69">
        <v>0.031493790605</v>
      </c>
      <c r="P44" s="71">
        <v>44158.0</v>
      </c>
      <c r="R44" s="25" t="s">
        <v>26</v>
      </c>
      <c r="S44" s="26">
        <f>COUNTIF($C$44:$C$72,"&lt;&gt;0")</f>
        <v>29</v>
      </c>
    </row>
    <row r="45">
      <c r="A45" s="64">
        <v>44.0</v>
      </c>
      <c r="B45" s="65" t="s">
        <v>162</v>
      </c>
      <c r="C45" s="65" t="s">
        <v>163</v>
      </c>
      <c r="D45" s="65" t="s">
        <v>157</v>
      </c>
      <c r="E45" s="67">
        <v>22.0</v>
      </c>
      <c r="F45" s="68">
        <v>1557.5</v>
      </c>
      <c r="G45" s="68" t="s">
        <v>164</v>
      </c>
      <c r="H45" s="68">
        <v>164.91911616161616</v>
      </c>
      <c r="I45" s="68">
        <v>600.0</v>
      </c>
      <c r="J45" s="68">
        <v>10.31742</v>
      </c>
      <c r="K45" s="68">
        <v>13000.0</v>
      </c>
      <c r="L45" s="69">
        <v>223.54410000000001</v>
      </c>
      <c r="M45" s="70">
        <v>0.0171957</v>
      </c>
      <c r="N45" s="69">
        <v>26.782302750000003</v>
      </c>
      <c r="O45" s="69">
        <v>2.8358996457803034</v>
      </c>
      <c r="P45" s="71">
        <v>44142.0</v>
      </c>
      <c r="R45" s="38" t="s">
        <v>31</v>
      </c>
      <c r="S45" s="39">
        <f>max($N$44:$N$72)</f>
        <v>179</v>
      </c>
    </row>
    <row r="46">
      <c r="A46" s="64">
        <v>89.0</v>
      </c>
      <c r="B46" s="65" t="s">
        <v>285</v>
      </c>
      <c r="C46" s="74" t="s">
        <v>286</v>
      </c>
      <c r="D46" s="86" t="s">
        <v>157</v>
      </c>
      <c r="E46" s="67">
        <v>1.0</v>
      </c>
      <c r="F46" s="68">
        <v>120.0</v>
      </c>
      <c r="G46" s="68" t="s">
        <v>284</v>
      </c>
      <c r="H46" s="68">
        <v>2.4</v>
      </c>
      <c r="I46" s="68">
        <v>120.0</v>
      </c>
      <c r="J46" s="68">
        <v>44.402508</v>
      </c>
      <c r="K46" s="68">
        <v>120.0</v>
      </c>
      <c r="L46" s="69">
        <v>44.402508</v>
      </c>
      <c r="M46" s="70">
        <v>0.3700209</v>
      </c>
      <c r="N46" s="69">
        <v>44.402508</v>
      </c>
      <c r="O46" s="69">
        <v>0.8880501599999999</v>
      </c>
      <c r="P46" s="71">
        <v>44165.0</v>
      </c>
      <c r="R46" s="25" t="s">
        <v>35</v>
      </c>
      <c r="S46" s="39">
        <f>MIN($N$44:$N$72)</f>
        <v>24.66347603</v>
      </c>
    </row>
    <row r="47">
      <c r="A47" s="64">
        <v>90.0</v>
      </c>
      <c r="B47" s="65" t="s">
        <v>282</v>
      </c>
      <c r="C47" s="65" t="s">
        <v>283</v>
      </c>
      <c r="D47" s="65" t="s">
        <v>157</v>
      </c>
      <c r="E47" s="67">
        <v>5.0</v>
      </c>
      <c r="F47" s="68">
        <v>120.0</v>
      </c>
      <c r="G47" s="68" t="s">
        <v>284</v>
      </c>
      <c r="H47" s="68">
        <v>7.695833333333335</v>
      </c>
      <c r="I47" s="68">
        <v>68.25</v>
      </c>
      <c r="J47" s="68">
        <v>25.253926425</v>
      </c>
      <c r="K47" s="68">
        <v>163.25</v>
      </c>
      <c r="L47" s="69">
        <v>60.405911925</v>
      </c>
      <c r="M47" s="70">
        <v>0.3700209</v>
      </c>
      <c r="N47" s="69">
        <v>44.402508</v>
      </c>
      <c r="O47" s="69">
        <v>2.8476191762500003</v>
      </c>
      <c r="P47" s="71">
        <v>44147.0</v>
      </c>
      <c r="R47" s="38" t="s">
        <v>600</v>
      </c>
      <c r="S47" s="42">
        <f>AVERAGE($N$44:$N$72)</f>
        <v>77.95076176</v>
      </c>
    </row>
    <row r="48">
      <c r="A48" s="64">
        <v>97.0</v>
      </c>
      <c r="B48" s="65" t="s">
        <v>305</v>
      </c>
      <c r="C48" s="65" t="s">
        <v>306</v>
      </c>
      <c r="D48" s="65" t="s">
        <v>157</v>
      </c>
      <c r="E48" s="67">
        <v>8.0</v>
      </c>
      <c r="F48" s="68">
        <v>6623.75</v>
      </c>
      <c r="G48" s="68" t="s">
        <v>307</v>
      </c>
      <c r="H48" s="68">
        <v>573.270703125</v>
      </c>
      <c r="I48" s="68">
        <v>4562.5</v>
      </c>
      <c r="J48" s="68">
        <v>31.723819875</v>
      </c>
      <c r="K48" s="68">
        <v>17498.75</v>
      </c>
      <c r="L48" s="69">
        <v>121.6717135425</v>
      </c>
      <c r="M48" s="70">
        <v>0.006953166</v>
      </c>
      <c r="N48" s="69">
        <v>46.056033292500004</v>
      </c>
      <c r="O48" s="69">
        <v>3.9860463617648434</v>
      </c>
      <c r="P48" s="71">
        <v>44152.0</v>
      </c>
    </row>
    <row r="49">
      <c r="A49" s="64">
        <v>99.0</v>
      </c>
      <c r="B49" s="65" t="s">
        <v>311</v>
      </c>
      <c r="C49" s="65" t="s">
        <v>312</v>
      </c>
      <c r="D49" s="65" t="s">
        <v>157</v>
      </c>
      <c r="E49" s="67">
        <v>30.0</v>
      </c>
      <c r="F49" s="68">
        <v>46.49</v>
      </c>
      <c r="G49" s="68" t="s">
        <v>121</v>
      </c>
      <c r="H49" s="68">
        <v>2.6056875</v>
      </c>
      <c r="I49" s="68">
        <v>15.0</v>
      </c>
      <c r="J49" s="68">
        <v>15.0</v>
      </c>
      <c r="K49" s="68">
        <v>194.99</v>
      </c>
      <c r="L49" s="69">
        <v>194.99</v>
      </c>
      <c r="M49" s="70">
        <v>1.0</v>
      </c>
      <c r="N49" s="69">
        <v>46.49</v>
      </c>
      <c r="O49" s="69">
        <v>2.6056875</v>
      </c>
      <c r="P49" s="71">
        <v>44161.0</v>
      </c>
    </row>
    <row r="50">
      <c r="A50" s="64">
        <v>106.0</v>
      </c>
      <c r="B50" s="65" t="s">
        <v>328</v>
      </c>
      <c r="C50" s="65" t="s">
        <v>329</v>
      </c>
      <c r="D50" s="65" t="s">
        <v>157</v>
      </c>
      <c r="E50" s="67">
        <v>4.0</v>
      </c>
      <c r="F50" s="68">
        <v>40.25</v>
      </c>
      <c r="G50" s="68" t="s">
        <v>88</v>
      </c>
      <c r="H50" s="68">
        <v>10.069444444444445</v>
      </c>
      <c r="I50" s="68">
        <v>22.916666666666668</v>
      </c>
      <c r="J50" s="68">
        <v>27.814072916666667</v>
      </c>
      <c r="K50" s="68">
        <v>55.0</v>
      </c>
      <c r="L50" s="69">
        <v>66.753775</v>
      </c>
      <c r="M50" s="70">
        <v>1.213705</v>
      </c>
      <c r="N50" s="69">
        <v>48.85162625</v>
      </c>
      <c r="O50" s="69">
        <v>12.221335069444445</v>
      </c>
      <c r="P50" s="71">
        <v>44160.0</v>
      </c>
    </row>
    <row r="51">
      <c r="A51" s="64">
        <v>108.0</v>
      </c>
      <c r="B51" s="65" t="s">
        <v>333</v>
      </c>
      <c r="C51" s="65" t="s">
        <v>334</v>
      </c>
      <c r="D51" s="65" t="s">
        <v>157</v>
      </c>
      <c r="E51" s="67">
        <v>3.0</v>
      </c>
      <c r="F51" s="68">
        <v>135.0</v>
      </c>
      <c r="G51" s="68" t="s">
        <v>284</v>
      </c>
      <c r="H51" s="68">
        <v>2.9444444444444446</v>
      </c>
      <c r="I51" s="68">
        <v>100.0</v>
      </c>
      <c r="J51" s="68">
        <v>37.002089999999995</v>
      </c>
      <c r="K51" s="68">
        <v>160.0</v>
      </c>
      <c r="L51" s="69">
        <v>59.203344</v>
      </c>
      <c r="M51" s="70">
        <v>0.3700209</v>
      </c>
      <c r="N51" s="69">
        <v>49.9528215</v>
      </c>
      <c r="O51" s="69">
        <v>1.0895059833333334</v>
      </c>
      <c r="P51" s="71">
        <v>44154.0</v>
      </c>
    </row>
    <row r="52">
      <c r="A52" s="64">
        <v>111.0</v>
      </c>
      <c r="B52" s="65" t="s">
        <v>341</v>
      </c>
      <c r="C52" s="65" t="s">
        <v>342</v>
      </c>
      <c r="D52" s="65" t="s">
        <v>157</v>
      </c>
      <c r="E52" s="67">
        <v>3.0</v>
      </c>
      <c r="F52" s="68">
        <v>139.0</v>
      </c>
      <c r="G52" s="68" t="s">
        <v>284</v>
      </c>
      <c r="H52" s="68">
        <v>4.888888888888889</v>
      </c>
      <c r="I52" s="68">
        <v>95.0</v>
      </c>
      <c r="J52" s="68">
        <v>35.1519855</v>
      </c>
      <c r="K52" s="68">
        <v>185.0</v>
      </c>
      <c r="L52" s="69">
        <v>68.4538665</v>
      </c>
      <c r="M52" s="70">
        <v>0.3700209</v>
      </c>
      <c r="N52" s="69">
        <v>51.4329051</v>
      </c>
      <c r="O52" s="69">
        <v>1.8089910666666666</v>
      </c>
      <c r="P52" s="71">
        <v>44142.0</v>
      </c>
    </row>
    <row r="53">
      <c r="A53" s="64">
        <v>113.0</v>
      </c>
      <c r="B53" s="65" t="s">
        <v>346</v>
      </c>
      <c r="C53" s="65" t="s">
        <v>347</v>
      </c>
      <c r="D53" s="65" t="s">
        <v>157</v>
      </c>
      <c r="E53" s="67">
        <v>5.0</v>
      </c>
      <c r="F53" s="68">
        <v>42.98333333333333</v>
      </c>
      <c r="G53" s="68" t="s">
        <v>88</v>
      </c>
      <c r="H53" s="68">
        <v>0.46523733333333334</v>
      </c>
      <c r="I53" s="68">
        <v>22.99</v>
      </c>
      <c r="J53" s="68">
        <v>27.90307795</v>
      </c>
      <c r="K53" s="68">
        <v>56.06666666666666</v>
      </c>
      <c r="L53" s="69">
        <v>68.04839366666667</v>
      </c>
      <c r="M53" s="70">
        <v>1.213705</v>
      </c>
      <c r="N53" s="69">
        <v>52.169086583333325</v>
      </c>
      <c r="O53" s="69">
        <v>0.5646608776533334</v>
      </c>
      <c r="P53" s="71">
        <v>44138.0</v>
      </c>
    </row>
    <row r="54">
      <c r="A54" s="64">
        <v>120.0</v>
      </c>
      <c r="B54" s="65" t="s">
        <v>363</v>
      </c>
      <c r="C54" s="65" t="s">
        <v>364</v>
      </c>
      <c r="D54" s="65" t="s">
        <v>157</v>
      </c>
      <c r="E54" s="67">
        <v>6.0</v>
      </c>
      <c r="F54" s="68">
        <v>11232.333333333332</v>
      </c>
      <c r="G54" s="68" t="s">
        <v>365</v>
      </c>
      <c r="H54" s="68">
        <v>1792.2938888888887</v>
      </c>
      <c r="I54" s="68">
        <v>6599.0</v>
      </c>
      <c r="J54" s="68">
        <v>31.60049932</v>
      </c>
      <c r="K54" s="68">
        <v>17165.666666666668</v>
      </c>
      <c r="L54" s="69">
        <v>82.20088465333333</v>
      </c>
      <c r="M54" s="70">
        <v>0.00478868</v>
      </c>
      <c r="N54" s="69">
        <v>53.788049986666664</v>
      </c>
      <c r="O54" s="69">
        <v>8.582721899844444</v>
      </c>
      <c r="P54" s="71">
        <v>44151.0</v>
      </c>
    </row>
    <row r="55">
      <c r="A55" s="64">
        <v>125.0</v>
      </c>
      <c r="B55" s="65" t="s">
        <v>374</v>
      </c>
      <c r="C55" s="65" t="s">
        <v>375</v>
      </c>
      <c r="D55" s="65" t="s">
        <v>157</v>
      </c>
      <c r="E55" s="67">
        <v>15.0</v>
      </c>
      <c r="F55" s="68">
        <v>47.4</v>
      </c>
      <c r="G55" s="68" t="s">
        <v>88</v>
      </c>
      <c r="H55" s="68">
        <v>0.131</v>
      </c>
      <c r="I55" s="68">
        <v>32.61</v>
      </c>
      <c r="J55" s="68">
        <v>39.57892005</v>
      </c>
      <c r="K55" s="68">
        <v>72.49</v>
      </c>
      <c r="L55" s="69">
        <v>87.98147544999999</v>
      </c>
      <c r="M55" s="70">
        <v>1.213705</v>
      </c>
      <c r="N55" s="69">
        <v>57.529617</v>
      </c>
      <c r="O55" s="69">
        <v>0.158995355</v>
      </c>
      <c r="P55" s="71">
        <v>44158.0</v>
      </c>
    </row>
    <row r="56">
      <c r="A56" s="64">
        <v>130.0</v>
      </c>
      <c r="B56" s="65" t="s">
        <v>386</v>
      </c>
      <c r="C56" s="65" t="s">
        <v>387</v>
      </c>
      <c r="D56" s="65" t="s">
        <v>157</v>
      </c>
      <c r="E56" s="67">
        <v>8.0</v>
      </c>
      <c r="F56" s="68">
        <v>49.375</v>
      </c>
      <c r="G56" s="68" t="s">
        <v>88</v>
      </c>
      <c r="H56" s="68">
        <v>0.6938518750000001</v>
      </c>
      <c r="I56" s="68">
        <v>34.99</v>
      </c>
      <c r="J56" s="68">
        <v>42.46753795</v>
      </c>
      <c r="K56" s="68">
        <v>64.9</v>
      </c>
      <c r="L56" s="69">
        <v>78.76945450000001</v>
      </c>
      <c r="M56" s="70">
        <v>1.213705</v>
      </c>
      <c r="N56" s="69">
        <v>59.926684375</v>
      </c>
      <c r="O56" s="69">
        <v>0.8421314899468751</v>
      </c>
      <c r="P56" s="71">
        <v>44148.0</v>
      </c>
    </row>
    <row r="57">
      <c r="A57" s="64">
        <v>138.0</v>
      </c>
      <c r="B57" s="74" t="s">
        <v>408</v>
      </c>
      <c r="C57" s="65" t="s">
        <v>409</v>
      </c>
      <c r="D57" s="65" t="s">
        <v>157</v>
      </c>
      <c r="E57" s="67">
        <v>3.0</v>
      </c>
      <c r="F57" s="68">
        <v>120.5</v>
      </c>
      <c r="G57" s="68" t="s">
        <v>410</v>
      </c>
      <c r="H57" s="68">
        <v>0.7986111111111112</v>
      </c>
      <c r="I57" s="68">
        <v>100.5</v>
      </c>
      <c r="J57" s="68">
        <v>55.83505635</v>
      </c>
      <c r="K57" s="68">
        <v>184.5</v>
      </c>
      <c r="L57" s="69">
        <v>102.50316315</v>
      </c>
      <c r="M57" s="70">
        <v>0.5555727</v>
      </c>
      <c r="N57" s="69">
        <v>66.94651035</v>
      </c>
      <c r="O57" s="69">
        <v>0.44368653125000007</v>
      </c>
      <c r="P57" s="71">
        <v>44137.0</v>
      </c>
    </row>
    <row r="58">
      <c r="A58" s="64">
        <v>139.0</v>
      </c>
      <c r="B58" s="72" t="s">
        <v>411</v>
      </c>
      <c r="C58" s="72" t="s">
        <v>412</v>
      </c>
      <c r="D58" s="73" t="s">
        <v>157</v>
      </c>
      <c r="E58" s="67">
        <v>12.0</v>
      </c>
      <c r="F58" s="68">
        <v>458.33333333333337</v>
      </c>
      <c r="G58" s="68" t="s">
        <v>413</v>
      </c>
      <c r="H58" s="68">
        <v>2.833333333333333</v>
      </c>
      <c r="I58" s="68">
        <v>200.0</v>
      </c>
      <c r="J58" s="68">
        <v>29.472920000000002</v>
      </c>
      <c r="K58" s="68">
        <v>850.0</v>
      </c>
      <c r="L58" s="69">
        <v>125.25991</v>
      </c>
      <c r="M58" s="70">
        <v>0.1473646</v>
      </c>
      <c r="N58" s="69">
        <v>67.54210833333335</v>
      </c>
      <c r="O58" s="69">
        <v>0.4175330333333333</v>
      </c>
      <c r="P58" s="71">
        <v>44165.0</v>
      </c>
    </row>
    <row r="59">
      <c r="A59" s="64">
        <v>140.0</v>
      </c>
      <c r="B59" s="65" t="s">
        <v>414</v>
      </c>
      <c r="C59" s="65" t="s">
        <v>415</v>
      </c>
      <c r="D59" s="65" t="s">
        <v>157</v>
      </c>
      <c r="E59" s="67">
        <v>14.0</v>
      </c>
      <c r="F59" s="68">
        <v>67.75999999999999</v>
      </c>
      <c r="G59" s="68" t="s">
        <v>416</v>
      </c>
      <c r="H59" s="68">
        <v>1.5413444444444444</v>
      </c>
      <c r="I59" s="68">
        <v>34.7</v>
      </c>
      <c r="J59" s="68">
        <v>34.7108958</v>
      </c>
      <c r="K59" s="68">
        <v>260.9</v>
      </c>
      <c r="L59" s="69">
        <v>260.98192259999996</v>
      </c>
      <c r="M59" s="70">
        <v>1.000314</v>
      </c>
      <c r="N59" s="69">
        <v>67.78127663999999</v>
      </c>
      <c r="O59" s="69">
        <v>1.5418284265999997</v>
      </c>
      <c r="P59" s="71">
        <v>44139.0</v>
      </c>
    </row>
    <row r="60">
      <c r="A60" s="64">
        <v>146.0</v>
      </c>
      <c r="B60" s="65" t="s">
        <v>432</v>
      </c>
      <c r="C60" s="65" t="s">
        <v>433</v>
      </c>
      <c r="D60" s="65" t="s">
        <v>157</v>
      </c>
      <c r="E60" s="67">
        <v>6.0</v>
      </c>
      <c r="F60" s="68">
        <v>192.0</v>
      </c>
      <c r="G60" s="68" t="s">
        <v>284</v>
      </c>
      <c r="H60" s="68">
        <v>96.0</v>
      </c>
      <c r="I60" s="68">
        <v>139.0</v>
      </c>
      <c r="J60" s="68">
        <v>51.4329051</v>
      </c>
      <c r="K60" s="68">
        <v>255.0</v>
      </c>
      <c r="L60" s="69">
        <v>94.3553295</v>
      </c>
      <c r="M60" s="70">
        <v>0.3700209</v>
      </c>
      <c r="N60" s="69">
        <v>71.04401279999999</v>
      </c>
      <c r="O60" s="69">
        <v>35.522006399999995</v>
      </c>
      <c r="P60" s="71">
        <v>44172.0</v>
      </c>
    </row>
    <row r="61">
      <c r="A61" s="64">
        <v>159.0</v>
      </c>
      <c r="B61" s="65" t="s">
        <v>465</v>
      </c>
      <c r="C61" s="65" t="s">
        <v>466</v>
      </c>
      <c r="D61" s="65" t="s">
        <v>157</v>
      </c>
      <c r="E61" s="67">
        <v>8.0</v>
      </c>
      <c r="F61" s="68">
        <v>221.13</v>
      </c>
      <c r="G61" s="68" t="s">
        <v>284</v>
      </c>
      <c r="H61" s="68">
        <v>4.2333839285714285</v>
      </c>
      <c r="I61" s="68">
        <v>99.0</v>
      </c>
      <c r="J61" s="68">
        <v>36.632069099999995</v>
      </c>
      <c r="K61" s="68">
        <v>585.0</v>
      </c>
      <c r="L61" s="69">
        <v>216.46222649999999</v>
      </c>
      <c r="M61" s="70">
        <v>0.3700209</v>
      </c>
      <c r="N61" s="69">
        <v>81.822721617</v>
      </c>
      <c r="O61" s="69">
        <v>1.5664405312955356</v>
      </c>
      <c r="P61" s="71">
        <v>44152.0</v>
      </c>
    </row>
    <row r="62">
      <c r="A62" s="64">
        <v>165.0</v>
      </c>
      <c r="B62" s="65" t="s">
        <v>478</v>
      </c>
      <c r="C62" s="65" t="s">
        <v>479</v>
      </c>
      <c r="D62" s="65" t="s">
        <v>157</v>
      </c>
      <c r="E62" s="67">
        <v>4.0</v>
      </c>
      <c r="F62" s="68">
        <v>83.8875</v>
      </c>
      <c r="G62" s="68" t="s">
        <v>121</v>
      </c>
      <c r="H62" s="68">
        <v>3.6249374999999997</v>
      </c>
      <c r="I62" s="68">
        <v>73.8875</v>
      </c>
      <c r="J62" s="68">
        <v>73.8875</v>
      </c>
      <c r="K62" s="68">
        <v>93.8875</v>
      </c>
      <c r="L62" s="69">
        <v>93.8875</v>
      </c>
      <c r="M62" s="70">
        <v>1.0</v>
      </c>
      <c r="N62" s="69">
        <v>83.8875</v>
      </c>
      <c r="O62" s="69">
        <v>3.6249374999999997</v>
      </c>
      <c r="P62" s="71">
        <v>44139.0</v>
      </c>
    </row>
    <row r="63">
      <c r="A63" s="64">
        <v>167.0</v>
      </c>
      <c r="B63" s="72" t="s">
        <v>483</v>
      </c>
      <c r="C63" s="72" t="s">
        <v>484</v>
      </c>
      <c r="D63" s="73" t="s">
        <v>157</v>
      </c>
      <c r="E63" s="67">
        <v>7.0</v>
      </c>
      <c r="F63" s="68">
        <v>85.97083333333335</v>
      </c>
      <c r="G63" s="68" t="s">
        <v>121</v>
      </c>
      <c r="H63" s="68">
        <v>2.9611111111111112</v>
      </c>
      <c r="I63" s="68">
        <v>49.95000000000001</v>
      </c>
      <c r="J63" s="68">
        <v>49.95000000000001</v>
      </c>
      <c r="K63" s="68">
        <v>156.01083333333335</v>
      </c>
      <c r="L63" s="69">
        <v>156.01083333333335</v>
      </c>
      <c r="M63" s="70">
        <v>1.0</v>
      </c>
      <c r="N63" s="69">
        <v>85.97083333333335</v>
      </c>
      <c r="O63" s="69">
        <v>2.9611111111111112</v>
      </c>
      <c r="P63" s="71">
        <v>44165.0</v>
      </c>
    </row>
    <row r="64">
      <c r="A64" s="64">
        <v>173.0</v>
      </c>
      <c r="B64" s="65" t="s">
        <v>499</v>
      </c>
      <c r="C64" s="65" t="s">
        <v>500</v>
      </c>
      <c r="D64" s="65" t="s">
        <v>157</v>
      </c>
      <c r="E64" s="67">
        <v>14.0</v>
      </c>
      <c r="F64" s="68">
        <v>170.58125</v>
      </c>
      <c r="G64" s="68" t="s">
        <v>158</v>
      </c>
      <c r="H64" s="68">
        <v>5.974684226190475</v>
      </c>
      <c r="I64" s="68">
        <v>87.98</v>
      </c>
      <c r="J64" s="68">
        <v>49.05559806600001</v>
      </c>
      <c r="K64" s="68">
        <v>384.38249999999994</v>
      </c>
      <c r="L64" s="69">
        <v>214.32272588774998</v>
      </c>
      <c r="M64" s="70">
        <v>0.5575767</v>
      </c>
      <c r="N64" s="69">
        <v>95.11213045687501</v>
      </c>
      <c r="O64" s="69">
        <v>3.331344714381339</v>
      </c>
      <c r="P64" s="71">
        <v>44141.0</v>
      </c>
    </row>
    <row r="65">
      <c r="A65" s="64">
        <v>176.0</v>
      </c>
      <c r="B65" s="65" t="s">
        <v>505</v>
      </c>
      <c r="C65" s="65" t="s">
        <v>506</v>
      </c>
      <c r="D65" s="65" t="s">
        <v>157</v>
      </c>
      <c r="E65" s="67">
        <v>7.0</v>
      </c>
      <c r="F65" s="68">
        <v>269.0</v>
      </c>
      <c r="G65" s="68" t="s">
        <v>284</v>
      </c>
      <c r="H65" s="68">
        <v>9.195714285714285</v>
      </c>
      <c r="I65" s="68">
        <v>129.0</v>
      </c>
      <c r="J65" s="68">
        <v>47.7326961</v>
      </c>
      <c r="K65" s="68">
        <v>549.0</v>
      </c>
      <c r="L65" s="69">
        <v>203.14147409999998</v>
      </c>
      <c r="M65" s="70">
        <v>0.3700209</v>
      </c>
      <c r="N65" s="69">
        <v>99.5356221</v>
      </c>
      <c r="O65" s="69">
        <v>3.4026064761428567</v>
      </c>
      <c r="P65" s="71">
        <v>44145.0</v>
      </c>
    </row>
    <row r="66">
      <c r="A66" s="64">
        <v>179.0</v>
      </c>
      <c r="B66" s="65" t="s">
        <v>512</v>
      </c>
      <c r="C66" s="65" t="s">
        <v>513</v>
      </c>
      <c r="D66" s="65" t="s">
        <v>157</v>
      </c>
      <c r="E66" s="67">
        <v>8.0</v>
      </c>
      <c r="F66" s="68">
        <v>215.0</v>
      </c>
      <c r="G66" s="68" t="s">
        <v>514</v>
      </c>
      <c r="H66" s="68">
        <v>0.9880208333333333</v>
      </c>
      <c r="I66" s="68">
        <v>90.0</v>
      </c>
      <c r="J66" s="68">
        <v>44.607797999999995</v>
      </c>
      <c r="K66" s="68">
        <v>600.0</v>
      </c>
      <c r="L66" s="69">
        <v>297.38532</v>
      </c>
      <c r="M66" s="70">
        <v>0.4956422</v>
      </c>
      <c r="N66" s="69">
        <v>106.56307299999999</v>
      </c>
      <c r="O66" s="69">
        <v>0.48970481947916666</v>
      </c>
      <c r="P66" s="71">
        <v>44145.0</v>
      </c>
    </row>
    <row r="67">
      <c r="A67" s="64">
        <v>183.0</v>
      </c>
      <c r="B67" s="72" t="s">
        <v>522</v>
      </c>
      <c r="C67" s="72" t="s">
        <v>523</v>
      </c>
      <c r="D67" s="73" t="s">
        <v>157</v>
      </c>
      <c r="E67" s="67">
        <v>10.0</v>
      </c>
      <c r="F67" s="68">
        <v>111.0</v>
      </c>
      <c r="G67" s="68" t="s">
        <v>121</v>
      </c>
      <c r="H67" s="68">
        <v>3.1978333333333335</v>
      </c>
      <c r="I67" s="68">
        <v>34.5</v>
      </c>
      <c r="J67" s="68">
        <v>34.5</v>
      </c>
      <c r="K67" s="68">
        <v>224.99</v>
      </c>
      <c r="L67" s="69">
        <v>224.99</v>
      </c>
      <c r="M67" s="70">
        <v>1.0</v>
      </c>
      <c r="N67" s="69">
        <v>111.0</v>
      </c>
      <c r="O67" s="69">
        <v>3.1978333333333335</v>
      </c>
      <c r="P67" s="71">
        <v>44163.0</v>
      </c>
    </row>
    <row r="68">
      <c r="A68" s="64">
        <v>186.0</v>
      </c>
      <c r="B68" s="65" t="s">
        <v>530</v>
      </c>
      <c r="C68" s="65" t="s">
        <v>531</v>
      </c>
      <c r="D68" s="65" t="s">
        <v>157</v>
      </c>
      <c r="E68" s="67">
        <v>25.0</v>
      </c>
      <c r="F68" s="68">
        <v>115.0</v>
      </c>
      <c r="G68" s="68" t="s">
        <v>121</v>
      </c>
      <c r="H68" s="68">
        <v>6.5625</v>
      </c>
      <c r="I68" s="68">
        <v>50.0</v>
      </c>
      <c r="J68" s="68">
        <v>50.0</v>
      </c>
      <c r="K68" s="68">
        <v>305.0</v>
      </c>
      <c r="L68" s="69">
        <v>305.0</v>
      </c>
      <c r="M68" s="70">
        <v>1.0</v>
      </c>
      <c r="N68" s="69">
        <v>115.0</v>
      </c>
      <c r="O68" s="69">
        <v>6.5625</v>
      </c>
      <c r="P68" s="71">
        <v>44162.0</v>
      </c>
    </row>
    <row r="69">
      <c r="A69" s="64">
        <v>189.0</v>
      </c>
      <c r="B69" s="65" t="s">
        <v>537</v>
      </c>
      <c r="C69" s="65" t="s">
        <v>538</v>
      </c>
      <c r="D69" s="65" t="s">
        <v>157</v>
      </c>
      <c r="E69" s="67">
        <v>15.0</v>
      </c>
      <c r="F69" s="68">
        <v>123.75</v>
      </c>
      <c r="G69" s="68" t="s">
        <v>121</v>
      </c>
      <c r="H69" s="68">
        <v>9.283938888888889</v>
      </c>
      <c r="I69" s="68">
        <v>41.25</v>
      </c>
      <c r="J69" s="68">
        <v>41.25</v>
      </c>
      <c r="K69" s="68">
        <v>330.0</v>
      </c>
      <c r="L69" s="69">
        <v>330.0</v>
      </c>
      <c r="M69" s="70">
        <v>1.0</v>
      </c>
      <c r="N69" s="69">
        <v>123.75</v>
      </c>
      <c r="O69" s="69">
        <v>9.283938888888889</v>
      </c>
      <c r="P69" s="71">
        <v>44151.0</v>
      </c>
    </row>
    <row r="70">
      <c r="A70" s="64">
        <v>193.0</v>
      </c>
      <c r="B70" s="65" t="s">
        <v>547</v>
      </c>
      <c r="C70" s="65" t="s">
        <v>548</v>
      </c>
      <c r="D70" s="65" t="s">
        <v>157</v>
      </c>
      <c r="E70" s="67">
        <v>21.0</v>
      </c>
      <c r="F70" s="68">
        <v>349.0</v>
      </c>
      <c r="G70" s="68" t="s">
        <v>284</v>
      </c>
      <c r="H70" s="68">
        <v>12.807142857142857</v>
      </c>
      <c r="I70" s="68">
        <v>149.0</v>
      </c>
      <c r="J70" s="68">
        <v>55.1331141</v>
      </c>
      <c r="K70" s="68">
        <v>1245.0</v>
      </c>
      <c r="L70" s="69">
        <v>460.6760205</v>
      </c>
      <c r="M70" s="70">
        <v>0.3700209</v>
      </c>
      <c r="N70" s="69">
        <v>129.1372941</v>
      </c>
      <c r="O70" s="69">
        <v>4.738910526428572</v>
      </c>
      <c r="P70" s="71">
        <v>44133.0</v>
      </c>
    </row>
    <row r="71">
      <c r="A71" s="64">
        <v>203.0</v>
      </c>
      <c r="B71" s="65" t="s">
        <v>572</v>
      </c>
      <c r="C71" s="65" t="s">
        <v>573</v>
      </c>
      <c r="D71" s="65" t="s">
        <v>157</v>
      </c>
      <c r="E71" s="67">
        <v>11.0</v>
      </c>
      <c r="F71" s="68">
        <v>141.58333333333334</v>
      </c>
      <c r="G71" s="68" t="s">
        <v>574</v>
      </c>
      <c r="H71" s="68">
        <v>2.946866161616162</v>
      </c>
      <c r="I71" s="68">
        <v>81.58333333333333</v>
      </c>
      <c r="J71" s="68">
        <v>97.97570933333333</v>
      </c>
      <c r="K71" s="68">
        <v>299.0</v>
      </c>
      <c r="L71" s="69">
        <v>359.077472</v>
      </c>
      <c r="M71" s="70">
        <v>1.200928</v>
      </c>
      <c r="N71" s="69">
        <v>170.03138933333335</v>
      </c>
      <c r="O71" s="69">
        <v>3.5389740857373746</v>
      </c>
      <c r="P71" s="71">
        <v>44154.0</v>
      </c>
    </row>
    <row r="72">
      <c r="A72" s="75">
        <v>204.0</v>
      </c>
      <c r="B72" s="87" t="s">
        <v>575</v>
      </c>
      <c r="C72" s="87" t="s">
        <v>576</v>
      </c>
      <c r="D72" s="88" t="s">
        <v>157</v>
      </c>
      <c r="E72" s="78">
        <v>4.0</v>
      </c>
      <c r="F72" s="79">
        <v>179.0</v>
      </c>
      <c r="G72" s="79" t="s">
        <v>121</v>
      </c>
      <c r="H72" s="79">
        <v>1.2925</v>
      </c>
      <c r="I72" s="79">
        <v>99.0</v>
      </c>
      <c r="J72" s="79">
        <v>99.0</v>
      </c>
      <c r="K72" s="79">
        <v>299.0</v>
      </c>
      <c r="L72" s="80">
        <v>299.0</v>
      </c>
      <c r="M72" s="81">
        <v>1.0</v>
      </c>
      <c r="N72" s="80">
        <v>179.0</v>
      </c>
      <c r="O72" s="80">
        <v>1.2925</v>
      </c>
      <c r="P72" s="82">
        <v>44165.0</v>
      </c>
    </row>
    <row r="76">
      <c r="A76" s="83" t="s">
        <v>187</v>
      </c>
      <c r="C76" s="59"/>
    </row>
    <row r="77">
      <c r="A77" s="84" t="s">
        <v>3</v>
      </c>
      <c r="B77" s="85" t="s">
        <v>4</v>
      </c>
      <c r="C77" s="85" t="s">
        <v>5</v>
      </c>
      <c r="D77" s="62" t="s">
        <v>6</v>
      </c>
      <c r="E77" s="62" t="s">
        <v>7</v>
      </c>
      <c r="F77" s="62" t="s">
        <v>10</v>
      </c>
      <c r="G77" s="63" t="s">
        <v>598</v>
      </c>
      <c r="H77" s="62" t="s">
        <v>16</v>
      </c>
      <c r="I77" s="62" t="s">
        <v>12</v>
      </c>
      <c r="J77" s="62" t="s">
        <v>13</v>
      </c>
      <c r="K77" s="62" t="s">
        <v>14</v>
      </c>
      <c r="L77" s="62" t="s">
        <v>15</v>
      </c>
      <c r="M77" s="62" t="s">
        <v>599</v>
      </c>
      <c r="N77" s="62" t="s">
        <v>11</v>
      </c>
      <c r="O77" s="62" t="s">
        <v>17</v>
      </c>
      <c r="P77" s="62" t="s">
        <v>18</v>
      </c>
      <c r="R77" s="11" t="s">
        <v>21</v>
      </c>
      <c r="S77" s="12"/>
    </row>
    <row r="78">
      <c r="A78" s="64">
        <v>52.0</v>
      </c>
      <c r="B78" s="65" t="s">
        <v>185</v>
      </c>
      <c r="C78" s="65" t="s">
        <v>186</v>
      </c>
      <c r="D78" s="65" t="s">
        <v>187</v>
      </c>
      <c r="E78" s="67">
        <v>14.0</v>
      </c>
      <c r="F78" s="68">
        <v>572.0</v>
      </c>
      <c r="G78" s="68" t="s">
        <v>188</v>
      </c>
      <c r="H78" s="68">
        <v>5.3475</v>
      </c>
      <c r="I78" s="68">
        <v>389.0</v>
      </c>
      <c r="J78" s="68">
        <v>19.72654788</v>
      </c>
      <c r="K78" s="68">
        <v>1370.0</v>
      </c>
      <c r="L78" s="69">
        <v>69.4739604</v>
      </c>
      <c r="M78" s="70">
        <v>0.05071092</v>
      </c>
      <c r="N78" s="69">
        <v>29.00664624</v>
      </c>
      <c r="O78" s="69">
        <v>0.2711766447</v>
      </c>
      <c r="P78" s="71">
        <v>44159.0</v>
      </c>
      <c r="R78" s="25" t="s">
        <v>26</v>
      </c>
      <c r="S78" s="26">
        <f>COUNTIF($C$78:$C$87,"&lt;&gt;0")</f>
        <v>10</v>
      </c>
    </row>
    <row r="79">
      <c r="A79" s="64">
        <v>72.0</v>
      </c>
      <c r="B79" s="65" t="s">
        <v>238</v>
      </c>
      <c r="C79" s="65" t="s">
        <v>239</v>
      </c>
      <c r="D79" s="65" t="s">
        <v>187</v>
      </c>
      <c r="E79" s="67">
        <v>10.0</v>
      </c>
      <c r="F79" s="68">
        <v>37.995000000000005</v>
      </c>
      <c r="G79" s="68" t="s">
        <v>121</v>
      </c>
      <c r="H79" s="68">
        <v>2.7995</v>
      </c>
      <c r="I79" s="68">
        <v>25.95</v>
      </c>
      <c r="J79" s="68">
        <v>25.95</v>
      </c>
      <c r="K79" s="68">
        <v>65.0</v>
      </c>
      <c r="L79" s="69">
        <v>65.0</v>
      </c>
      <c r="M79" s="70">
        <v>1.0</v>
      </c>
      <c r="N79" s="69">
        <v>37.995000000000005</v>
      </c>
      <c r="O79" s="69">
        <v>2.7995</v>
      </c>
      <c r="P79" s="71">
        <v>44163.0</v>
      </c>
      <c r="R79" s="38" t="s">
        <v>31</v>
      </c>
      <c r="S79" s="39">
        <f>max($N$78:$N$87)</f>
        <v>66.05214</v>
      </c>
    </row>
    <row r="80">
      <c r="A80" s="64">
        <v>79.0</v>
      </c>
      <c r="B80" s="65" t="s">
        <v>257</v>
      </c>
      <c r="C80" s="65" t="s">
        <v>258</v>
      </c>
      <c r="D80" s="65" t="s">
        <v>187</v>
      </c>
      <c r="E80" s="67">
        <v>31.0</v>
      </c>
      <c r="F80" s="68">
        <v>40.375</v>
      </c>
      <c r="G80" s="68" t="s">
        <v>121</v>
      </c>
      <c r="H80" s="68">
        <v>1.036499647485131</v>
      </c>
      <c r="I80" s="68">
        <v>22.399999999999995</v>
      </c>
      <c r="J80" s="68">
        <v>22.399999999999995</v>
      </c>
      <c r="K80" s="68">
        <v>313.6</v>
      </c>
      <c r="L80" s="69">
        <v>313.6</v>
      </c>
      <c r="M80" s="70">
        <v>1.0</v>
      </c>
      <c r="N80" s="69">
        <v>40.375</v>
      </c>
      <c r="O80" s="69">
        <v>1.036499647485131</v>
      </c>
      <c r="P80" s="71">
        <v>44144.0</v>
      </c>
      <c r="R80" s="25" t="s">
        <v>35</v>
      </c>
      <c r="S80" s="39">
        <f>MIN($N$78:$N$87)</f>
        <v>29.00664624</v>
      </c>
    </row>
    <row r="81">
      <c r="A81" s="64">
        <v>80.0</v>
      </c>
      <c r="B81" s="65" t="s">
        <v>259</v>
      </c>
      <c r="C81" s="65" t="s">
        <v>260</v>
      </c>
      <c r="D81" s="65" t="s">
        <v>187</v>
      </c>
      <c r="E81" s="67">
        <v>9.0</v>
      </c>
      <c r="F81" s="68">
        <v>319.0</v>
      </c>
      <c r="G81" s="68" t="s">
        <v>261</v>
      </c>
      <c r="H81" s="68">
        <v>85.29159722222222</v>
      </c>
      <c r="I81" s="68">
        <v>155.0</v>
      </c>
      <c r="J81" s="68">
        <v>19.848556000000002</v>
      </c>
      <c r="K81" s="68">
        <v>799.0</v>
      </c>
      <c r="L81" s="69">
        <v>102.3161048</v>
      </c>
      <c r="M81" s="70">
        <v>0.1280552</v>
      </c>
      <c r="N81" s="69">
        <v>40.849608800000006</v>
      </c>
      <c r="O81" s="69">
        <v>10.922032540611111</v>
      </c>
      <c r="P81" s="71">
        <v>44172.0</v>
      </c>
      <c r="R81" s="38" t="s">
        <v>600</v>
      </c>
      <c r="S81" s="42">
        <f>AVERAGE($N$78:$N$87)</f>
        <v>47.02452389</v>
      </c>
    </row>
    <row r="82">
      <c r="A82" s="64">
        <v>85.0</v>
      </c>
      <c r="B82" s="65" t="s">
        <v>271</v>
      </c>
      <c r="C82" s="65" t="s">
        <v>272</v>
      </c>
      <c r="D82" s="65" t="s">
        <v>187</v>
      </c>
      <c r="E82" s="67">
        <v>27.0</v>
      </c>
      <c r="F82" s="68">
        <v>25500.0</v>
      </c>
      <c r="G82" s="68" t="s">
        <v>273</v>
      </c>
      <c r="H82" s="68">
        <v>873.0659259259259</v>
      </c>
      <c r="I82" s="68">
        <v>15900.0</v>
      </c>
      <c r="J82" s="68">
        <v>26.4584745</v>
      </c>
      <c r="K82" s="68">
        <v>207900.0</v>
      </c>
      <c r="L82" s="69">
        <v>345.9570345</v>
      </c>
      <c r="M82" s="70">
        <v>0.001664055</v>
      </c>
      <c r="N82" s="69">
        <v>42.4334025</v>
      </c>
      <c r="O82" s="69">
        <v>1.4528297193666666</v>
      </c>
      <c r="P82" s="71">
        <v>44141.0</v>
      </c>
    </row>
    <row r="83">
      <c r="A83" s="64">
        <v>96.0</v>
      </c>
      <c r="B83" s="65" t="s">
        <v>302</v>
      </c>
      <c r="C83" s="65" t="s">
        <v>303</v>
      </c>
      <c r="D83" s="65" t="s">
        <v>187</v>
      </c>
      <c r="E83" s="67">
        <v>35.0</v>
      </c>
      <c r="F83" s="68">
        <v>315.6666666666667</v>
      </c>
      <c r="G83" s="68" t="s">
        <v>304</v>
      </c>
      <c r="H83" s="68">
        <v>14.152992115855957</v>
      </c>
      <c r="I83" s="68">
        <v>82.0</v>
      </c>
      <c r="J83" s="68">
        <v>11.937871600000001</v>
      </c>
      <c r="K83" s="68">
        <v>2536.6666666666665</v>
      </c>
      <c r="L83" s="69">
        <v>369.29757266666667</v>
      </c>
      <c r="M83" s="70">
        <v>0.1455838</v>
      </c>
      <c r="N83" s="69">
        <v>45.95595286666667</v>
      </c>
      <c r="O83" s="69">
        <v>2.0604463735963505</v>
      </c>
      <c r="P83" s="71">
        <v>44139.0</v>
      </c>
    </row>
    <row r="84">
      <c r="A84" s="64">
        <v>115.0</v>
      </c>
      <c r="B84" s="65" t="s">
        <v>350</v>
      </c>
      <c r="C84" s="65" t="s">
        <v>351</v>
      </c>
      <c r="D84" s="65" t="s">
        <v>187</v>
      </c>
      <c r="E84" s="67">
        <v>10.0</v>
      </c>
      <c r="F84" s="68">
        <v>52.495000000000005</v>
      </c>
      <c r="G84" s="68" t="s">
        <v>121</v>
      </c>
      <c r="H84" s="68">
        <v>4.35</v>
      </c>
      <c r="I84" s="68">
        <v>30.0</v>
      </c>
      <c r="J84" s="68">
        <v>30.0</v>
      </c>
      <c r="K84" s="68">
        <v>105.0</v>
      </c>
      <c r="L84" s="69">
        <v>105.0</v>
      </c>
      <c r="M84" s="70">
        <v>1.0</v>
      </c>
      <c r="N84" s="69">
        <v>52.495000000000005</v>
      </c>
      <c r="O84" s="69">
        <v>4.35</v>
      </c>
      <c r="P84" s="71">
        <v>44159.0</v>
      </c>
    </row>
    <row r="85">
      <c r="A85" s="64">
        <v>124.0</v>
      </c>
      <c r="B85" s="65" t="s">
        <v>372</v>
      </c>
      <c r="C85" s="65" t="s">
        <v>373</v>
      </c>
      <c r="D85" s="65" t="s">
        <v>187</v>
      </c>
      <c r="E85" s="67">
        <v>10.0</v>
      </c>
      <c r="F85" s="68">
        <v>57.5</v>
      </c>
      <c r="G85" s="68" t="s">
        <v>121</v>
      </c>
      <c r="H85" s="68">
        <v>1.3783333333333334</v>
      </c>
      <c r="I85" s="68">
        <v>30.0</v>
      </c>
      <c r="J85" s="68">
        <v>30.0</v>
      </c>
      <c r="K85" s="68">
        <v>115.0</v>
      </c>
      <c r="L85" s="69">
        <v>115.0</v>
      </c>
      <c r="M85" s="70">
        <v>1.0</v>
      </c>
      <c r="N85" s="69">
        <v>57.5</v>
      </c>
      <c r="O85" s="69">
        <v>1.3783333333333334</v>
      </c>
      <c r="P85" s="71">
        <v>44151.0</v>
      </c>
    </row>
    <row r="86">
      <c r="A86" s="64">
        <v>126.0</v>
      </c>
      <c r="B86" s="65" t="s">
        <v>376</v>
      </c>
      <c r="C86" s="65" t="s">
        <v>377</v>
      </c>
      <c r="D86" s="65" t="s">
        <v>187</v>
      </c>
      <c r="E86" s="67">
        <v>3.0</v>
      </c>
      <c r="F86" s="68">
        <v>116.03125</v>
      </c>
      <c r="G86" s="68" t="s">
        <v>378</v>
      </c>
      <c r="H86" s="68">
        <v>6.101822916666667</v>
      </c>
      <c r="I86" s="68">
        <v>76.03125</v>
      </c>
      <c r="J86" s="68">
        <v>37.7318056659375</v>
      </c>
      <c r="K86" s="68">
        <v>196.03125</v>
      </c>
      <c r="L86" s="69">
        <v>97.28385406593749</v>
      </c>
      <c r="M86" s="70">
        <v>0.49626707</v>
      </c>
      <c r="N86" s="69">
        <v>57.582488465937494</v>
      </c>
      <c r="O86" s="69">
        <v>3.028133780513021</v>
      </c>
      <c r="P86" s="71">
        <v>44139.0</v>
      </c>
    </row>
    <row r="87">
      <c r="A87" s="75">
        <v>136.0</v>
      </c>
      <c r="B87" s="76" t="s">
        <v>402</v>
      </c>
      <c r="C87" s="76" t="s">
        <v>403</v>
      </c>
      <c r="D87" s="76" t="s">
        <v>187</v>
      </c>
      <c r="E87" s="78">
        <v>7.0</v>
      </c>
      <c r="F87" s="79">
        <v>66.0</v>
      </c>
      <c r="G87" s="79" t="s">
        <v>404</v>
      </c>
      <c r="H87" s="79">
        <v>0.14333333333333334</v>
      </c>
      <c r="I87" s="79">
        <v>54.94</v>
      </c>
      <c r="J87" s="79">
        <v>54.9834026</v>
      </c>
      <c r="K87" s="79">
        <v>106.0</v>
      </c>
      <c r="L87" s="80">
        <v>106.08374</v>
      </c>
      <c r="M87" s="81">
        <v>1.00079</v>
      </c>
      <c r="N87" s="80">
        <v>66.05214000000001</v>
      </c>
      <c r="O87" s="80">
        <v>0.1434465666666667</v>
      </c>
      <c r="P87" s="82">
        <v>44160.0</v>
      </c>
    </row>
    <row r="91">
      <c r="A91" s="83" t="s">
        <v>24</v>
      </c>
      <c r="C91" s="59"/>
    </row>
    <row r="92">
      <c r="A92" s="84" t="s">
        <v>3</v>
      </c>
      <c r="B92" s="85" t="s">
        <v>4</v>
      </c>
      <c r="C92" s="85" t="s">
        <v>5</v>
      </c>
      <c r="D92" s="62" t="s">
        <v>6</v>
      </c>
      <c r="E92" s="62" t="s">
        <v>7</v>
      </c>
      <c r="F92" s="62" t="s">
        <v>10</v>
      </c>
      <c r="G92" s="63" t="s">
        <v>598</v>
      </c>
      <c r="H92" s="62" t="s">
        <v>16</v>
      </c>
      <c r="I92" s="62" t="s">
        <v>12</v>
      </c>
      <c r="J92" s="62" t="s">
        <v>13</v>
      </c>
      <c r="K92" s="62" t="s">
        <v>14</v>
      </c>
      <c r="L92" s="62" t="s">
        <v>15</v>
      </c>
      <c r="M92" s="62" t="s">
        <v>599</v>
      </c>
      <c r="N92" s="62" t="s">
        <v>11</v>
      </c>
      <c r="O92" s="62" t="s">
        <v>17</v>
      </c>
      <c r="P92" s="62" t="s">
        <v>18</v>
      </c>
      <c r="R92" s="11" t="s">
        <v>21</v>
      </c>
      <c r="S92" s="12"/>
    </row>
    <row r="93">
      <c r="A93" s="64">
        <v>1.0</v>
      </c>
      <c r="B93" s="72" t="s">
        <v>22</v>
      </c>
      <c r="C93" s="72" t="s">
        <v>23</v>
      </c>
      <c r="D93" s="73" t="s">
        <v>24</v>
      </c>
      <c r="E93" s="67">
        <v>16.0</v>
      </c>
      <c r="F93" s="68">
        <v>180.0</v>
      </c>
      <c r="G93" s="68" t="s">
        <v>25</v>
      </c>
      <c r="H93" s="68">
        <v>1.3329166666666667</v>
      </c>
      <c r="I93" s="68">
        <v>99.0</v>
      </c>
      <c r="J93" s="68">
        <v>3.5270264699999996</v>
      </c>
      <c r="K93" s="68">
        <v>375.0</v>
      </c>
      <c r="L93" s="69">
        <v>13.35994875</v>
      </c>
      <c r="M93" s="70">
        <v>0.03562653</v>
      </c>
      <c r="N93" s="69">
        <v>6.412775399999999</v>
      </c>
      <c r="O93" s="69">
        <v>0.0474871956125</v>
      </c>
      <c r="P93" s="71">
        <v>44165.0</v>
      </c>
      <c r="R93" s="25" t="s">
        <v>26</v>
      </c>
      <c r="S93" s="26">
        <f>COUNTIF($C$93:$C$104,"&lt;&gt;0")</f>
        <v>12</v>
      </c>
    </row>
    <row r="94">
      <c r="A94" s="64">
        <v>3.0</v>
      </c>
      <c r="B94" s="65" t="s">
        <v>32</v>
      </c>
      <c r="C94" s="65" t="s">
        <v>33</v>
      </c>
      <c r="D94" s="86" t="s">
        <v>24</v>
      </c>
      <c r="E94" s="67">
        <v>23.0</v>
      </c>
      <c r="F94" s="68">
        <v>550.0</v>
      </c>
      <c r="G94" s="68" t="s">
        <v>34</v>
      </c>
      <c r="H94" s="68">
        <v>7.0</v>
      </c>
      <c r="I94" s="68">
        <v>200.0</v>
      </c>
      <c r="J94" s="68">
        <v>2.7279999999999998</v>
      </c>
      <c r="K94" s="68">
        <v>2000.0</v>
      </c>
      <c r="L94" s="69">
        <v>27.279999999999998</v>
      </c>
      <c r="M94" s="70">
        <v>0.01364</v>
      </c>
      <c r="N94" s="69">
        <v>7.502</v>
      </c>
      <c r="O94" s="69">
        <v>0.09548</v>
      </c>
      <c r="P94" s="71">
        <v>44161.0</v>
      </c>
      <c r="R94" s="38" t="s">
        <v>31</v>
      </c>
      <c r="S94" s="39">
        <f>max($N$93:$N$104)</f>
        <v>164.484288</v>
      </c>
    </row>
    <row r="95">
      <c r="A95" s="64">
        <v>7.0</v>
      </c>
      <c r="B95" s="65" t="s">
        <v>47</v>
      </c>
      <c r="C95" s="65" t="s">
        <v>48</v>
      </c>
      <c r="D95" s="86" t="s">
        <v>24</v>
      </c>
      <c r="E95" s="67">
        <v>12.0</v>
      </c>
      <c r="F95" s="68">
        <v>4100.0</v>
      </c>
      <c r="G95" s="68" t="s">
        <v>49</v>
      </c>
      <c r="H95" s="68">
        <v>289.04872222222224</v>
      </c>
      <c r="I95" s="68">
        <v>1930.0</v>
      </c>
      <c r="J95" s="68">
        <v>4.592587470000001</v>
      </c>
      <c r="K95" s="68">
        <v>13900.0</v>
      </c>
      <c r="L95" s="69">
        <v>33.076148100000005</v>
      </c>
      <c r="M95" s="70">
        <v>0.002379579</v>
      </c>
      <c r="N95" s="69">
        <v>9.7562739</v>
      </c>
      <c r="O95" s="69">
        <v>0.6878142693768334</v>
      </c>
      <c r="P95" s="71">
        <v>44154.0</v>
      </c>
      <c r="R95" s="25" t="s">
        <v>35</v>
      </c>
      <c r="S95" s="39">
        <f>MIN($N$93:$N$104)</f>
        <v>6.4127754</v>
      </c>
    </row>
    <row r="96">
      <c r="A96" s="64">
        <v>8.0</v>
      </c>
      <c r="B96" s="65" t="s">
        <v>50</v>
      </c>
      <c r="C96" s="65" t="s">
        <v>51</v>
      </c>
      <c r="D96" s="86" t="s">
        <v>24</v>
      </c>
      <c r="E96" s="67">
        <v>12.0</v>
      </c>
      <c r="F96" s="68">
        <v>172.75</v>
      </c>
      <c r="G96" s="68" t="s">
        <v>52</v>
      </c>
      <c r="H96" s="68">
        <v>3.135763888888889</v>
      </c>
      <c r="I96" s="68">
        <v>49.0</v>
      </c>
      <c r="J96" s="68">
        <v>2.82338</v>
      </c>
      <c r="K96" s="68">
        <v>252.5</v>
      </c>
      <c r="L96" s="69">
        <v>14.54905</v>
      </c>
      <c r="M96" s="70">
        <v>0.05762</v>
      </c>
      <c r="N96" s="69">
        <v>9.953854999999999</v>
      </c>
      <c r="O96" s="69">
        <v>0.18068271527777777</v>
      </c>
      <c r="P96" s="71">
        <v>44155.0</v>
      </c>
      <c r="R96" s="38" t="s">
        <v>600</v>
      </c>
      <c r="S96" s="42">
        <f>AVERAGE($N$93:$N$104)</f>
        <v>25.29073391</v>
      </c>
    </row>
    <row r="97">
      <c r="A97" s="64">
        <v>9.0</v>
      </c>
      <c r="B97" s="65" t="s">
        <v>53</v>
      </c>
      <c r="C97" s="65" t="s">
        <v>54</v>
      </c>
      <c r="D97" s="86" t="s">
        <v>24</v>
      </c>
      <c r="E97" s="67">
        <v>11.0</v>
      </c>
      <c r="F97" s="68">
        <v>21.5</v>
      </c>
      <c r="G97" s="68" t="s">
        <v>55</v>
      </c>
      <c r="H97" s="68">
        <v>2.429229640151515</v>
      </c>
      <c r="I97" s="68">
        <v>13.85</v>
      </c>
      <c r="J97" s="68">
        <v>6.509499999999999</v>
      </c>
      <c r="K97" s="68">
        <v>43.0</v>
      </c>
      <c r="L97" s="69">
        <v>20.209999999999997</v>
      </c>
      <c r="M97" s="70">
        <v>0.47</v>
      </c>
      <c r="N97" s="69">
        <v>10.104999999999999</v>
      </c>
      <c r="O97" s="69">
        <v>1.1417379308712121</v>
      </c>
      <c r="P97" s="71">
        <v>44139.0</v>
      </c>
    </row>
    <row r="98">
      <c r="A98" s="64">
        <v>15.0</v>
      </c>
      <c r="B98" s="65" t="s">
        <v>73</v>
      </c>
      <c r="C98" s="65" t="s">
        <v>74</v>
      </c>
      <c r="D98" s="86" t="s">
        <v>24</v>
      </c>
      <c r="E98" s="67">
        <v>23.0</v>
      </c>
      <c r="F98" s="68">
        <v>40.0</v>
      </c>
      <c r="G98" s="68" t="s">
        <v>75</v>
      </c>
      <c r="H98" s="68">
        <v>4.447062629399586</v>
      </c>
      <c r="I98" s="68">
        <v>20.0</v>
      </c>
      <c r="J98" s="68">
        <v>6.0975608</v>
      </c>
      <c r="K98" s="68">
        <v>100.0</v>
      </c>
      <c r="L98" s="69">
        <v>30.487804</v>
      </c>
      <c r="M98" s="70">
        <v>0.30487804</v>
      </c>
      <c r="N98" s="69">
        <v>12.1951216</v>
      </c>
      <c r="O98" s="69">
        <v>1.3558117382085921</v>
      </c>
      <c r="P98" s="71">
        <v>44147.0</v>
      </c>
    </row>
    <row r="99">
      <c r="A99" s="64">
        <v>21.0</v>
      </c>
      <c r="B99" s="65" t="s">
        <v>92</v>
      </c>
      <c r="C99" s="65" t="s">
        <v>93</v>
      </c>
      <c r="D99" s="86" t="s">
        <v>24</v>
      </c>
      <c r="E99" s="67">
        <v>24.0</v>
      </c>
      <c r="F99" s="68">
        <v>7000.0</v>
      </c>
      <c r="G99" s="68" t="s">
        <v>94</v>
      </c>
      <c r="H99" s="68">
        <v>315.8349867724868</v>
      </c>
      <c r="I99" s="68">
        <v>3900.0</v>
      </c>
      <c r="J99" s="68">
        <v>8.122658699999999</v>
      </c>
      <c r="K99" s="68">
        <v>15000.0</v>
      </c>
      <c r="L99" s="69">
        <v>31.240994999999998</v>
      </c>
      <c r="M99" s="70">
        <v>0.002082733</v>
      </c>
      <c r="N99" s="69">
        <v>14.579130999999999</v>
      </c>
      <c r="O99" s="69">
        <v>0.6577999495056217</v>
      </c>
      <c r="P99" s="71">
        <v>44134.0</v>
      </c>
    </row>
    <row r="100">
      <c r="A100" s="64">
        <v>23.0</v>
      </c>
      <c r="B100" s="65" t="s">
        <v>98</v>
      </c>
      <c r="C100" s="65" t="s">
        <v>99</v>
      </c>
      <c r="D100" s="86" t="s">
        <v>24</v>
      </c>
      <c r="E100" s="67">
        <v>12.0</v>
      </c>
      <c r="F100" s="68">
        <v>1312.0</v>
      </c>
      <c r="G100" s="68" t="s">
        <v>100</v>
      </c>
      <c r="H100" s="68">
        <v>294.89853050595235</v>
      </c>
      <c r="I100" s="68">
        <v>88.0</v>
      </c>
      <c r="J100" s="68">
        <v>1.037735776</v>
      </c>
      <c r="K100" s="68">
        <v>2849.0</v>
      </c>
      <c r="L100" s="69">
        <v>33.596695748</v>
      </c>
      <c r="M100" s="70">
        <v>0.011792452</v>
      </c>
      <c r="N100" s="69">
        <v>15.471697024000001</v>
      </c>
      <c r="O100" s="69">
        <v>3.4775767658619787</v>
      </c>
      <c r="P100" s="71">
        <v>44156.0</v>
      </c>
    </row>
    <row r="101">
      <c r="A101" s="64">
        <v>24.0</v>
      </c>
      <c r="B101" s="72" t="s">
        <v>101</v>
      </c>
      <c r="C101" s="72" t="s">
        <v>102</v>
      </c>
      <c r="D101" s="73" t="s">
        <v>24</v>
      </c>
      <c r="E101" s="67">
        <v>28.0</v>
      </c>
      <c r="F101" s="68">
        <v>172291.6666666667</v>
      </c>
      <c r="G101" s="68" t="s">
        <v>103</v>
      </c>
      <c r="H101" s="68">
        <v>8559.027777777777</v>
      </c>
      <c r="I101" s="68">
        <v>70000.0</v>
      </c>
      <c r="J101" s="68">
        <v>6.705167</v>
      </c>
      <c r="K101" s="68">
        <v>609356.6666666666</v>
      </c>
      <c r="L101" s="69">
        <v>58.36911732233333</v>
      </c>
      <c r="M101" s="70">
        <v>9.57881E-5</v>
      </c>
      <c r="N101" s="69">
        <v>16.503491395833336</v>
      </c>
      <c r="O101" s="69">
        <v>0.8198530086805556</v>
      </c>
      <c r="P101" s="71">
        <v>44165.0</v>
      </c>
    </row>
    <row r="102">
      <c r="A102" s="64">
        <v>26.0</v>
      </c>
      <c r="B102" s="65" t="s">
        <v>107</v>
      </c>
      <c r="C102" s="65" t="s">
        <v>108</v>
      </c>
      <c r="D102" s="86" t="s">
        <v>24</v>
      </c>
      <c r="E102" s="67">
        <v>39.0</v>
      </c>
      <c r="F102" s="68">
        <v>28.5</v>
      </c>
      <c r="G102" s="68" t="s">
        <v>109</v>
      </c>
      <c r="H102" s="68">
        <v>13.488349797265814</v>
      </c>
      <c r="I102" s="68">
        <v>11.0</v>
      </c>
      <c r="J102" s="68">
        <v>6.47058819</v>
      </c>
      <c r="K102" s="68">
        <v>379.07500000000005</v>
      </c>
      <c r="L102" s="69">
        <v>222.98529255675</v>
      </c>
      <c r="M102" s="70">
        <v>0.58823529</v>
      </c>
      <c r="N102" s="69">
        <v>16.764705765</v>
      </c>
      <c r="O102" s="69">
        <v>7.9343233546160965</v>
      </c>
      <c r="P102" s="71">
        <v>44137.0</v>
      </c>
    </row>
    <row r="103">
      <c r="A103" s="64">
        <v>33.0</v>
      </c>
      <c r="B103" s="72" t="s">
        <v>128</v>
      </c>
      <c r="C103" s="72" t="s">
        <v>129</v>
      </c>
      <c r="D103" s="73" t="s">
        <v>24</v>
      </c>
      <c r="E103" s="67">
        <v>20.0</v>
      </c>
      <c r="F103" s="68">
        <v>223.75</v>
      </c>
      <c r="G103" s="68" t="s">
        <v>130</v>
      </c>
      <c r="H103" s="68">
        <v>95.87630208333334</v>
      </c>
      <c r="I103" s="68">
        <v>60.0</v>
      </c>
      <c r="J103" s="68">
        <v>5.298896399999999</v>
      </c>
      <c r="K103" s="68">
        <v>702.5</v>
      </c>
      <c r="L103" s="69">
        <v>62.04124535</v>
      </c>
      <c r="M103" s="70">
        <v>0.08831494</v>
      </c>
      <c r="N103" s="69">
        <v>19.760467825</v>
      </c>
      <c r="O103" s="69">
        <v>8.467309865911458</v>
      </c>
      <c r="P103" s="71">
        <v>44164.0</v>
      </c>
    </row>
    <row r="104">
      <c r="A104" s="75">
        <v>202.0</v>
      </c>
      <c r="B104" s="87" t="s">
        <v>569</v>
      </c>
      <c r="C104" s="87" t="s">
        <v>570</v>
      </c>
      <c r="D104" s="88" t="s">
        <v>24</v>
      </c>
      <c r="E104" s="78">
        <v>19.0</v>
      </c>
      <c r="F104" s="79">
        <v>576.0</v>
      </c>
      <c r="G104" s="79" t="s">
        <v>571</v>
      </c>
      <c r="H104" s="79">
        <v>450.0</v>
      </c>
      <c r="I104" s="79">
        <v>61.666666666666664</v>
      </c>
      <c r="J104" s="79">
        <v>17.609718333333333</v>
      </c>
      <c r="K104" s="79">
        <v>4200.0</v>
      </c>
      <c r="L104" s="80">
        <v>1199.3646</v>
      </c>
      <c r="M104" s="81">
        <v>0.285563</v>
      </c>
      <c r="N104" s="80">
        <v>164.484288</v>
      </c>
      <c r="O104" s="80">
        <v>128.50335</v>
      </c>
      <c r="P104" s="82">
        <v>44164.0</v>
      </c>
    </row>
    <row r="108">
      <c r="A108" s="83" t="s">
        <v>58</v>
      </c>
      <c r="C108" s="59"/>
    </row>
    <row r="109">
      <c r="A109" s="84" t="s">
        <v>3</v>
      </c>
      <c r="B109" s="85" t="s">
        <v>4</v>
      </c>
      <c r="C109" s="85" t="s">
        <v>5</v>
      </c>
      <c r="D109" s="62" t="s">
        <v>6</v>
      </c>
      <c r="E109" s="62" t="s">
        <v>7</v>
      </c>
      <c r="F109" s="62" t="s">
        <v>10</v>
      </c>
      <c r="G109" s="63" t="s">
        <v>598</v>
      </c>
      <c r="H109" s="62" t="s">
        <v>16</v>
      </c>
      <c r="I109" s="62" t="s">
        <v>12</v>
      </c>
      <c r="J109" s="62" t="s">
        <v>13</v>
      </c>
      <c r="K109" s="62" t="s">
        <v>14</v>
      </c>
      <c r="L109" s="62" t="s">
        <v>15</v>
      </c>
      <c r="M109" s="62" t="s">
        <v>599</v>
      </c>
      <c r="N109" s="62" t="s">
        <v>11</v>
      </c>
      <c r="O109" s="62" t="s">
        <v>17</v>
      </c>
      <c r="P109" s="62" t="s">
        <v>18</v>
      </c>
      <c r="R109" s="11" t="s">
        <v>21</v>
      </c>
      <c r="S109" s="12"/>
    </row>
    <row r="110">
      <c r="A110" s="64">
        <v>10.0</v>
      </c>
      <c r="B110" s="65" t="s">
        <v>56</v>
      </c>
      <c r="C110" s="65" t="s">
        <v>57</v>
      </c>
      <c r="D110" s="66" t="s">
        <v>58</v>
      </c>
      <c r="E110" s="67">
        <v>14.0</v>
      </c>
      <c r="F110" s="68">
        <v>42.5</v>
      </c>
      <c r="G110" s="68" t="s">
        <v>59</v>
      </c>
      <c r="H110" s="68">
        <v>0.095</v>
      </c>
      <c r="I110" s="68">
        <v>26.0</v>
      </c>
      <c r="J110" s="68">
        <v>6.4781236</v>
      </c>
      <c r="K110" s="68">
        <v>90.0</v>
      </c>
      <c r="L110" s="69">
        <v>22.424274</v>
      </c>
      <c r="M110" s="70">
        <v>0.2491586</v>
      </c>
      <c r="N110" s="69">
        <v>10.5892405</v>
      </c>
      <c r="O110" s="69">
        <v>0.023670067</v>
      </c>
      <c r="P110" s="71">
        <v>44161.0</v>
      </c>
      <c r="R110" s="25" t="s">
        <v>26</v>
      </c>
      <c r="S110" s="26">
        <f>COUNTIF($C$110:$C$122,"&lt;&gt;0")</f>
        <v>13</v>
      </c>
    </row>
    <row r="111">
      <c r="A111" s="64">
        <v>17.0</v>
      </c>
      <c r="B111" s="65" t="s">
        <v>79</v>
      </c>
      <c r="C111" s="65" t="s">
        <v>80</v>
      </c>
      <c r="D111" s="66" t="s">
        <v>58</v>
      </c>
      <c r="E111" s="67">
        <v>26.0</v>
      </c>
      <c r="F111" s="68">
        <v>20.49</v>
      </c>
      <c r="G111" s="68" t="s">
        <v>81</v>
      </c>
      <c r="H111" s="68">
        <v>0.3120969230769231</v>
      </c>
      <c r="I111" s="68">
        <v>8.3325</v>
      </c>
      <c r="J111" s="68">
        <v>5.160439654424999</v>
      </c>
      <c r="K111" s="68">
        <v>153.48000000000002</v>
      </c>
      <c r="L111" s="69">
        <v>95.0524186212</v>
      </c>
      <c r="M111" s="70">
        <v>0.61931469</v>
      </c>
      <c r="N111" s="69">
        <v>12.689757998099997</v>
      </c>
      <c r="O111" s="69">
        <v>0.19328620916533845</v>
      </c>
      <c r="P111" s="71">
        <v>44148.0</v>
      </c>
      <c r="R111" s="38" t="s">
        <v>31</v>
      </c>
      <c r="S111" s="39">
        <f>max($N$110:$N$122)</f>
        <v>36.41115</v>
      </c>
    </row>
    <row r="112">
      <c r="A112" s="64">
        <v>22.0</v>
      </c>
      <c r="B112" s="65" t="s">
        <v>95</v>
      </c>
      <c r="C112" s="65" t="s">
        <v>96</v>
      </c>
      <c r="D112" s="66" t="s">
        <v>58</v>
      </c>
      <c r="E112" s="67">
        <v>11.0</v>
      </c>
      <c r="F112" s="68">
        <v>4560.0</v>
      </c>
      <c r="G112" s="68" t="s">
        <v>97</v>
      </c>
      <c r="H112" s="68">
        <v>14.4230303030303</v>
      </c>
      <c r="I112" s="68">
        <v>3100.0</v>
      </c>
      <c r="J112" s="68">
        <v>10.5029736</v>
      </c>
      <c r="K112" s="68">
        <v>8020.0</v>
      </c>
      <c r="L112" s="69">
        <v>27.172209119999998</v>
      </c>
      <c r="M112" s="70">
        <v>0.003388056</v>
      </c>
      <c r="N112" s="69">
        <v>15.44953536</v>
      </c>
      <c r="O112" s="69">
        <v>0.04886603435636363</v>
      </c>
      <c r="P112" s="71">
        <v>44151.0</v>
      </c>
      <c r="R112" s="25" t="s">
        <v>35</v>
      </c>
      <c r="S112" s="39">
        <f>MIN($N$110:$N$122)</f>
        <v>10.5892405</v>
      </c>
    </row>
    <row r="113">
      <c r="A113" s="64">
        <v>25.0</v>
      </c>
      <c r="B113" s="65" t="s">
        <v>104</v>
      </c>
      <c r="C113" s="65" t="s">
        <v>105</v>
      </c>
      <c r="D113" s="66" t="s">
        <v>58</v>
      </c>
      <c r="E113" s="67">
        <v>38.0</v>
      </c>
      <c r="F113" s="68">
        <v>61.0325</v>
      </c>
      <c r="G113" s="68" t="s">
        <v>106</v>
      </c>
      <c r="H113" s="68">
        <v>0.14025</v>
      </c>
      <c r="I113" s="68">
        <v>37.5</v>
      </c>
      <c r="J113" s="68">
        <v>10.23588</v>
      </c>
      <c r="K113" s="68">
        <v>171.5666666666667</v>
      </c>
      <c r="L113" s="69">
        <v>46.83028832000001</v>
      </c>
      <c r="M113" s="70">
        <v>0.2729568</v>
      </c>
      <c r="N113" s="69">
        <v>16.659235896</v>
      </c>
      <c r="O113" s="69">
        <v>0.0382821912</v>
      </c>
      <c r="P113" s="71">
        <v>44160.0</v>
      </c>
      <c r="R113" s="38" t="s">
        <v>600</v>
      </c>
      <c r="S113" s="42">
        <f>AVERAGE($N$110:$N$122)</f>
        <v>22.25656844</v>
      </c>
    </row>
    <row r="114">
      <c r="A114" s="64">
        <v>29.0</v>
      </c>
      <c r="B114" s="65" t="s">
        <v>115</v>
      </c>
      <c r="C114" s="65" t="s">
        <v>116</v>
      </c>
      <c r="D114" s="66" t="s">
        <v>58</v>
      </c>
      <c r="E114" s="67">
        <v>32.0</v>
      </c>
      <c r="F114" s="68">
        <v>1766.6666666666667</v>
      </c>
      <c r="G114" s="68" t="s">
        <v>117</v>
      </c>
      <c r="H114" s="68">
        <v>23.705</v>
      </c>
      <c r="I114" s="68">
        <v>1061.6666666666667</v>
      </c>
      <c r="J114" s="68">
        <v>10.960270836666668</v>
      </c>
      <c r="K114" s="68">
        <v>7499.333333333333</v>
      </c>
      <c r="L114" s="69">
        <v>77.42046256933334</v>
      </c>
      <c r="M114" s="70">
        <v>0.010323646</v>
      </c>
      <c r="N114" s="69">
        <v>18.23844126666667</v>
      </c>
      <c r="O114" s="69">
        <v>0.24472202843</v>
      </c>
      <c r="P114" s="71">
        <v>44161.0</v>
      </c>
    </row>
    <row r="115">
      <c r="A115" s="64">
        <v>31.0</v>
      </c>
      <c r="B115" s="65" t="s">
        <v>122</v>
      </c>
      <c r="C115" s="65" t="s">
        <v>123</v>
      </c>
      <c r="D115" s="66" t="s">
        <v>58</v>
      </c>
      <c r="E115" s="67">
        <v>23.0</v>
      </c>
      <c r="F115" s="68">
        <v>15.9</v>
      </c>
      <c r="G115" s="68" t="s">
        <v>88</v>
      </c>
      <c r="H115" s="68">
        <v>0.18</v>
      </c>
      <c r="I115" s="68">
        <v>6.0</v>
      </c>
      <c r="J115" s="68">
        <v>7.28223</v>
      </c>
      <c r="K115" s="68">
        <v>30.0</v>
      </c>
      <c r="L115" s="69">
        <v>36.41115</v>
      </c>
      <c r="M115" s="70">
        <v>1.213705</v>
      </c>
      <c r="N115" s="69">
        <v>19.2979095</v>
      </c>
      <c r="O115" s="69">
        <v>0.2184669</v>
      </c>
      <c r="P115" s="71">
        <v>44162.0</v>
      </c>
    </row>
    <row r="116">
      <c r="A116" s="64">
        <v>36.0</v>
      </c>
      <c r="B116" s="65" t="s">
        <v>137</v>
      </c>
      <c r="C116" s="65" t="s">
        <v>138</v>
      </c>
      <c r="D116" s="65" t="s">
        <v>58</v>
      </c>
      <c r="E116" s="67">
        <v>41.0</v>
      </c>
      <c r="F116" s="68">
        <v>35.0</v>
      </c>
      <c r="G116" s="68" t="s">
        <v>139</v>
      </c>
      <c r="H116" s="68">
        <v>3.0048619598849453</v>
      </c>
      <c r="I116" s="68">
        <v>10.875</v>
      </c>
      <c r="J116" s="68">
        <v>6.7344764249999995</v>
      </c>
      <c r="K116" s="68">
        <v>900.0</v>
      </c>
      <c r="L116" s="69">
        <v>557.33598</v>
      </c>
      <c r="M116" s="70">
        <v>0.6192622</v>
      </c>
      <c r="N116" s="69">
        <v>21.674177</v>
      </c>
      <c r="O116" s="69">
        <v>1.8607974279746629</v>
      </c>
      <c r="P116" s="71">
        <v>44137.0</v>
      </c>
    </row>
    <row r="117">
      <c r="A117" s="64">
        <v>39.0</v>
      </c>
      <c r="B117" s="65" t="s">
        <v>146</v>
      </c>
      <c r="C117" s="65" t="s">
        <v>147</v>
      </c>
      <c r="D117" s="66" t="s">
        <v>58</v>
      </c>
      <c r="E117" s="67">
        <v>24.0</v>
      </c>
      <c r="F117" s="68">
        <v>530.625</v>
      </c>
      <c r="G117" s="68" t="s">
        <v>148</v>
      </c>
      <c r="H117" s="68">
        <v>7.749173611111108</v>
      </c>
      <c r="I117" s="68">
        <v>379.0</v>
      </c>
      <c r="J117" s="68">
        <v>17.48852673</v>
      </c>
      <c r="K117" s="68">
        <v>1016.5</v>
      </c>
      <c r="L117" s="69">
        <v>46.905243854999995</v>
      </c>
      <c r="M117" s="70">
        <v>0.04614387</v>
      </c>
      <c r="N117" s="69">
        <v>24.485091018749998</v>
      </c>
      <c r="O117" s="69">
        <v>0.35757685971854153</v>
      </c>
      <c r="P117" s="71">
        <v>44141.0</v>
      </c>
    </row>
    <row r="118">
      <c r="A118" s="64">
        <v>45.0</v>
      </c>
      <c r="B118" s="65" t="s">
        <v>165</v>
      </c>
      <c r="C118" s="65" t="s">
        <v>166</v>
      </c>
      <c r="D118" s="66" t="s">
        <v>58</v>
      </c>
      <c r="E118" s="67">
        <v>13.0</v>
      </c>
      <c r="F118" s="68">
        <v>169.0</v>
      </c>
      <c r="G118" s="68" t="s">
        <v>167</v>
      </c>
      <c r="H118" s="68">
        <v>2.837214285714286</v>
      </c>
      <c r="I118" s="68">
        <v>99.0</v>
      </c>
      <c r="J118" s="68">
        <v>15.93689625</v>
      </c>
      <c r="K118" s="68">
        <v>480.0</v>
      </c>
      <c r="L118" s="69">
        <v>77.2698</v>
      </c>
      <c r="M118" s="70">
        <v>0.16097875</v>
      </c>
      <c r="N118" s="69">
        <v>27.20540875</v>
      </c>
      <c r="O118" s="69">
        <v>0.4567312091964286</v>
      </c>
      <c r="P118" s="71">
        <v>44166.0</v>
      </c>
    </row>
    <row r="119">
      <c r="A119" s="64">
        <v>47.0</v>
      </c>
      <c r="B119" s="65" t="s">
        <v>171</v>
      </c>
      <c r="C119" s="65" t="s">
        <v>172</v>
      </c>
      <c r="D119" s="65" t="s">
        <v>58</v>
      </c>
      <c r="E119" s="67">
        <v>7.0</v>
      </c>
      <c r="F119" s="68">
        <v>22.95</v>
      </c>
      <c r="G119" s="68" t="s">
        <v>88</v>
      </c>
      <c r="H119" s="68">
        <v>0.4681833333333333</v>
      </c>
      <c r="I119" s="68">
        <v>17.99</v>
      </c>
      <c r="J119" s="68">
        <v>21.83455295</v>
      </c>
      <c r="K119" s="68">
        <v>59.99</v>
      </c>
      <c r="L119" s="69">
        <v>72.81016295</v>
      </c>
      <c r="M119" s="70">
        <v>1.213705</v>
      </c>
      <c r="N119" s="69">
        <v>27.85452975</v>
      </c>
      <c r="O119" s="69">
        <v>0.5682364525833333</v>
      </c>
      <c r="P119" s="71">
        <v>44156.0</v>
      </c>
    </row>
    <row r="120">
      <c r="A120" s="64">
        <v>51.0</v>
      </c>
      <c r="B120" s="65" t="s">
        <v>182</v>
      </c>
      <c r="C120" s="65" t="s">
        <v>183</v>
      </c>
      <c r="D120" s="66" t="s">
        <v>58</v>
      </c>
      <c r="E120" s="67">
        <v>26.0</v>
      </c>
      <c r="F120" s="68">
        <v>2962.5</v>
      </c>
      <c r="G120" s="68" t="s">
        <v>184</v>
      </c>
      <c r="H120" s="68">
        <v>57.66784188034187</v>
      </c>
      <c r="I120" s="68">
        <v>1125.0</v>
      </c>
      <c r="J120" s="68">
        <v>11.007736874999999</v>
      </c>
      <c r="K120" s="68">
        <v>14208.333333333334</v>
      </c>
      <c r="L120" s="69">
        <v>139.02363979166668</v>
      </c>
      <c r="M120" s="70">
        <v>0.009784655</v>
      </c>
      <c r="N120" s="69">
        <v>28.9870404375</v>
      </c>
      <c r="O120" s="69">
        <v>0.5642599373936964</v>
      </c>
      <c r="P120" s="71">
        <v>44134.0</v>
      </c>
    </row>
    <row r="121">
      <c r="A121" s="64">
        <v>54.0</v>
      </c>
      <c r="B121" s="65" t="s">
        <v>192</v>
      </c>
      <c r="C121" s="65" t="s">
        <v>193</v>
      </c>
      <c r="D121" s="66" t="s">
        <v>58</v>
      </c>
      <c r="E121" s="67">
        <v>12.0</v>
      </c>
      <c r="F121" s="68">
        <v>1512.0</v>
      </c>
      <c r="G121" s="68" t="s">
        <v>194</v>
      </c>
      <c r="H121" s="68">
        <v>17.7</v>
      </c>
      <c r="I121" s="68">
        <v>525.0</v>
      </c>
      <c r="J121" s="68">
        <v>10.34509455</v>
      </c>
      <c r="K121" s="68">
        <v>3500.0</v>
      </c>
      <c r="L121" s="69">
        <v>68.967297</v>
      </c>
      <c r="M121" s="70">
        <v>0.019704942</v>
      </c>
      <c r="N121" s="69">
        <v>29.793872304</v>
      </c>
      <c r="O121" s="69">
        <v>0.3487774734</v>
      </c>
      <c r="P121" s="71">
        <v>44158.0</v>
      </c>
    </row>
    <row r="122">
      <c r="A122" s="75">
        <v>70.0</v>
      </c>
      <c r="B122" s="76" t="s">
        <v>234</v>
      </c>
      <c r="C122" s="76" t="s">
        <v>235</v>
      </c>
      <c r="D122" s="77" t="s">
        <v>58</v>
      </c>
      <c r="E122" s="78">
        <v>13.0</v>
      </c>
      <c r="F122" s="79">
        <v>30.0</v>
      </c>
      <c r="G122" s="79" t="s">
        <v>88</v>
      </c>
      <c r="H122" s="79">
        <v>0.54</v>
      </c>
      <c r="I122" s="79">
        <v>12.99</v>
      </c>
      <c r="J122" s="79">
        <v>15.766027950000002</v>
      </c>
      <c r="K122" s="79">
        <v>50.666666666666664</v>
      </c>
      <c r="L122" s="80">
        <v>61.494386666666664</v>
      </c>
      <c r="M122" s="81">
        <v>1.213705</v>
      </c>
      <c r="N122" s="80">
        <v>36.41115</v>
      </c>
      <c r="O122" s="80">
        <v>0.6554007000000001</v>
      </c>
      <c r="P122" s="82">
        <v>44162.0</v>
      </c>
    </row>
    <row r="126">
      <c r="A126" s="83" t="s">
        <v>29</v>
      </c>
      <c r="C126" s="59"/>
    </row>
    <row r="127">
      <c r="A127" s="84" t="s">
        <v>3</v>
      </c>
      <c r="B127" s="85" t="s">
        <v>4</v>
      </c>
      <c r="C127" s="85" t="s">
        <v>5</v>
      </c>
      <c r="D127" s="62" t="s">
        <v>6</v>
      </c>
      <c r="E127" s="62" t="s">
        <v>7</v>
      </c>
      <c r="F127" s="62" t="s">
        <v>10</v>
      </c>
      <c r="G127" s="63" t="s">
        <v>598</v>
      </c>
      <c r="H127" s="62" t="s">
        <v>16</v>
      </c>
      <c r="I127" s="62" t="s">
        <v>12</v>
      </c>
      <c r="J127" s="62" t="s">
        <v>13</v>
      </c>
      <c r="K127" s="62" t="s">
        <v>14</v>
      </c>
      <c r="L127" s="62" t="s">
        <v>15</v>
      </c>
      <c r="M127" s="62" t="s">
        <v>599</v>
      </c>
      <c r="N127" s="62" t="s">
        <v>11</v>
      </c>
      <c r="O127" s="62" t="s">
        <v>17</v>
      </c>
      <c r="P127" s="62" t="s">
        <v>18</v>
      </c>
      <c r="R127" s="11" t="s">
        <v>21</v>
      </c>
      <c r="S127" s="12"/>
    </row>
    <row r="128">
      <c r="A128" s="64">
        <v>2.0</v>
      </c>
      <c r="B128" s="65" t="s">
        <v>27</v>
      </c>
      <c r="C128" s="65" t="s">
        <v>28</v>
      </c>
      <c r="D128" s="66" t="s">
        <v>29</v>
      </c>
      <c r="E128" s="67">
        <v>32.0</v>
      </c>
      <c r="F128" s="68">
        <v>3450.0</v>
      </c>
      <c r="G128" s="68" t="s">
        <v>30</v>
      </c>
      <c r="H128" s="68">
        <v>1625.0</v>
      </c>
      <c r="I128" s="68">
        <v>1100.0</v>
      </c>
      <c r="J128" s="68">
        <v>2.134</v>
      </c>
      <c r="K128" s="68">
        <v>30000.0</v>
      </c>
      <c r="L128" s="69">
        <v>58.2</v>
      </c>
      <c r="M128" s="70">
        <v>0.00194</v>
      </c>
      <c r="N128" s="69">
        <v>6.6930000000000005</v>
      </c>
      <c r="O128" s="69">
        <v>3.1525000000000003</v>
      </c>
      <c r="P128" s="71">
        <v>44162.0</v>
      </c>
      <c r="R128" s="25" t="s">
        <v>26</v>
      </c>
      <c r="S128" s="26">
        <f>COUNTIF($C$128:$C$142,"&lt;&gt;0")</f>
        <v>15</v>
      </c>
    </row>
    <row r="129">
      <c r="A129" s="64">
        <v>13.0</v>
      </c>
      <c r="B129" s="72" t="s">
        <v>66</v>
      </c>
      <c r="C129" s="72" t="s">
        <v>67</v>
      </c>
      <c r="D129" s="73" t="s">
        <v>29</v>
      </c>
      <c r="E129" s="67">
        <v>41.0</v>
      </c>
      <c r="F129" s="68">
        <v>89.99</v>
      </c>
      <c r="G129" s="68" t="s">
        <v>68</v>
      </c>
      <c r="H129" s="68">
        <v>2.783571428571429</v>
      </c>
      <c r="I129" s="68">
        <v>49.24</v>
      </c>
      <c r="J129" s="68">
        <v>6.283545944</v>
      </c>
      <c r="K129" s="68">
        <v>8027.899999999999</v>
      </c>
      <c r="L129" s="69">
        <v>1024.4451357399998</v>
      </c>
      <c r="M129" s="70">
        <v>0.1276106</v>
      </c>
      <c r="N129" s="69">
        <v>11.483677893999998</v>
      </c>
      <c r="O129" s="69">
        <v>0.35521322014285717</v>
      </c>
      <c r="P129" s="71">
        <v>44165.0</v>
      </c>
      <c r="R129" s="38" t="s">
        <v>31</v>
      </c>
      <c r="S129" s="39">
        <f>max($N$128:$N$142)</f>
        <v>116.726165</v>
      </c>
    </row>
    <row r="130">
      <c r="A130" s="64">
        <v>40.0</v>
      </c>
      <c r="B130" s="65" t="s">
        <v>149</v>
      </c>
      <c r="C130" s="65" t="s">
        <v>150</v>
      </c>
      <c r="D130" s="66" t="s">
        <v>29</v>
      </c>
      <c r="E130" s="67">
        <v>27.0</v>
      </c>
      <c r="F130" s="68">
        <v>80.0</v>
      </c>
      <c r="G130" s="68" t="s">
        <v>151</v>
      </c>
      <c r="H130" s="68">
        <v>1.6974259259259266</v>
      </c>
      <c r="I130" s="68">
        <v>15.0</v>
      </c>
      <c r="J130" s="68">
        <v>4.6150725</v>
      </c>
      <c r="K130" s="68">
        <v>189.0</v>
      </c>
      <c r="L130" s="69">
        <v>58.1499135</v>
      </c>
      <c r="M130" s="70">
        <v>0.3076715</v>
      </c>
      <c r="N130" s="69">
        <v>24.61372</v>
      </c>
      <c r="O130" s="69">
        <v>0.5222495807685187</v>
      </c>
      <c r="P130" s="71">
        <v>44151.0</v>
      </c>
      <c r="R130" s="25" t="s">
        <v>35</v>
      </c>
      <c r="S130" s="39">
        <f>MIN($N$128:$N$142)</f>
        <v>6.693</v>
      </c>
    </row>
    <row r="131">
      <c r="A131" s="64">
        <v>49.0</v>
      </c>
      <c r="B131" s="65" t="s">
        <v>176</v>
      </c>
      <c r="C131" s="65" t="s">
        <v>177</v>
      </c>
      <c r="D131" s="86" t="s">
        <v>29</v>
      </c>
      <c r="E131" s="67">
        <v>14.0</v>
      </c>
      <c r="F131" s="68">
        <v>97.54166666666666</v>
      </c>
      <c r="G131" s="68" t="s">
        <v>178</v>
      </c>
      <c r="H131" s="68">
        <v>5.894965277777778</v>
      </c>
      <c r="I131" s="68">
        <v>44.0</v>
      </c>
      <c r="J131" s="68">
        <v>12.76</v>
      </c>
      <c r="K131" s="68">
        <v>672.8333333333334</v>
      </c>
      <c r="L131" s="69">
        <v>195.12166666666667</v>
      </c>
      <c r="M131" s="70">
        <v>0.29</v>
      </c>
      <c r="N131" s="69">
        <v>28.287083333333328</v>
      </c>
      <c r="O131" s="69">
        <v>1.7095399305555554</v>
      </c>
      <c r="P131" s="71">
        <v>44161.0</v>
      </c>
      <c r="R131" s="38" t="s">
        <v>600</v>
      </c>
      <c r="S131" s="42">
        <f>AVERAGE($N$128:$N$142)</f>
        <v>57.81369873</v>
      </c>
    </row>
    <row r="132">
      <c r="A132" s="64">
        <v>75.0</v>
      </c>
      <c r="B132" s="72" t="s">
        <v>245</v>
      </c>
      <c r="C132" s="72" t="s">
        <v>246</v>
      </c>
      <c r="D132" s="73" t="s">
        <v>29</v>
      </c>
      <c r="E132" s="67">
        <v>6.0</v>
      </c>
      <c r="F132" s="68">
        <v>9852.5</v>
      </c>
      <c r="G132" s="68" t="s">
        <v>247</v>
      </c>
      <c r="H132" s="68">
        <v>1624.21875</v>
      </c>
      <c r="I132" s="68">
        <v>1662.5</v>
      </c>
      <c r="J132" s="68">
        <v>6.6387432125</v>
      </c>
      <c r="K132" s="68">
        <v>41666.666666666664</v>
      </c>
      <c r="L132" s="69">
        <v>166.38454166666665</v>
      </c>
      <c r="M132" s="70">
        <v>0.003993229</v>
      </c>
      <c r="N132" s="69">
        <v>39.3432887225</v>
      </c>
      <c r="O132" s="69">
        <v>6.48587741484375</v>
      </c>
      <c r="P132" s="71">
        <v>44165.0</v>
      </c>
    </row>
    <row r="133">
      <c r="A133" s="64">
        <v>81.0</v>
      </c>
      <c r="B133" s="65" t="s">
        <v>262</v>
      </c>
      <c r="C133" s="65" t="s">
        <v>263</v>
      </c>
      <c r="D133" s="66" t="s">
        <v>29</v>
      </c>
      <c r="E133" s="67">
        <v>7.0</v>
      </c>
      <c r="F133" s="68">
        <v>49000.0</v>
      </c>
      <c r="G133" s="68" t="s">
        <v>264</v>
      </c>
      <c r="H133" s="68">
        <v>1661.920634920635</v>
      </c>
      <c r="I133" s="68">
        <v>29000.0</v>
      </c>
      <c r="J133" s="68">
        <v>24.310024300000002</v>
      </c>
      <c r="K133" s="68">
        <v>60000.0</v>
      </c>
      <c r="L133" s="69">
        <v>50.296602</v>
      </c>
      <c r="M133" s="70">
        <v>8.382767E-4</v>
      </c>
      <c r="N133" s="69">
        <v>41.0755583</v>
      </c>
      <c r="O133" s="69">
        <v>1.3931493455031747</v>
      </c>
      <c r="P133" s="71">
        <v>44152.0</v>
      </c>
    </row>
    <row r="134">
      <c r="A134" s="64">
        <v>98.0</v>
      </c>
      <c r="B134" s="65" t="s">
        <v>308</v>
      </c>
      <c r="C134" s="65" t="s">
        <v>309</v>
      </c>
      <c r="D134" s="66" t="s">
        <v>29</v>
      </c>
      <c r="E134" s="67">
        <v>21.0</v>
      </c>
      <c r="F134" s="68">
        <v>32.9</v>
      </c>
      <c r="G134" s="68" t="s">
        <v>310</v>
      </c>
      <c r="H134" s="68">
        <v>0.28822619047619036</v>
      </c>
      <c r="I134" s="68">
        <v>18.966666666666665</v>
      </c>
      <c r="J134" s="68">
        <v>26.751629833333332</v>
      </c>
      <c r="K134" s="68">
        <v>69.9</v>
      </c>
      <c r="L134" s="69">
        <v>98.5908045</v>
      </c>
      <c r="M134" s="70">
        <v>1.410455</v>
      </c>
      <c r="N134" s="69">
        <v>46.403969499999995</v>
      </c>
      <c r="O134" s="69">
        <v>0.40653007148809506</v>
      </c>
      <c r="P134" s="71">
        <v>44156.0</v>
      </c>
    </row>
    <row r="135">
      <c r="A135" s="64">
        <v>105.0</v>
      </c>
      <c r="B135" s="65" t="s">
        <v>326</v>
      </c>
      <c r="C135" s="65" t="s">
        <v>327</v>
      </c>
      <c r="D135" s="66" t="s">
        <v>29</v>
      </c>
      <c r="E135" s="67">
        <v>32.0</v>
      </c>
      <c r="F135" s="68">
        <v>40.125</v>
      </c>
      <c r="G135" s="68" t="s">
        <v>88</v>
      </c>
      <c r="H135" s="68">
        <v>0.8350553288595085</v>
      </c>
      <c r="I135" s="68">
        <v>18.74</v>
      </c>
      <c r="J135" s="68">
        <v>22.7448317</v>
      </c>
      <c r="K135" s="68">
        <v>104.78333333333335</v>
      </c>
      <c r="L135" s="69">
        <v>127.17605558333335</v>
      </c>
      <c r="M135" s="70">
        <v>1.213705</v>
      </c>
      <c r="N135" s="69">
        <v>48.699913125</v>
      </c>
      <c r="O135" s="69">
        <v>1.0135108279134297</v>
      </c>
      <c r="P135" s="71">
        <v>44141.0</v>
      </c>
    </row>
    <row r="136">
      <c r="A136" s="64">
        <v>109.0</v>
      </c>
      <c r="B136" s="65" t="s">
        <v>335</v>
      </c>
      <c r="C136" s="65" t="s">
        <v>336</v>
      </c>
      <c r="D136" s="66" t="s">
        <v>29</v>
      </c>
      <c r="E136" s="67">
        <v>37.0</v>
      </c>
      <c r="F136" s="68">
        <v>75583.33333333333</v>
      </c>
      <c r="G136" s="68" t="s">
        <v>337</v>
      </c>
      <c r="H136" s="68">
        <v>9031.619069669672</v>
      </c>
      <c r="I136" s="68">
        <v>29000.0</v>
      </c>
      <c r="J136" s="68">
        <v>19.194754900000003</v>
      </c>
      <c r="K136" s="68">
        <v>241451.68000000002</v>
      </c>
      <c r="L136" s="69">
        <v>159.81399371700803</v>
      </c>
      <c r="M136" s="70">
        <v>6.618881E-4</v>
      </c>
      <c r="N136" s="69">
        <v>50.02770889166667</v>
      </c>
      <c r="O136" s="69">
        <v>5.9779211859474275</v>
      </c>
      <c r="P136" s="71">
        <v>44155.0</v>
      </c>
    </row>
    <row r="137">
      <c r="A137" s="64">
        <v>137.0</v>
      </c>
      <c r="B137" s="65" t="s">
        <v>405</v>
      </c>
      <c r="C137" s="65" t="s">
        <v>406</v>
      </c>
      <c r="D137" s="66" t="s">
        <v>29</v>
      </c>
      <c r="E137" s="67">
        <v>36.0</v>
      </c>
      <c r="F137" s="68">
        <v>25.02916666666666</v>
      </c>
      <c r="G137" s="68" t="s">
        <v>407</v>
      </c>
      <c r="H137" s="68">
        <v>0.902004436728395</v>
      </c>
      <c r="I137" s="68">
        <v>7.783333333333334</v>
      </c>
      <c r="J137" s="68">
        <v>20.63964096666667</v>
      </c>
      <c r="K137" s="68">
        <v>157.9375</v>
      </c>
      <c r="L137" s="69">
        <v>418.814556125</v>
      </c>
      <c r="M137" s="70">
        <v>2.651774</v>
      </c>
      <c r="N137" s="69">
        <v>66.37169340833331</v>
      </c>
      <c r="O137" s="69">
        <v>2.391911913201003</v>
      </c>
      <c r="P137" s="71">
        <v>44159.0</v>
      </c>
    </row>
    <row r="138">
      <c r="A138" s="64">
        <v>155.0</v>
      </c>
      <c r="B138" s="65" t="s">
        <v>454</v>
      </c>
      <c r="C138" s="65" t="s">
        <v>455</v>
      </c>
      <c r="D138" s="66" t="s">
        <v>29</v>
      </c>
      <c r="E138" s="67">
        <v>34.0</v>
      </c>
      <c r="F138" s="68">
        <v>23.775</v>
      </c>
      <c r="G138" s="68" t="s">
        <v>456</v>
      </c>
      <c r="H138" s="68">
        <v>0.8618420868347341</v>
      </c>
      <c r="I138" s="68">
        <v>5.599999999999999</v>
      </c>
      <c r="J138" s="68">
        <v>18.366672799999996</v>
      </c>
      <c r="K138" s="68">
        <v>44.75</v>
      </c>
      <c r="L138" s="69">
        <v>146.76939425</v>
      </c>
      <c r="M138" s="70">
        <v>3.279763</v>
      </c>
      <c r="N138" s="69">
        <v>77.97636532499999</v>
      </c>
      <c r="O138" s="69">
        <v>2.8266377882433478</v>
      </c>
      <c r="P138" s="71">
        <v>44154.0</v>
      </c>
    </row>
    <row r="139">
      <c r="A139" s="64">
        <v>170.0</v>
      </c>
      <c r="B139" s="65" t="s">
        <v>490</v>
      </c>
      <c r="C139" s="65" t="s">
        <v>491</v>
      </c>
      <c r="D139" s="66" t="s">
        <v>29</v>
      </c>
      <c r="E139" s="67">
        <v>12.0</v>
      </c>
      <c r="F139" s="68">
        <v>35.0</v>
      </c>
      <c r="G139" s="68" t="s">
        <v>492</v>
      </c>
      <c r="H139" s="68">
        <v>0.22583333333333333</v>
      </c>
      <c r="I139" s="68">
        <v>20.0</v>
      </c>
      <c r="J139" s="68">
        <v>52.0206</v>
      </c>
      <c r="K139" s="68">
        <v>100.0</v>
      </c>
      <c r="L139" s="69">
        <v>260.103</v>
      </c>
      <c r="M139" s="70">
        <v>2.60103</v>
      </c>
      <c r="N139" s="69">
        <v>91.03605</v>
      </c>
      <c r="O139" s="69">
        <v>0.587399275</v>
      </c>
      <c r="P139" s="71">
        <v>44160.0</v>
      </c>
    </row>
    <row r="140">
      <c r="A140" s="64">
        <v>180.0</v>
      </c>
      <c r="B140" s="65" t="s">
        <v>515</v>
      </c>
      <c r="C140" s="65" t="s">
        <v>516</v>
      </c>
      <c r="D140" s="66" t="s">
        <v>29</v>
      </c>
      <c r="E140" s="67">
        <v>15.0</v>
      </c>
      <c r="F140" s="68">
        <v>402.5</v>
      </c>
      <c r="G140" s="68" t="s">
        <v>517</v>
      </c>
      <c r="H140" s="68">
        <v>2.875</v>
      </c>
      <c r="I140" s="68">
        <v>258.75</v>
      </c>
      <c r="J140" s="68">
        <v>68.95926585</v>
      </c>
      <c r="K140" s="68">
        <v>4025.0</v>
      </c>
      <c r="L140" s="69">
        <v>1072.699691</v>
      </c>
      <c r="M140" s="70">
        <v>0.26650924</v>
      </c>
      <c r="N140" s="69">
        <v>107.2699691</v>
      </c>
      <c r="O140" s="69">
        <v>0.766214065</v>
      </c>
      <c r="P140" s="71">
        <v>44162.0</v>
      </c>
    </row>
    <row r="141">
      <c r="A141" s="64">
        <v>184.0</v>
      </c>
      <c r="B141" s="65" t="s">
        <v>524</v>
      </c>
      <c r="C141" s="65" t="s">
        <v>525</v>
      </c>
      <c r="D141" s="66" t="s">
        <v>29</v>
      </c>
      <c r="E141" s="67">
        <v>7.0</v>
      </c>
      <c r="F141" s="68">
        <v>408.45</v>
      </c>
      <c r="G141" s="68" t="s">
        <v>526</v>
      </c>
      <c r="H141" s="68">
        <v>154.50641726190477</v>
      </c>
      <c r="I141" s="68">
        <v>89.03333333333335</v>
      </c>
      <c r="J141" s="68">
        <v>24.238628759333338</v>
      </c>
      <c r="K141" s="68">
        <v>922.9500000000002</v>
      </c>
      <c r="L141" s="69">
        <v>251.26592003100004</v>
      </c>
      <c r="M141" s="70">
        <v>0.27224218</v>
      </c>
      <c r="N141" s="69">
        <v>111.19731842099999</v>
      </c>
      <c r="O141" s="69">
        <v>42.06316385937058</v>
      </c>
      <c r="P141" s="71">
        <v>44137.0</v>
      </c>
    </row>
    <row r="142">
      <c r="A142" s="75">
        <v>188.0</v>
      </c>
      <c r="B142" s="76" t="s">
        <v>534</v>
      </c>
      <c r="C142" s="76" t="s">
        <v>535</v>
      </c>
      <c r="D142" s="77" t="s">
        <v>29</v>
      </c>
      <c r="E142" s="78">
        <v>6.0</v>
      </c>
      <c r="F142" s="79">
        <v>425.0</v>
      </c>
      <c r="G142" s="79" t="s">
        <v>536</v>
      </c>
      <c r="H142" s="79">
        <v>2.083333333333333</v>
      </c>
      <c r="I142" s="79">
        <v>220.0</v>
      </c>
      <c r="J142" s="79">
        <v>60.422956</v>
      </c>
      <c r="K142" s="79">
        <v>1500.0</v>
      </c>
      <c r="L142" s="80">
        <v>411.9747</v>
      </c>
      <c r="M142" s="81">
        <v>0.2746498</v>
      </c>
      <c r="N142" s="80">
        <v>116.726165</v>
      </c>
      <c r="O142" s="80">
        <v>0.5721870833333332</v>
      </c>
      <c r="P142" s="82">
        <v>44161.0</v>
      </c>
    </row>
    <row r="146">
      <c r="A146" s="83" t="s">
        <v>71</v>
      </c>
      <c r="C146" s="59"/>
    </row>
    <row r="147" ht="67.5" customHeight="1">
      <c r="A147" s="89" t="s">
        <v>3</v>
      </c>
      <c r="B147" s="90" t="s">
        <v>4</v>
      </c>
      <c r="C147" s="90" t="s">
        <v>5</v>
      </c>
      <c r="D147" s="91" t="s">
        <v>6</v>
      </c>
      <c r="E147" s="91" t="s">
        <v>7</v>
      </c>
      <c r="F147" s="91" t="s">
        <v>10</v>
      </c>
      <c r="G147" s="92" t="s">
        <v>598</v>
      </c>
      <c r="H147" s="91" t="s">
        <v>16</v>
      </c>
      <c r="I147" s="91" t="s">
        <v>12</v>
      </c>
      <c r="J147" s="91" t="s">
        <v>13</v>
      </c>
      <c r="K147" s="91" t="s">
        <v>14</v>
      </c>
      <c r="L147" s="91" t="s">
        <v>15</v>
      </c>
      <c r="M147" s="91" t="s">
        <v>599</v>
      </c>
      <c r="N147" s="91" t="s">
        <v>11</v>
      </c>
      <c r="O147" s="91" t="s">
        <v>17</v>
      </c>
      <c r="P147" s="91" t="s">
        <v>18</v>
      </c>
      <c r="R147" s="11" t="s">
        <v>21</v>
      </c>
      <c r="S147" s="12"/>
    </row>
    <row r="148">
      <c r="A148" s="93">
        <v>14.0</v>
      </c>
      <c r="B148" s="94" t="s">
        <v>69</v>
      </c>
      <c r="C148" s="94" t="s">
        <v>70</v>
      </c>
      <c r="D148" s="94" t="s">
        <v>71</v>
      </c>
      <c r="E148" s="95">
        <v>41.0</v>
      </c>
      <c r="F148" s="96">
        <v>31.5</v>
      </c>
      <c r="G148" s="96" t="s">
        <v>72</v>
      </c>
      <c r="H148" s="96">
        <v>2.03</v>
      </c>
      <c r="I148" s="96">
        <v>7.830208333333334</v>
      </c>
      <c r="J148" s="96">
        <v>2.8957880043750004</v>
      </c>
      <c r="K148" s="96">
        <v>169.0</v>
      </c>
      <c r="L148" s="97">
        <v>62.5000194</v>
      </c>
      <c r="M148" s="98">
        <v>0.3698226</v>
      </c>
      <c r="N148" s="97">
        <v>11.6494119</v>
      </c>
      <c r="O148" s="97">
        <v>0.750739878</v>
      </c>
      <c r="P148" s="99">
        <v>44164.0</v>
      </c>
      <c r="R148" s="25" t="s">
        <v>26</v>
      </c>
      <c r="S148" s="26">
        <f>COUNTIF($C$148:$C$153,"&lt;&gt;0")</f>
        <v>6</v>
      </c>
    </row>
    <row r="149">
      <c r="A149" s="93">
        <v>28.0</v>
      </c>
      <c r="B149" s="100" t="s">
        <v>112</v>
      </c>
      <c r="C149" s="100" t="s">
        <v>113</v>
      </c>
      <c r="D149" s="101" t="s">
        <v>71</v>
      </c>
      <c r="E149" s="102">
        <v>20.0</v>
      </c>
      <c r="F149" s="103">
        <v>280.0</v>
      </c>
      <c r="G149" s="103" t="s">
        <v>114</v>
      </c>
      <c r="H149" s="103">
        <v>62.31954799107142</v>
      </c>
      <c r="I149" s="103">
        <v>95.0</v>
      </c>
      <c r="J149" s="103">
        <v>6.049028955</v>
      </c>
      <c r="K149" s="103">
        <v>1000.0</v>
      </c>
      <c r="L149" s="104">
        <v>63.673989</v>
      </c>
      <c r="M149" s="105">
        <v>0.063673989</v>
      </c>
      <c r="N149" s="104">
        <v>17.82871692</v>
      </c>
      <c r="O149" s="104">
        <v>3.9681342132684536</v>
      </c>
      <c r="P149" s="106">
        <v>44145.0</v>
      </c>
      <c r="R149" s="38" t="s">
        <v>31</v>
      </c>
      <c r="S149" s="39">
        <f>max($N$148:$N$153)</f>
        <v>70.6682295</v>
      </c>
    </row>
    <row r="150">
      <c r="A150" s="93">
        <v>34.0</v>
      </c>
      <c r="B150" s="107" t="s">
        <v>131</v>
      </c>
      <c r="C150" s="107" t="s">
        <v>132</v>
      </c>
      <c r="D150" s="94" t="s">
        <v>71</v>
      </c>
      <c r="E150" s="95">
        <v>3.0</v>
      </c>
      <c r="F150" s="96">
        <v>2599.0</v>
      </c>
      <c r="G150" s="96" t="s">
        <v>133</v>
      </c>
      <c r="H150" s="96">
        <v>458.27500000000003</v>
      </c>
      <c r="I150" s="96">
        <v>1600.0</v>
      </c>
      <c r="J150" s="96">
        <v>12.2294496</v>
      </c>
      <c r="K150" s="96">
        <v>4999.0</v>
      </c>
      <c r="L150" s="97">
        <v>38.209386594</v>
      </c>
      <c r="M150" s="98">
        <v>0.007643406</v>
      </c>
      <c r="N150" s="97">
        <v>19.865212194</v>
      </c>
      <c r="O150" s="97">
        <v>3.5027818846500005</v>
      </c>
      <c r="P150" s="99">
        <v>44142.0</v>
      </c>
      <c r="R150" s="25" t="s">
        <v>35</v>
      </c>
      <c r="S150" s="39">
        <f>MIN($N$148:$N$153)</f>
        <v>11.6494119</v>
      </c>
    </row>
    <row r="151">
      <c r="A151" s="93">
        <v>62.0</v>
      </c>
      <c r="B151" s="100" t="s">
        <v>213</v>
      </c>
      <c r="C151" s="100" t="s">
        <v>214</v>
      </c>
      <c r="D151" s="101" t="s">
        <v>71</v>
      </c>
      <c r="E151" s="102">
        <v>20.0</v>
      </c>
      <c r="F151" s="103">
        <v>294.16666666666663</v>
      </c>
      <c r="G151" s="103" t="s">
        <v>215</v>
      </c>
      <c r="H151" s="103">
        <v>15.44577825670498</v>
      </c>
      <c r="I151" s="103">
        <v>99.0</v>
      </c>
      <c r="J151" s="103">
        <v>11.0182644</v>
      </c>
      <c r="K151" s="103">
        <v>1000.0</v>
      </c>
      <c r="L151" s="104">
        <v>111.2956</v>
      </c>
      <c r="M151" s="105">
        <v>0.1112956</v>
      </c>
      <c r="N151" s="104">
        <v>32.73945566666666</v>
      </c>
      <c r="O151" s="104">
        <v>1.7190471585469347</v>
      </c>
      <c r="P151" s="106">
        <v>44158.0</v>
      </c>
      <c r="R151" s="38" t="s">
        <v>600</v>
      </c>
      <c r="S151" s="42">
        <f>AVERAGE($N$148:$N$153)</f>
        <v>32.35162276</v>
      </c>
    </row>
    <row r="152">
      <c r="A152" s="93">
        <v>82.0</v>
      </c>
      <c r="B152" s="107" t="s">
        <v>265</v>
      </c>
      <c r="C152" s="94" t="s">
        <v>266</v>
      </c>
      <c r="D152" s="94" t="s">
        <v>71</v>
      </c>
      <c r="E152" s="95">
        <v>6.0</v>
      </c>
      <c r="F152" s="96">
        <v>22400.0</v>
      </c>
      <c r="G152" s="96" t="s">
        <v>256</v>
      </c>
      <c r="H152" s="96">
        <v>1494.1666666666665</v>
      </c>
      <c r="I152" s="96">
        <v>12900.0</v>
      </c>
      <c r="J152" s="96">
        <v>23.8181859</v>
      </c>
      <c r="K152" s="96">
        <v>34900.0</v>
      </c>
      <c r="L152" s="97">
        <v>64.4383479</v>
      </c>
      <c r="M152" s="98">
        <v>0.001846371</v>
      </c>
      <c r="N152" s="97">
        <v>41.3587104</v>
      </c>
      <c r="O152" s="97">
        <v>2.7587860025</v>
      </c>
      <c r="P152" s="99">
        <v>44162.0</v>
      </c>
    </row>
    <row r="153">
      <c r="A153" s="108">
        <v>145.0</v>
      </c>
      <c r="B153" s="109" t="s">
        <v>429</v>
      </c>
      <c r="C153" s="109" t="s">
        <v>430</v>
      </c>
      <c r="D153" s="109" t="s">
        <v>71</v>
      </c>
      <c r="E153" s="110">
        <v>39.0</v>
      </c>
      <c r="F153" s="111">
        <v>95.0</v>
      </c>
      <c r="G153" s="111" t="s">
        <v>431</v>
      </c>
      <c r="H153" s="111">
        <v>27.042307692307695</v>
      </c>
      <c r="I153" s="111">
        <v>25.0</v>
      </c>
      <c r="J153" s="111">
        <v>18.596902500000002</v>
      </c>
      <c r="K153" s="111">
        <v>600.0</v>
      </c>
      <c r="L153" s="112">
        <v>446.32566</v>
      </c>
      <c r="M153" s="113">
        <v>0.7438761</v>
      </c>
      <c r="N153" s="112">
        <v>70.66822950000001</v>
      </c>
      <c r="O153" s="112">
        <v>20.116126381153848</v>
      </c>
      <c r="P153" s="114">
        <v>44155.0</v>
      </c>
    </row>
    <row r="157">
      <c r="A157" s="83" t="s">
        <v>390</v>
      </c>
      <c r="C157" s="59"/>
    </row>
    <row r="158">
      <c r="A158" s="84" t="s">
        <v>3</v>
      </c>
      <c r="B158" s="85" t="s">
        <v>4</v>
      </c>
      <c r="C158" s="85" t="s">
        <v>5</v>
      </c>
      <c r="D158" s="62" t="s">
        <v>6</v>
      </c>
      <c r="E158" s="62" t="s">
        <v>7</v>
      </c>
      <c r="F158" s="62" t="s">
        <v>10</v>
      </c>
      <c r="G158" s="63" t="s">
        <v>598</v>
      </c>
      <c r="H158" s="62" t="s">
        <v>16</v>
      </c>
      <c r="I158" s="62" t="s">
        <v>12</v>
      </c>
      <c r="J158" s="62" t="s">
        <v>13</v>
      </c>
      <c r="K158" s="62" t="s">
        <v>14</v>
      </c>
      <c r="L158" s="62" t="s">
        <v>15</v>
      </c>
      <c r="M158" s="62" t="s">
        <v>599</v>
      </c>
      <c r="N158" s="62" t="s">
        <v>11</v>
      </c>
      <c r="O158" s="62" t="s">
        <v>17</v>
      </c>
      <c r="P158" s="62" t="s">
        <v>18</v>
      </c>
      <c r="R158" s="11" t="s">
        <v>21</v>
      </c>
      <c r="S158" s="12"/>
    </row>
    <row r="159">
      <c r="A159" s="64">
        <v>131.0</v>
      </c>
      <c r="B159" s="72" t="s">
        <v>388</v>
      </c>
      <c r="C159" s="72" t="s">
        <v>389</v>
      </c>
      <c r="D159" s="73" t="s">
        <v>390</v>
      </c>
      <c r="E159" s="67">
        <v>26.0</v>
      </c>
      <c r="F159" s="68">
        <v>59.99</v>
      </c>
      <c r="G159" s="68" t="s">
        <v>121</v>
      </c>
      <c r="H159" s="68">
        <v>0.19995000000000002</v>
      </c>
      <c r="I159" s="68">
        <v>29.99</v>
      </c>
      <c r="J159" s="68">
        <v>29.99</v>
      </c>
      <c r="K159" s="68">
        <v>299.95</v>
      </c>
      <c r="L159" s="69">
        <v>299.95</v>
      </c>
      <c r="M159" s="70">
        <v>1.0</v>
      </c>
      <c r="N159" s="69">
        <v>59.99</v>
      </c>
      <c r="O159" s="69">
        <v>0.19995000000000002</v>
      </c>
      <c r="P159" s="71">
        <v>44166.0</v>
      </c>
      <c r="R159" s="25" t="s">
        <v>26</v>
      </c>
      <c r="S159" s="26">
        <f>COUNTIF($C$159:$C$162,"&lt;&gt;0")</f>
        <v>4</v>
      </c>
    </row>
    <row r="160">
      <c r="A160" s="64">
        <v>154.0</v>
      </c>
      <c r="B160" s="65" t="s">
        <v>451</v>
      </c>
      <c r="C160" s="65" t="s">
        <v>452</v>
      </c>
      <c r="D160" s="66" t="s">
        <v>390</v>
      </c>
      <c r="E160" s="67">
        <v>29.0</v>
      </c>
      <c r="F160" s="68">
        <v>97.40666666666665</v>
      </c>
      <c r="G160" s="68" t="s">
        <v>453</v>
      </c>
      <c r="H160" s="68">
        <v>1.1961670098638628</v>
      </c>
      <c r="I160" s="68">
        <v>35.0</v>
      </c>
      <c r="J160" s="68">
        <v>27.3602</v>
      </c>
      <c r="K160" s="68">
        <v>173.33333333333334</v>
      </c>
      <c r="L160" s="69">
        <v>135.49813333333333</v>
      </c>
      <c r="M160" s="70">
        <v>0.78172</v>
      </c>
      <c r="N160" s="69">
        <v>76.14473946666665</v>
      </c>
      <c r="O160" s="69">
        <v>0.9350676749507788</v>
      </c>
      <c r="P160" s="71">
        <v>44139.0</v>
      </c>
      <c r="R160" s="38" t="s">
        <v>31</v>
      </c>
      <c r="S160" s="39">
        <f>max($N$159:$N$162)</f>
        <v>130.2934893</v>
      </c>
    </row>
    <row r="161">
      <c r="A161" s="64">
        <v>192.0</v>
      </c>
      <c r="B161" s="65" t="s">
        <v>544</v>
      </c>
      <c r="C161" s="65" t="s">
        <v>545</v>
      </c>
      <c r="D161" s="66" t="s">
        <v>390</v>
      </c>
      <c r="E161" s="67">
        <v>17.0</v>
      </c>
      <c r="F161" s="68">
        <v>129.0</v>
      </c>
      <c r="G161" s="68" t="s">
        <v>546</v>
      </c>
      <c r="H161" s="68">
        <v>6.373367710720653</v>
      </c>
      <c r="I161" s="68">
        <v>65.0</v>
      </c>
      <c r="J161" s="68">
        <v>65.0</v>
      </c>
      <c r="K161" s="68">
        <v>250.0</v>
      </c>
      <c r="L161" s="69">
        <v>250.0</v>
      </c>
      <c r="M161" s="70">
        <v>1.0</v>
      </c>
      <c r="N161" s="69">
        <v>129.0</v>
      </c>
      <c r="O161" s="69">
        <v>6.373367710720653</v>
      </c>
      <c r="P161" s="71">
        <v>44138.0</v>
      </c>
      <c r="R161" s="25" t="s">
        <v>35</v>
      </c>
      <c r="S161" s="39">
        <f>MIN($N$159:$N$162)</f>
        <v>59.99</v>
      </c>
    </row>
    <row r="162">
      <c r="A162" s="75">
        <v>196.0</v>
      </c>
      <c r="B162" s="76" t="s">
        <v>554</v>
      </c>
      <c r="C162" s="76" t="s">
        <v>555</v>
      </c>
      <c r="D162" s="77" t="s">
        <v>390</v>
      </c>
      <c r="E162" s="78">
        <v>3.0</v>
      </c>
      <c r="F162" s="79">
        <v>799.0</v>
      </c>
      <c r="G162" s="79" t="s">
        <v>345</v>
      </c>
      <c r="H162" s="79">
        <v>69.8888888888889</v>
      </c>
      <c r="I162" s="79">
        <v>499.0</v>
      </c>
      <c r="J162" s="79">
        <v>81.3722793</v>
      </c>
      <c r="K162" s="79">
        <v>899.0</v>
      </c>
      <c r="L162" s="80">
        <v>146.60055930000001</v>
      </c>
      <c r="M162" s="81">
        <v>0.1630707</v>
      </c>
      <c r="N162" s="80">
        <v>130.2934893</v>
      </c>
      <c r="O162" s="80">
        <v>11.396830033333336</v>
      </c>
      <c r="P162" s="82">
        <v>44148.0</v>
      </c>
      <c r="R162" s="38" t="s">
        <v>600</v>
      </c>
      <c r="S162" s="42">
        <f>AVERAGE($N$159:$N$162)</f>
        <v>98.85705719</v>
      </c>
    </row>
    <row r="166">
      <c r="A166" s="83" t="s">
        <v>276</v>
      </c>
      <c r="C166" s="59"/>
    </row>
    <row r="167">
      <c r="A167" s="84" t="s">
        <v>3</v>
      </c>
      <c r="B167" s="85" t="s">
        <v>4</v>
      </c>
      <c r="C167" s="85" t="s">
        <v>5</v>
      </c>
      <c r="D167" s="62" t="s">
        <v>6</v>
      </c>
      <c r="E167" s="62" t="s">
        <v>7</v>
      </c>
      <c r="F167" s="62" t="s">
        <v>10</v>
      </c>
      <c r="G167" s="63" t="s">
        <v>598</v>
      </c>
      <c r="H167" s="62" t="s">
        <v>16</v>
      </c>
      <c r="I167" s="62" t="s">
        <v>12</v>
      </c>
      <c r="J167" s="62" t="s">
        <v>13</v>
      </c>
      <c r="K167" s="62" t="s">
        <v>14</v>
      </c>
      <c r="L167" s="62" t="s">
        <v>15</v>
      </c>
      <c r="M167" s="62" t="s">
        <v>599</v>
      </c>
      <c r="N167" s="62" t="s">
        <v>11</v>
      </c>
      <c r="O167" s="62" t="s">
        <v>17</v>
      </c>
      <c r="P167" s="62" t="s">
        <v>18</v>
      </c>
      <c r="R167" s="11" t="s">
        <v>21</v>
      </c>
      <c r="S167" s="12"/>
    </row>
    <row r="168">
      <c r="A168" s="64">
        <v>86.0</v>
      </c>
      <c r="B168" s="65" t="s">
        <v>274</v>
      </c>
      <c r="C168" s="65" t="s">
        <v>275</v>
      </c>
      <c r="D168" s="66" t="s">
        <v>276</v>
      </c>
      <c r="E168" s="67">
        <v>15.0</v>
      </c>
      <c r="F168" s="68">
        <v>4200.0</v>
      </c>
      <c r="G168" s="68" t="s">
        <v>277</v>
      </c>
      <c r="H168" s="68">
        <v>40.0</v>
      </c>
      <c r="I168" s="68">
        <v>1050.0</v>
      </c>
      <c r="J168" s="68">
        <v>10.611636</v>
      </c>
      <c r="K168" s="68">
        <v>30000.0</v>
      </c>
      <c r="L168" s="69">
        <v>303.1896</v>
      </c>
      <c r="M168" s="70">
        <v>0.01010632</v>
      </c>
      <c r="N168" s="69">
        <v>42.446544</v>
      </c>
      <c r="O168" s="69">
        <v>0.4042528</v>
      </c>
      <c r="P168" s="71">
        <v>44167.0</v>
      </c>
      <c r="R168" s="25" t="s">
        <v>26</v>
      </c>
      <c r="S168" s="26">
        <f>COUNTIF($C$168:$C$183,"&lt;&gt;0")</f>
        <v>16</v>
      </c>
    </row>
    <row r="169">
      <c r="A169" s="64">
        <v>100.0</v>
      </c>
      <c r="B169" s="65" t="s">
        <v>313</v>
      </c>
      <c r="C169" s="65" t="s">
        <v>314</v>
      </c>
      <c r="D169" s="66" t="s">
        <v>276</v>
      </c>
      <c r="E169" s="67">
        <v>9.0</v>
      </c>
      <c r="F169" s="68">
        <v>99.0</v>
      </c>
      <c r="G169" s="68" t="s">
        <v>315</v>
      </c>
      <c r="H169" s="68">
        <v>141.02271412037038</v>
      </c>
      <c r="I169" s="68">
        <v>48.12</v>
      </c>
      <c r="J169" s="68">
        <v>23.3660287584</v>
      </c>
      <c r="K169" s="68">
        <v>323.1</v>
      </c>
      <c r="L169" s="69">
        <v>156.89035519200002</v>
      </c>
      <c r="M169" s="70">
        <v>0.48557832</v>
      </c>
      <c r="N169" s="69">
        <v>48.07225368</v>
      </c>
      <c r="O169" s="69">
        <v>68.47757260440973</v>
      </c>
      <c r="P169" s="71">
        <v>44145.0</v>
      </c>
      <c r="R169" s="38" t="s">
        <v>31</v>
      </c>
      <c r="S169" s="39">
        <f>max($N$168:$N$183)</f>
        <v>192.8359004</v>
      </c>
    </row>
    <row r="170">
      <c r="A170" s="64">
        <v>107.0</v>
      </c>
      <c r="B170" s="65" t="s">
        <v>330</v>
      </c>
      <c r="C170" s="65" t="s">
        <v>331</v>
      </c>
      <c r="D170" s="66" t="s">
        <v>276</v>
      </c>
      <c r="E170" s="67">
        <v>10.0</v>
      </c>
      <c r="F170" s="68">
        <v>172.08333333333334</v>
      </c>
      <c r="G170" s="68" t="s">
        <v>332</v>
      </c>
      <c r="H170" s="68">
        <v>88.54534505208333</v>
      </c>
      <c r="I170" s="68">
        <v>23.083333333333332</v>
      </c>
      <c r="J170" s="68">
        <v>6.565548641666667</v>
      </c>
      <c r="K170" s="68">
        <v>3958.3000000000006</v>
      </c>
      <c r="L170" s="69">
        <v>1125.8517482300003</v>
      </c>
      <c r="M170" s="70">
        <v>0.2844281</v>
      </c>
      <c r="N170" s="69">
        <v>48.94533554166667</v>
      </c>
      <c r="O170" s="69">
        <v>25.184784257008467</v>
      </c>
      <c r="P170" s="71">
        <v>44160.0</v>
      </c>
      <c r="R170" s="25" t="s">
        <v>35</v>
      </c>
      <c r="S170" s="39">
        <f>MIN($N$168:$N$183)</f>
        <v>42.446544</v>
      </c>
    </row>
    <row r="171">
      <c r="A171" s="64">
        <v>128.0</v>
      </c>
      <c r="B171" s="65" t="s">
        <v>381</v>
      </c>
      <c r="C171" s="65" t="s">
        <v>382</v>
      </c>
      <c r="D171" s="66" t="s">
        <v>276</v>
      </c>
      <c r="E171" s="67">
        <v>32.0</v>
      </c>
      <c r="F171" s="68">
        <v>79.5</v>
      </c>
      <c r="G171" s="68" t="s">
        <v>383</v>
      </c>
      <c r="H171" s="68">
        <v>2.5189646110241632</v>
      </c>
      <c r="I171" s="68">
        <v>55.0</v>
      </c>
      <c r="J171" s="68">
        <v>40.987649999999995</v>
      </c>
      <c r="K171" s="68">
        <v>400.0</v>
      </c>
      <c r="L171" s="69">
        <v>298.092</v>
      </c>
      <c r="M171" s="70">
        <v>0.74523</v>
      </c>
      <c r="N171" s="69">
        <v>59.245785</v>
      </c>
      <c r="O171" s="69">
        <v>1.8772079970735371</v>
      </c>
      <c r="P171" s="71">
        <v>44139.0</v>
      </c>
      <c r="R171" s="38" t="s">
        <v>600</v>
      </c>
      <c r="S171" s="42">
        <f>AVERAGE($N$168:$N$183)</f>
        <v>96.02457987</v>
      </c>
    </row>
    <row r="172">
      <c r="A172" s="64">
        <v>134.0</v>
      </c>
      <c r="B172" s="65" t="s">
        <v>396</v>
      </c>
      <c r="C172" s="65" t="s">
        <v>397</v>
      </c>
      <c r="D172" s="66" t="s">
        <v>276</v>
      </c>
      <c r="E172" s="67">
        <v>41.0</v>
      </c>
      <c r="F172" s="68">
        <v>89.0</v>
      </c>
      <c r="G172" s="68" t="s">
        <v>398</v>
      </c>
      <c r="H172" s="68">
        <v>0.79</v>
      </c>
      <c r="I172" s="68">
        <v>59.0</v>
      </c>
      <c r="J172" s="68">
        <v>41.72539</v>
      </c>
      <c r="K172" s="68">
        <v>216.5333333333333</v>
      </c>
      <c r="L172" s="69">
        <v>153.13453866666666</v>
      </c>
      <c r="M172" s="70">
        <v>0.70721</v>
      </c>
      <c r="N172" s="69">
        <v>62.94169</v>
      </c>
      <c r="O172" s="69">
        <v>0.5586959</v>
      </c>
      <c r="P172" s="71">
        <v>44160.0</v>
      </c>
    </row>
    <row r="173">
      <c r="A173" s="64">
        <v>153.0</v>
      </c>
      <c r="B173" s="65" t="s">
        <v>449</v>
      </c>
      <c r="C173" s="65" t="s">
        <v>450</v>
      </c>
      <c r="D173" s="66" t="s">
        <v>276</v>
      </c>
      <c r="E173" s="67">
        <v>5.0</v>
      </c>
      <c r="F173" s="68">
        <v>75.77916666666668</v>
      </c>
      <c r="G173" s="68" t="s">
        <v>121</v>
      </c>
      <c r="H173" s="68">
        <v>148.00618489583337</v>
      </c>
      <c r="I173" s="68">
        <v>21.2</v>
      </c>
      <c r="J173" s="68">
        <v>21.2</v>
      </c>
      <c r="K173" s="68">
        <v>151.61249999999998</v>
      </c>
      <c r="L173" s="69">
        <v>151.61249999999998</v>
      </c>
      <c r="M173" s="70">
        <v>1.0</v>
      </c>
      <c r="N173" s="69">
        <v>75.77916666666668</v>
      </c>
      <c r="O173" s="69">
        <v>148.00618489583337</v>
      </c>
      <c r="P173" s="71">
        <v>44158.0</v>
      </c>
    </row>
    <row r="174">
      <c r="A174" s="64">
        <v>161.0</v>
      </c>
      <c r="B174" s="65" t="s">
        <v>469</v>
      </c>
      <c r="C174" s="65" t="s">
        <v>470</v>
      </c>
      <c r="D174" s="66" t="s">
        <v>276</v>
      </c>
      <c r="E174" s="67">
        <v>2.0</v>
      </c>
      <c r="F174" s="68">
        <v>110.0</v>
      </c>
      <c r="G174" s="68" t="s">
        <v>383</v>
      </c>
      <c r="H174" s="68">
        <v>4.4</v>
      </c>
      <c r="I174" s="68">
        <v>60.0</v>
      </c>
      <c r="J174" s="68">
        <v>44.7138</v>
      </c>
      <c r="K174" s="68">
        <v>160.0</v>
      </c>
      <c r="L174" s="69">
        <v>119.23679999999999</v>
      </c>
      <c r="M174" s="70">
        <v>0.74523</v>
      </c>
      <c r="N174" s="69">
        <v>81.97529999999999</v>
      </c>
      <c r="O174" s="69">
        <v>3.279012</v>
      </c>
      <c r="P174" s="71">
        <v>44169.0</v>
      </c>
    </row>
    <row r="175">
      <c r="A175" s="64">
        <v>162.0</v>
      </c>
      <c r="B175" s="65" t="s">
        <v>471</v>
      </c>
      <c r="C175" s="65" t="s">
        <v>472</v>
      </c>
      <c r="D175" s="66" t="s">
        <v>276</v>
      </c>
      <c r="E175" s="67">
        <v>4.0</v>
      </c>
      <c r="F175" s="68">
        <v>82.875</v>
      </c>
      <c r="G175" s="68" t="s">
        <v>121</v>
      </c>
      <c r="H175" s="68">
        <v>2.8779166666666662</v>
      </c>
      <c r="I175" s="68">
        <v>76.75</v>
      </c>
      <c r="J175" s="68">
        <v>76.75</v>
      </c>
      <c r="K175" s="68">
        <v>108.0</v>
      </c>
      <c r="L175" s="69">
        <v>108.0</v>
      </c>
      <c r="M175" s="70">
        <v>1.0</v>
      </c>
      <c r="N175" s="69">
        <v>82.875</v>
      </c>
      <c r="O175" s="69">
        <v>2.8779166666666662</v>
      </c>
      <c r="P175" s="71">
        <v>44172.0</v>
      </c>
    </row>
    <row r="176">
      <c r="A176" s="64">
        <v>169.0</v>
      </c>
      <c r="B176" s="65" t="s">
        <v>488</v>
      </c>
      <c r="C176" s="115" t="s">
        <v>489</v>
      </c>
      <c r="D176" s="86" t="s">
        <v>276</v>
      </c>
      <c r="E176" s="67">
        <v>2.0</v>
      </c>
      <c r="F176" s="68">
        <v>89.975</v>
      </c>
      <c r="G176" s="68" t="s">
        <v>121</v>
      </c>
      <c r="H176" s="68">
        <v>5.99875</v>
      </c>
      <c r="I176" s="68">
        <v>60.0</v>
      </c>
      <c r="J176" s="68">
        <v>60.0</v>
      </c>
      <c r="K176" s="68">
        <v>119.95</v>
      </c>
      <c r="L176" s="69">
        <v>119.95</v>
      </c>
      <c r="M176" s="70">
        <v>1.0</v>
      </c>
      <c r="N176" s="69">
        <v>89.975</v>
      </c>
      <c r="O176" s="69">
        <v>5.99875</v>
      </c>
      <c r="P176" s="71">
        <v>44161.0</v>
      </c>
    </row>
    <row r="177">
      <c r="A177" s="64">
        <v>175.0</v>
      </c>
      <c r="B177" s="65" t="s">
        <v>503</v>
      </c>
      <c r="C177" s="65" t="s">
        <v>504</v>
      </c>
      <c r="D177" s="66" t="s">
        <v>276</v>
      </c>
      <c r="E177" s="67">
        <v>5.0</v>
      </c>
      <c r="F177" s="68">
        <v>139.0</v>
      </c>
      <c r="G177" s="68" t="s">
        <v>398</v>
      </c>
      <c r="H177" s="68">
        <v>17.855</v>
      </c>
      <c r="I177" s="68">
        <v>49.0</v>
      </c>
      <c r="J177" s="68">
        <v>34.65329</v>
      </c>
      <c r="K177" s="68">
        <v>299.0</v>
      </c>
      <c r="L177" s="69">
        <v>211.45579</v>
      </c>
      <c r="M177" s="70">
        <v>0.70721</v>
      </c>
      <c r="N177" s="69">
        <v>98.30219</v>
      </c>
      <c r="O177" s="69">
        <v>12.62723455</v>
      </c>
      <c r="P177" s="71">
        <v>44140.0</v>
      </c>
    </row>
    <row r="178">
      <c r="A178" s="64">
        <v>177.0</v>
      </c>
      <c r="B178" s="65" t="s">
        <v>507</v>
      </c>
      <c r="C178" s="65" t="s">
        <v>508</v>
      </c>
      <c r="D178" s="86" t="s">
        <v>276</v>
      </c>
      <c r="E178" s="67">
        <v>20.0</v>
      </c>
      <c r="F178" s="68">
        <v>105.0</v>
      </c>
      <c r="G178" s="68" t="s">
        <v>121</v>
      </c>
      <c r="H178" s="68">
        <v>52.832845052083336</v>
      </c>
      <c r="I178" s="68">
        <v>20.0</v>
      </c>
      <c r="J178" s="68">
        <v>20.0</v>
      </c>
      <c r="K178" s="68">
        <v>226.0</v>
      </c>
      <c r="L178" s="69">
        <v>226.0</v>
      </c>
      <c r="M178" s="70">
        <v>1.0</v>
      </c>
      <c r="N178" s="69">
        <v>105.0</v>
      </c>
      <c r="O178" s="69">
        <v>52.832845052083336</v>
      </c>
      <c r="P178" s="71">
        <v>44148.0</v>
      </c>
    </row>
    <row r="179">
      <c r="A179" s="64">
        <v>182.0</v>
      </c>
      <c r="B179" s="65" t="s">
        <v>520</v>
      </c>
      <c r="C179" s="65" t="s">
        <v>521</v>
      </c>
      <c r="D179" s="66" t="s">
        <v>276</v>
      </c>
      <c r="E179" s="67">
        <v>5.0</v>
      </c>
      <c r="F179" s="68">
        <v>10841.666666666666</v>
      </c>
      <c r="G179" s="68" t="s">
        <v>277</v>
      </c>
      <c r="H179" s="68">
        <v>371.6666666666667</v>
      </c>
      <c r="I179" s="68">
        <v>7041.666666666667</v>
      </c>
      <c r="J179" s="68">
        <v>71.16533666666668</v>
      </c>
      <c r="K179" s="68">
        <v>15841.666666666666</v>
      </c>
      <c r="L179" s="69">
        <v>160.10095266666667</v>
      </c>
      <c r="M179" s="70">
        <v>0.01010632</v>
      </c>
      <c r="N179" s="69">
        <v>109.56935266666666</v>
      </c>
      <c r="O179" s="69">
        <v>3.756182266666667</v>
      </c>
      <c r="P179" s="71">
        <v>44160.0</v>
      </c>
    </row>
    <row r="180">
      <c r="A180" s="64">
        <v>195.0</v>
      </c>
      <c r="B180" s="65" t="s">
        <v>552</v>
      </c>
      <c r="C180" s="65" t="s">
        <v>553</v>
      </c>
      <c r="D180" s="66" t="s">
        <v>276</v>
      </c>
      <c r="E180" s="67">
        <v>5.0</v>
      </c>
      <c r="F180" s="68">
        <v>130.0</v>
      </c>
      <c r="G180" s="68" t="s">
        <v>121</v>
      </c>
      <c r="H180" s="68">
        <v>22.196876623376625</v>
      </c>
      <c r="I180" s="68">
        <v>55.0</v>
      </c>
      <c r="J180" s="68">
        <v>55.0</v>
      </c>
      <c r="K180" s="68">
        <v>165.15666666666667</v>
      </c>
      <c r="L180" s="69">
        <v>165.15666666666667</v>
      </c>
      <c r="M180" s="70">
        <v>1.0</v>
      </c>
      <c r="N180" s="69">
        <v>130.0</v>
      </c>
      <c r="O180" s="69">
        <v>22.196876623376625</v>
      </c>
      <c r="P180" s="71">
        <v>44136.0</v>
      </c>
    </row>
    <row r="181">
      <c r="A181" s="64">
        <v>198.0</v>
      </c>
      <c r="B181" s="65" t="s">
        <v>559</v>
      </c>
      <c r="C181" s="65" t="s">
        <v>560</v>
      </c>
      <c r="D181" s="66" t="s">
        <v>276</v>
      </c>
      <c r="E181" s="67">
        <v>3.0</v>
      </c>
      <c r="F181" s="68">
        <v>199.0</v>
      </c>
      <c r="G181" s="68" t="s">
        <v>383</v>
      </c>
      <c r="H181" s="68">
        <v>18.008333333333333</v>
      </c>
      <c r="I181" s="68">
        <v>129.0</v>
      </c>
      <c r="J181" s="68">
        <v>96.13467</v>
      </c>
      <c r="K181" s="68">
        <v>270.0</v>
      </c>
      <c r="L181" s="69">
        <v>201.2121</v>
      </c>
      <c r="M181" s="70">
        <v>0.74523</v>
      </c>
      <c r="N181" s="69">
        <v>148.30077</v>
      </c>
      <c r="O181" s="69">
        <v>13.420350249999998</v>
      </c>
      <c r="P181" s="71">
        <v>44141.0</v>
      </c>
    </row>
    <row r="182">
      <c r="A182" s="64">
        <v>201.0</v>
      </c>
      <c r="B182" s="72" t="s">
        <v>566</v>
      </c>
      <c r="C182" s="72" t="s">
        <v>567</v>
      </c>
      <c r="D182" s="73" t="s">
        <v>276</v>
      </c>
      <c r="E182" s="67">
        <v>3.0</v>
      </c>
      <c r="F182" s="68">
        <v>17733.0</v>
      </c>
      <c r="G182" s="68" t="s">
        <v>568</v>
      </c>
      <c r="H182" s="68">
        <v>8866.5</v>
      </c>
      <c r="I182" s="68">
        <v>8845.0</v>
      </c>
      <c r="J182" s="68">
        <v>79.87035</v>
      </c>
      <c r="K182" s="68">
        <v>35511.0</v>
      </c>
      <c r="L182" s="69">
        <v>320.66433</v>
      </c>
      <c r="M182" s="70">
        <v>0.00903</v>
      </c>
      <c r="N182" s="69">
        <v>160.12899</v>
      </c>
      <c r="O182" s="69">
        <v>80.064495</v>
      </c>
      <c r="P182" s="71">
        <v>44165.0</v>
      </c>
    </row>
    <row r="183">
      <c r="A183" s="75">
        <v>205.0</v>
      </c>
      <c r="B183" s="76" t="s">
        <v>577</v>
      </c>
      <c r="C183" s="116" t="s">
        <v>578</v>
      </c>
      <c r="D183" s="117" t="s">
        <v>276</v>
      </c>
      <c r="E183" s="78">
        <v>5.0</v>
      </c>
      <c r="F183" s="79">
        <v>515.5833333333334</v>
      </c>
      <c r="G183" s="79" t="s">
        <v>579</v>
      </c>
      <c r="H183" s="79">
        <v>5.155833333333334</v>
      </c>
      <c r="I183" s="79">
        <v>365.5833333333333</v>
      </c>
      <c r="J183" s="79">
        <v>136.73365041666665</v>
      </c>
      <c r="K183" s="79">
        <v>765.5833333333334</v>
      </c>
      <c r="L183" s="80">
        <v>286.33965041666664</v>
      </c>
      <c r="M183" s="81">
        <v>0.374015</v>
      </c>
      <c r="N183" s="80">
        <v>192.83590041666668</v>
      </c>
      <c r="O183" s="80">
        <v>1.9283590041666667</v>
      </c>
      <c r="P183" s="82">
        <v>44165.0</v>
      </c>
    </row>
    <row r="187">
      <c r="A187" s="83" t="s">
        <v>126</v>
      </c>
      <c r="C187" s="59"/>
    </row>
    <row r="188">
      <c r="A188" s="84" t="s">
        <v>3</v>
      </c>
      <c r="B188" s="85" t="s">
        <v>4</v>
      </c>
      <c r="C188" s="85" t="s">
        <v>5</v>
      </c>
      <c r="D188" s="62" t="s">
        <v>6</v>
      </c>
      <c r="E188" s="62" t="s">
        <v>7</v>
      </c>
      <c r="F188" s="62" t="s">
        <v>10</v>
      </c>
      <c r="G188" s="63" t="s">
        <v>598</v>
      </c>
      <c r="H188" s="62" t="s">
        <v>16</v>
      </c>
      <c r="I188" s="62" t="s">
        <v>12</v>
      </c>
      <c r="J188" s="62" t="s">
        <v>13</v>
      </c>
      <c r="K188" s="62" t="s">
        <v>14</v>
      </c>
      <c r="L188" s="62" t="s">
        <v>15</v>
      </c>
      <c r="M188" s="62" t="s">
        <v>599</v>
      </c>
      <c r="N188" s="62" t="s">
        <v>11</v>
      </c>
      <c r="O188" s="62" t="s">
        <v>17</v>
      </c>
      <c r="P188" s="62" t="s">
        <v>18</v>
      </c>
      <c r="R188" s="11" t="s">
        <v>21</v>
      </c>
      <c r="S188" s="12"/>
    </row>
    <row r="189">
      <c r="A189" s="64">
        <v>32.0</v>
      </c>
      <c r="B189" s="65" t="s">
        <v>124</v>
      </c>
      <c r="C189" s="65" t="s">
        <v>125</v>
      </c>
      <c r="D189" s="86" t="s">
        <v>126</v>
      </c>
      <c r="E189" s="67">
        <v>27.0</v>
      </c>
      <c r="F189" s="68">
        <v>1590.0</v>
      </c>
      <c r="G189" s="68" t="s">
        <v>127</v>
      </c>
      <c r="H189" s="68">
        <v>51.671927983539085</v>
      </c>
      <c r="I189" s="68">
        <v>280.0</v>
      </c>
      <c r="J189" s="68">
        <v>3.4317052</v>
      </c>
      <c r="K189" s="68">
        <v>4287.0</v>
      </c>
      <c r="L189" s="69">
        <v>52.541857830000005</v>
      </c>
      <c r="M189" s="70">
        <v>0.01225609</v>
      </c>
      <c r="N189" s="69">
        <v>19.487183100000003</v>
      </c>
      <c r="O189" s="69">
        <v>0.6332957998397736</v>
      </c>
      <c r="P189" s="71">
        <v>44136.0</v>
      </c>
      <c r="R189" s="25" t="s">
        <v>26</v>
      </c>
      <c r="S189" s="26">
        <f>COUNTIF($C$189:$C$198,"&lt;&gt;0")</f>
        <v>10</v>
      </c>
    </row>
    <row r="190">
      <c r="A190" s="64">
        <v>41.0</v>
      </c>
      <c r="B190" s="65" t="s">
        <v>152</v>
      </c>
      <c r="C190" s="65" t="s">
        <v>153</v>
      </c>
      <c r="D190" s="86" t="s">
        <v>126</v>
      </c>
      <c r="E190" s="67">
        <v>21.0</v>
      </c>
      <c r="F190" s="68">
        <v>85750.0</v>
      </c>
      <c r="G190" s="68" t="s">
        <v>154</v>
      </c>
      <c r="H190" s="68">
        <v>3972.0537037037047</v>
      </c>
      <c r="I190" s="68">
        <v>55710.0</v>
      </c>
      <c r="J190" s="68">
        <v>16.00180614</v>
      </c>
      <c r="K190" s="68">
        <v>259900.0</v>
      </c>
      <c r="L190" s="69">
        <v>74.6521166</v>
      </c>
      <c r="M190" s="70">
        <v>2.87234E-4</v>
      </c>
      <c r="N190" s="69">
        <v>24.6303155</v>
      </c>
      <c r="O190" s="69">
        <v>1.1409088735296298</v>
      </c>
      <c r="P190" s="71">
        <v>44140.0</v>
      </c>
      <c r="R190" s="38" t="s">
        <v>31</v>
      </c>
      <c r="S190" s="39">
        <f>max($N$189:$N$198)</f>
        <v>149.381525</v>
      </c>
    </row>
    <row r="191">
      <c r="A191" s="64">
        <v>43.0</v>
      </c>
      <c r="B191" s="65" t="s">
        <v>159</v>
      </c>
      <c r="C191" s="65" t="s">
        <v>160</v>
      </c>
      <c r="D191" s="86" t="s">
        <v>126</v>
      </c>
      <c r="E191" s="67">
        <v>16.0</v>
      </c>
      <c r="F191" s="68">
        <v>126.97916666666669</v>
      </c>
      <c r="G191" s="68" t="s">
        <v>161</v>
      </c>
      <c r="H191" s="68">
        <v>4.814451140873017</v>
      </c>
      <c r="I191" s="68">
        <v>65.0</v>
      </c>
      <c r="J191" s="68">
        <v>12.691594499999999</v>
      </c>
      <c r="K191" s="68">
        <v>238.9</v>
      </c>
      <c r="L191" s="69">
        <v>46.64649117</v>
      </c>
      <c r="M191" s="70">
        <v>0.1952553</v>
      </c>
      <c r="N191" s="69">
        <v>24.79335528125</v>
      </c>
      <c r="O191" s="69">
        <v>0.9400471018465032</v>
      </c>
      <c r="P191" s="71">
        <v>44139.0</v>
      </c>
      <c r="R191" s="25" t="s">
        <v>35</v>
      </c>
      <c r="S191" s="39">
        <f>MIN($N$189:$N$198)</f>
        <v>19.4871831</v>
      </c>
    </row>
    <row r="192">
      <c r="A192" s="64">
        <v>50.0</v>
      </c>
      <c r="B192" s="65" t="s">
        <v>179</v>
      </c>
      <c r="C192" s="74" t="s">
        <v>180</v>
      </c>
      <c r="D192" s="86" t="s">
        <v>126</v>
      </c>
      <c r="E192" s="67">
        <v>3.0</v>
      </c>
      <c r="F192" s="68">
        <v>405.0</v>
      </c>
      <c r="G192" s="68" t="s">
        <v>181</v>
      </c>
      <c r="H192" s="68">
        <v>40.5</v>
      </c>
      <c r="I192" s="68">
        <v>270.0</v>
      </c>
      <c r="J192" s="68">
        <v>19.07587935</v>
      </c>
      <c r="K192" s="68">
        <v>655.56</v>
      </c>
      <c r="L192" s="69">
        <v>46.31623506179999</v>
      </c>
      <c r="M192" s="70">
        <v>0.070651405</v>
      </c>
      <c r="N192" s="69">
        <v>28.613819025</v>
      </c>
      <c r="O192" s="69">
        <v>2.8613819025</v>
      </c>
      <c r="P192" s="71">
        <v>44162.0</v>
      </c>
      <c r="R192" s="38" t="s">
        <v>600</v>
      </c>
      <c r="S192" s="42">
        <f>AVERAGE($N$189:$N$198)</f>
        <v>45.39335422</v>
      </c>
    </row>
    <row r="193">
      <c r="A193" s="64">
        <v>66.0</v>
      </c>
      <c r="B193" s="65" t="s">
        <v>223</v>
      </c>
      <c r="C193" s="65" t="s">
        <v>224</v>
      </c>
      <c r="D193" s="86" t="s">
        <v>126</v>
      </c>
      <c r="E193" s="67">
        <v>27.0</v>
      </c>
      <c r="F193" s="68">
        <v>24990.0</v>
      </c>
      <c r="G193" s="68" t="s">
        <v>225</v>
      </c>
      <c r="H193" s="68">
        <v>191.48833127572016</v>
      </c>
      <c r="I193" s="68">
        <v>9990.0</v>
      </c>
      <c r="J193" s="68">
        <v>13.41119538</v>
      </c>
      <c r="K193" s="68">
        <v>41342.0</v>
      </c>
      <c r="L193" s="69">
        <v>55.500064004</v>
      </c>
      <c r="M193" s="70">
        <v>0.001342462</v>
      </c>
      <c r="N193" s="69">
        <v>33.54812538</v>
      </c>
      <c r="O193" s="69">
        <v>0.25706580818106584</v>
      </c>
      <c r="P193" s="71">
        <v>44140.0</v>
      </c>
    </row>
    <row r="194">
      <c r="A194" s="64">
        <v>68.0</v>
      </c>
      <c r="B194" s="65" t="s">
        <v>229</v>
      </c>
      <c r="C194" s="65" t="s">
        <v>230</v>
      </c>
      <c r="D194" s="86" t="s">
        <v>126</v>
      </c>
      <c r="E194" s="67">
        <v>11.0</v>
      </c>
      <c r="F194" s="68">
        <v>250000.0</v>
      </c>
      <c r="G194" s="68" t="s">
        <v>231</v>
      </c>
      <c r="H194" s="68">
        <v>3737.5</v>
      </c>
      <c r="I194" s="68">
        <v>130000.0</v>
      </c>
      <c r="J194" s="68">
        <v>18.495646</v>
      </c>
      <c r="K194" s="68">
        <v>349000.0</v>
      </c>
      <c r="L194" s="69">
        <v>49.6536958</v>
      </c>
      <c r="M194" s="70">
        <v>1.422742E-4</v>
      </c>
      <c r="N194" s="69">
        <v>35.56855</v>
      </c>
      <c r="O194" s="69">
        <v>0.5317498225</v>
      </c>
      <c r="P194" s="71">
        <v>44161.0</v>
      </c>
    </row>
    <row r="195">
      <c r="A195" s="64">
        <v>73.0</v>
      </c>
      <c r="B195" s="72" t="s">
        <v>240</v>
      </c>
      <c r="C195" s="72" t="s">
        <v>241</v>
      </c>
      <c r="D195" s="73" t="s">
        <v>126</v>
      </c>
      <c r="E195" s="67">
        <v>22.0</v>
      </c>
      <c r="F195" s="68">
        <v>1646.0</v>
      </c>
      <c r="G195" s="68" t="s">
        <v>242</v>
      </c>
      <c r="H195" s="68">
        <v>20.633333333333333</v>
      </c>
      <c r="I195" s="68">
        <v>1187.0</v>
      </c>
      <c r="J195" s="68">
        <v>27.829215</v>
      </c>
      <c r="K195" s="68">
        <v>3650.0</v>
      </c>
      <c r="L195" s="69">
        <v>85.57425</v>
      </c>
      <c r="M195" s="70">
        <v>0.023445</v>
      </c>
      <c r="N195" s="69">
        <v>38.59047</v>
      </c>
      <c r="O195" s="69">
        <v>0.4837485</v>
      </c>
      <c r="P195" s="71">
        <v>44165.0</v>
      </c>
    </row>
    <row r="196">
      <c r="A196" s="64">
        <v>77.0</v>
      </c>
      <c r="B196" s="65" t="s">
        <v>251</v>
      </c>
      <c r="C196" s="65" t="s">
        <v>252</v>
      </c>
      <c r="D196" s="86" t="s">
        <v>126</v>
      </c>
      <c r="E196" s="67">
        <v>14.0</v>
      </c>
      <c r="F196" s="68">
        <v>143.575</v>
      </c>
      <c r="G196" s="68" t="s">
        <v>253</v>
      </c>
      <c r="H196" s="68">
        <v>0.9571666666666667</v>
      </c>
      <c r="I196" s="68">
        <v>61.15</v>
      </c>
      <c r="J196" s="68">
        <v>16.98054782</v>
      </c>
      <c r="K196" s="68">
        <v>502.1499999999999</v>
      </c>
      <c r="L196" s="69">
        <v>139.44042661999998</v>
      </c>
      <c r="M196" s="70">
        <v>0.2776868</v>
      </c>
      <c r="N196" s="69">
        <v>39.86888231</v>
      </c>
      <c r="O196" s="69">
        <v>0.26579254873333336</v>
      </c>
      <c r="P196" s="71">
        <v>44160.0</v>
      </c>
    </row>
    <row r="197">
      <c r="A197" s="64">
        <v>129.0</v>
      </c>
      <c r="B197" s="65" t="s">
        <v>384</v>
      </c>
      <c r="C197" s="65" t="s">
        <v>385</v>
      </c>
      <c r="D197" s="86" t="s">
        <v>126</v>
      </c>
      <c r="E197" s="67">
        <v>5.0</v>
      </c>
      <c r="F197" s="68">
        <v>48.98333333333333</v>
      </c>
      <c r="G197" s="68" t="s">
        <v>88</v>
      </c>
      <c r="H197" s="68">
        <v>0.2591822222222222</v>
      </c>
      <c r="I197" s="68">
        <v>36.68333333333334</v>
      </c>
      <c r="J197" s="68">
        <v>44.52274508333334</v>
      </c>
      <c r="K197" s="68">
        <v>63.98333333333333</v>
      </c>
      <c r="L197" s="69">
        <v>77.65689158333333</v>
      </c>
      <c r="M197" s="70">
        <v>1.213705</v>
      </c>
      <c r="N197" s="69">
        <v>59.45131658333333</v>
      </c>
      <c r="O197" s="69">
        <v>0.3145707590222222</v>
      </c>
      <c r="P197" s="71">
        <v>44147.0</v>
      </c>
    </row>
    <row r="198">
      <c r="A198" s="75">
        <v>199.0</v>
      </c>
      <c r="B198" s="76" t="s">
        <v>561</v>
      </c>
      <c r="C198" s="76" t="s">
        <v>562</v>
      </c>
      <c r="D198" s="117" t="s">
        <v>126</v>
      </c>
      <c r="E198" s="78">
        <v>7.0</v>
      </c>
      <c r="F198" s="79">
        <v>111.66666666666667</v>
      </c>
      <c r="G198" s="79" t="s">
        <v>563</v>
      </c>
      <c r="H198" s="79">
        <v>31.36900907405527</v>
      </c>
      <c r="I198" s="79">
        <v>16.666666666666668</v>
      </c>
      <c r="J198" s="79">
        <v>22.29575</v>
      </c>
      <c r="K198" s="79">
        <v>468.6666666666667</v>
      </c>
      <c r="L198" s="80">
        <v>626.95649</v>
      </c>
      <c r="M198" s="81">
        <v>1.337745</v>
      </c>
      <c r="N198" s="80">
        <v>149.381525</v>
      </c>
      <c r="O198" s="80">
        <v>41.96373504377207</v>
      </c>
      <c r="P198" s="82">
        <v>44145.0</v>
      </c>
    </row>
    <row r="202">
      <c r="A202" s="83" t="s">
        <v>120</v>
      </c>
      <c r="C202" s="59"/>
    </row>
    <row r="203">
      <c r="A203" s="84" t="s">
        <v>3</v>
      </c>
      <c r="B203" s="85" t="s">
        <v>4</v>
      </c>
      <c r="C203" s="85" t="s">
        <v>5</v>
      </c>
      <c r="D203" s="62" t="s">
        <v>6</v>
      </c>
      <c r="E203" s="62" t="s">
        <v>7</v>
      </c>
      <c r="F203" s="62" t="s">
        <v>10</v>
      </c>
      <c r="G203" s="63" t="s">
        <v>598</v>
      </c>
      <c r="H203" s="62" t="s">
        <v>16</v>
      </c>
      <c r="I203" s="62" t="s">
        <v>12</v>
      </c>
      <c r="J203" s="62" t="s">
        <v>13</v>
      </c>
      <c r="K203" s="62" t="s">
        <v>14</v>
      </c>
      <c r="L203" s="62" t="s">
        <v>15</v>
      </c>
      <c r="M203" s="62" t="s">
        <v>599</v>
      </c>
      <c r="N203" s="62" t="s">
        <v>11</v>
      </c>
      <c r="O203" s="62" t="s">
        <v>17</v>
      </c>
      <c r="P203" s="62" t="s">
        <v>18</v>
      </c>
      <c r="R203" s="11" t="s">
        <v>21</v>
      </c>
      <c r="S203" s="12"/>
    </row>
    <row r="204">
      <c r="A204" s="64">
        <v>30.0</v>
      </c>
      <c r="B204" s="65" t="s">
        <v>118</v>
      </c>
      <c r="C204" s="65" t="s">
        <v>119</v>
      </c>
      <c r="D204" s="66" t="s">
        <v>120</v>
      </c>
      <c r="E204" s="67">
        <v>2.0</v>
      </c>
      <c r="F204" s="68">
        <v>19.15</v>
      </c>
      <c r="G204" s="68" t="s">
        <v>121</v>
      </c>
      <c r="H204" s="68">
        <v>21.5328125</v>
      </c>
      <c r="I204" s="68">
        <v>5.0</v>
      </c>
      <c r="J204" s="68">
        <v>5.0</v>
      </c>
      <c r="K204" s="68">
        <v>33.3</v>
      </c>
      <c r="L204" s="69">
        <v>33.3</v>
      </c>
      <c r="M204" s="70">
        <v>1.0</v>
      </c>
      <c r="N204" s="69">
        <v>19.15</v>
      </c>
      <c r="O204" s="69">
        <v>21.5328125</v>
      </c>
      <c r="P204" s="71">
        <v>44162.0</v>
      </c>
      <c r="R204" s="25" t="s">
        <v>26</v>
      </c>
      <c r="S204" s="26">
        <f>COUNTIF($C$204:$C$240,"&lt;&gt;0")</f>
        <v>37</v>
      </c>
    </row>
    <row r="205">
      <c r="A205" s="64">
        <v>56.0</v>
      </c>
      <c r="B205" s="65" t="s">
        <v>197</v>
      </c>
      <c r="C205" s="65" t="s">
        <v>198</v>
      </c>
      <c r="D205" s="86" t="s">
        <v>120</v>
      </c>
      <c r="E205" s="67">
        <v>4.0</v>
      </c>
      <c r="F205" s="68">
        <v>25.536666666666665</v>
      </c>
      <c r="G205" s="68" t="s">
        <v>88</v>
      </c>
      <c r="H205" s="68">
        <v>0.03307</v>
      </c>
      <c r="I205" s="68">
        <v>16.0</v>
      </c>
      <c r="J205" s="68">
        <v>19.41928</v>
      </c>
      <c r="K205" s="68">
        <v>36.15</v>
      </c>
      <c r="L205" s="69">
        <v>43.87543575</v>
      </c>
      <c r="M205" s="70">
        <v>1.213705</v>
      </c>
      <c r="N205" s="69">
        <v>30.993980016666665</v>
      </c>
      <c r="O205" s="69">
        <v>0.04013722435</v>
      </c>
      <c r="P205" s="71">
        <v>44162.0</v>
      </c>
      <c r="R205" s="38" t="s">
        <v>31</v>
      </c>
      <c r="S205" s="39">
        <f>max($N$204:$N$240)</f>
        <v>2666.242682</v>
      </c>
    </row>
    <row r="206">
      <c r="A206" s="64">
        <v>76.0</v>
      </c>
      <c r="B206" s="74" t="s">
        <v>248</v>
      </c>
      <c r="C206" s="65" t="s">
        <v>249</v>
      </c>
      <c r="D206" s="66" t="s">
        <v>120</v>
      </c>
      <c r="E206" s="67">
        <v>6.0</v>
      </c>
      <c r="F206" s="68">
        <v>3625.0</v>
      </c>
      <c r="G206" s="68" t="s">
        <v>250</v>
      </c>
      <c r="H206" s="68">
        <v>297.90277777777777</v>
      </c>
      <c r="I206" s="68">
        <v>749.0</v>
      </c>
      <c r="J206" s="68">
        <v>8.22687369</v>
      </c>
      <c r="K206" s="68">
        <v>6250.0</v>
      </c>
      <c r="L206" s="69">
        <v>68.6488125</v>
      </c>
      <c r="M206" s="70">
        <v>0.01098381</v>
      </c>
      <c r="N206" s="69">
        <v>39.81631125</v>
      </c>
      <c r="O206" s="69">
        <v>3.2721075095833334</v>
      </c>
      <c r="P206" s="71">
        <v>44140.0</v>
      </c>
      <c r="R206" s="25" t="s">
        <v>35</v>
      </c>
      <c r="S206" s="39">
        <f>MIN($N$204:$N$240)</f>
        <v>19.15</v>
      </c>
    </row>
    <row r="207">
      <c r="A207" s="64">
        <v>78.0</v>
      </c>
      <c r="B207" s="65" t="s">
        <v>254</v>
      </c>
      <c r="C207" s="65" t="s">
        <v>255</v>
      </c>
      <c r="D207" s="66" t="s">
        <v>120</v>
      </c>
      <c r="E207" s="67">
        <v>2.0</v>
      </c>
      <c r="F207" s="68">
        <v>21666.666666666668</v>
      </c>
      <c r="G207" s="68" t="s">
        <v>256</v>
      </c>
      <c r="H207" s="68">
        <v>117187.5</v>
      </c>
      <c r="I207" s="68">
        <v>16666.666666666668</v>
      </c>
      <c r="J207" s="68">
        <v>30.772850000000002</v>
      </c>
      <c r="K207" s="68">
        <v>26666.666666666668</v>
      </c>
      <c r="L207" s="69">
        <v>49.236560000000004</v>
      </c>
      <c r="M207" s="70">
        <v>0.001846371</v>
      </c>
      <c r="N207" s="69">
        <v>40.004705</v>
      </c>
      <c r="O207" s="69">
        <v>216.37160156250002</v>
      </c>
      <c r="P207" s="71">
        <v>44158.0</v>
      </c>
      <c r="R207" s="38" t="s">
        <v>600</v>
      </c>
      <c r="S207" s="42">
        <f>AVERAGE($N$204:$N$240)</f>
        <v>185.9723746</v>
      </c>
    </row>
    <row r="208">
      <c r="A208" s="64">
        <v>84.0</v>
      </c>
      <c r="B208" s="72" t="s">
        <v>269</v>
      </c>
      <c r="C208" s="72" t="s">
        <v>270</v>
      </c>
      <c r="D208" s="73" t="s">
        <v>120</v>
      </c>
      <c r="E208" s="67">
        <v>2.0</v>
      </c>
      <c r="F208" s="68">
        <v>34.45</v>
      </c>
      <c r="G208" s="68" t="s">
        <v>88</v>
      </c>
      <c r="H208" s="68">
        <v>2.075833333333333</v>
      </c>
      <c r="I208" s="68">
        <v>26.5</v>
      </c>
      <c r="J208" s="68">
        <v>32.1631825</v>
      </c>
      <c r="K208" s="68">
        <v>42.4</v>
      </c>
      <c r="L208" s="69">
        <v>51.461092</v>
      </c>
      <c r="M208" s="70">
        <v>1.213705</v>
      </c>
      <c r="N208" s="69">
        <v>41.812137250000006</v>
      </c>
      <c r="O208" s="69">
        <v>2.519449295833333</v>
      </c>
      <c r="P208" s="71">
        <v>44173.0</v>
      </c>
    </row>
    <row r="209">
      <c r="A209" s="64">
        <v>93.0</v>
      </c>
      <c r="B209" s="65" t="s">
        <v>293</v>
      </c>
      <c r="C209" s="65" t="s">
        <v>294</v>
      </c>
      <c r="D209" s="66" t="s">
        <v>120</v>
      </c>
      <c r="E209" s="67">
        <v>16.0</v>
      </c>
      <c r="F209" s="68">
        <v>5042.5</v>
      </c>
      <c r="G209" s="68" t="s">
        <v>295</v>
      </c>
      <c r="H209" s="68">
        <v>263.61177083333337</v>
      </c>
      <c r="I209" s="68">
        <v>2499.0</v>
      </c>
      <c r="J209" s="68">
        <v>22.43934567</v>
      </c>
      <c r="K209" s="68">
        <v>20000.0</v>
      </c>
      <c r="L209" s="69">
        <v>179.5866</v>
      </c>
      <c r="M209" s="70">
        <v>0.00897933</v>
      </c>
      <c r="N209" s="69">
        <v>45.278271525</v>
      </c>
      <c r="O209" s="69">
        <v>2.3670570821968755</v>
      </c>
      <c r="P209" s="71">
        <v>44151.0</v>
      </c>
    </row>
    <row r="210">
      <c r="A210" s="64">
        <v>95.0</v>
      </c>
      <c r="B210" s="72" t="s">
        <v>298</v>
      </c>
      <c r="C210" s="72" t="s">
        <v>299</v>
      </c>
      <c r="D210" s="73" t="s">
        <v>120</v>
      </c>
      <c r="E210" s="67">
        <v>3.0</v>
      </c>
      <c r="F210" s="68">
        <v>16596.0</v>
      </c>
      <c r="G210" s="68" t="s">
        <v>300</v>
      </c>
      <c r="H210" s="68">
        <v>553.2</v>
      </c>
      <c r="I210" s="68">
        <v>12427.0</v>
      </c>
      <c r="J210" s="68">
        <v>34.298519999999996</v>
      </c>
      <c r="K210" s="68">
        <v>28272.0</v>
      </c>
      <c r="L210" s="69">
        <v>78.03072</v>
      </c>
      <c r="M210" s="70">
        <v>0.00276</v>
      </c>
      <c r="N210" s="69">
        <v>45.80496</v>
      </c>
      <c r="O210" s="69">
        <v>1.526832</v>
      </c>
      <c r="P210" s="71">
        <v>44166.0</v>
      </c>
    </row>
    <row r="211">
      <c r="A211" s="64">
        <v>110.0</v>
      </c>
      <c r="B211" s="65" t="s">
        <v>338</v>
      </c>
      <c r="C211" s="65" t="s">
        <v>339</v>
      </c>
      <c r="D211" s="66" t="s">
        <v>120</v>
      </c>
      <c r="E211" s="67">
        <v>3.0</v>
      </c>
      <c r="F211" s="68">
        <v>2000.0</v>
      </c>
      <c r="G211" s="68" t="s">
        <v>340</v>
      </c>
      <c r="H211" s="68">
        <v>40.0</v>
      </c>
      <c r="I211" s="68">
        <v>1200.0</v>
      </c>
      <c r="J211" s="68">
        <v>30.353064</v>
      </c>
      <c r="K211" s="68">
        <v>3800.0</v>
      </c>
      <c r="L211" s="69">
        <v>96.118036</v>
      </c>
      <c r="M211" s="70">
        <v>0.02529422</v>
      </c>
      <c r="N211" s="69">
        <v>50.58844</v>
      </c>
      <c r="O211" s="69">
        <v>1.0117688</v>
      </c>
      <c r="P211" s="71">
        <v>44158.0</v>
      </c>
    </row>
    <row r="212">
      <c r="A212" s="64">
        <v>116.0</v>
      </c>
      <c r="B212" s="65" t="s">
        <v>352</v>
      </c>
      <c r="C212" s="65" t="s">
        <v>353</v>
      </c>
      <c r="D212" s="66" t="s">
        <v>120</v>
      </c>
      <c r="E212" s="67">
        <v>16.0</v>
      </c>
      <c r="F212" s="68">
        <v>34429.625</v>
      </c>
      <c r="G212" s="68" t="s">
        <v>354</v>
      </c>
      <c r="H212" s="68">
        <v>5639.580013020834</v>
      </c>
      <c r="I212" s="68">
        <v>7165.71</v>
      </c>
      <c r="J212" s="68">
        <v>10.963951194608999</v>
      </c>
      <c r="K212" s="68">
        <v>133681.25</v>
      </c>
      <c r="L212" s="69">
        <v>204.54005264437498</v>
      </c>
      <c r="M212" s="70">
        <v>0.0015300579</v>
      </c>
      <c r="N212" s="69">
        <v>52.6793197252875</v>
      </c>
      <c r="O212" s="69">
        <v>8.628883951604628</v>
      </c>
      <c r="P212" s="71">
        <v>44135.0</v>
      </c>
    </row>
    <row r="213">
      <c r="A213" s="64">
        <v>122.0</v>
      </c>
      <c r="B213" s="65" t="s">
        <v>368</v>
      </c>
      <c r="C213" s="74" t="s">
        <v>369</v>
      </c>
      <c r="D213" s="73" t="s">
        <v>120</v>
      </c>
      <c r="E213" s="67">
        <v>4.0</v>
      </c>
      <c r="F213" s="68">
        <v>29583.333333333332</v>
      </c>
      <c r="G213" s="68" t="s">
        <v>256</v>
      </c>
      <c r="H213" s="68">
        <v>862.5</v>
      </c>
      <c r="I213" s="68">
        <v>22083.333333333332</v>
      </c>
      <c r="J213" s="68">
        <v>40.77402625</v>
      </c>
      <c r="K213" s="68">
        <v>51083.333333333336</v>
      </c>
      <c r="L213" s="69">
        <v>94.31878525</v>
      </c>
      <c r="M213" s="70">
        <v>0.001846371</v>
      </c>
      <c r="N213" s="69">
        <v>54.62180875</v>
      </c>
      <c r="O213" s="69">
        <v>1.5924949875</v>
      </c>
      <c r="P213" s="71">
        <v>44163.0</v>
      </c>
    </row>
    <row r="214">
      <c r="A214" s="64">
        <v>132.0</v>
      </c>
      <c r="B214" s="72" t="s">
        <v>391</v>
      </c>
      <c r="C214" s="72" t="s">
        <v>392</v>
      </c>
      <c r="D214" s="73" t="s">
        <v>120</v>
      </c>
      <c r="E214" s="67">
        <v>41.0</v>
      </c>
      <c r="F214" s="68">
        <v>899.0</v>
      </c>
      <c r="G214" s="68" t="s">
        <v>393</v>
      </c>
      <c r="H214" s="68">
        <v>29.833333333333332</v>
      </c>
      <c r="I214" s="68">
        <v>175.0</v>
      </c>
      <c r="J214" s="68">
        <v>11.691414000000002</v>
      </c>
      <c r="K214" s="68">
        <v>2499.0</v>
      </c>
      <c r="L214" s="69">
        <v>166.95339192</v>
      </c>
      <c r="M214" s="70">
        <v>0.06680808</v>
      </c>
      <c r="N214" s="69">
        <v>60.060463920000004</v>
      </c>
      <c r="O214" s="69">
        <v>1.99310772</v>
      </c>
      <c r="P214" s="71">
        <v>44166.0</v>
      </c>
    </row>
    <row r="215">
      <c r="A215" s="64">
        <v>135.0</v>
      </c>
      <c r="B215" s="74" t="s">
        <v>399</v>
      </c>
      <c r="C215" s="74" t="s">
        <v>400</v>
      </c>
      <c r="D215" s="66" t="s">
        <v>120</v>
      </c>
      <c r="E215" s="67">
        <v>1.0</v>
      </c>
      <c r="F215" s="68">
        <v>249000.0</v>
      </c>
      <c r="G215" s="68" t="s">
        <v>401</v>
      </c>
      <c r="H215" s="68">
        <v>2490.0</v>
      </c>
      <c r="I215" s="68">
        <v>249000.0</v>
      </c>
      <c r="J215" s="68">
        <v>63.0132846</v>
      </c>
      <c r="K215" s="68">
        <v>249000.0</v>
      </c>
      <c r="L215" s="69">
        <v>63.0132846</v>
      </c>
      <c r="M215" s="70">
        <v>2.530654E-4</v>
      </c>
      <c r="N215" s="69">
        <v>63.0132846</v>
      </c>
      <c r="O215" s="69">
        <v>0.630132846</v>
      </c>
      <c r="P215" s="71">
        <v>44166.0</v>
      </c>
    </row>
    <row r="216">
      <c r="A216" s="64">
        <v>142.0</v>
      </c>
      <c r="B216" s="65" t="s">
        <v>420</v>
      </c>
      <c r="C216" s="65" t="s">
        <v>421</v>
      </c>
      <c r="D216" s="66" t="s">
        <v>120</v>
      </c>
      <c r="E216" s="67">
        <v>6.0</v>
      </c>
      <c r="F216" s="68">
        <v>53.83266666666667</v>
      </c>
      <c r="G216" s="68" t="s">
        <v>422</v>
      </c>
      <c r="H216" s="68">
        <v>35.04730902777778</v>
      </c>
      <c r="I216" s="68">
        <v>16.307666666666666</v>
      </c>
      <c r="J216" s="68">
        <v>20.96513626666667</v>
      </c>
      <c r="K216" s="68">
        <v>177.73266666666666</v>
      </c>
      <c r="L216" s="69">
        <v>228.49311626666668</v>
      </c>
      <c r="M216" s="70">
        <v>1.2856</v>
      </c>
      <c r="N216" s="69">
        <v>69.20727626666667</v>
      </c>
      <c r="O216" s="69">
        <v>45.056820486111114</v>
      </c>
      <c r="P216" s="71">
        <v>44162.0</v>
      </c>
    </row>
    <row r="217">
      <c r="A217" s="64">
        <v>144.0</v>
      </c>
      <c r="B217" s="65" t="s">
        <v>426</v>
      </c>
      <c r="C217" s="65" t="s">
        <v>427</v>
      </c>
      <c r="D217" s="66" t="s">
        <v>120</v>
      </c>
      <c r="E217" s="67">
        <v>13.0</v>
      </c>
      <c r="F217" s="68">
        <v>1493.8499999999997</v>
      </c>
      <c r="G217" s="68" t="s">
        <v>428</v>
      </c>
      <c r="H217" s="68">
        <v>258.4625</v>
      </c>
      <c r="I217" s="68">
        <v>113.84999999999998</v>
      </c>
      <c r="J217" s="68">
        <v>5.377263011999999</v>
      </c>
      <c r="K217" s="68">
        <v>8625.0</v>
      </c>
      <c r="L217" s="69">
        <v>407.36841000000004</v>
      </c>
      <c r="M217" s="70">
        <v>0.04723112</v>
      </c>
      <c r="N217" s="69">
        <v>70.55620861199999</v>
      </c>
      <c r="O217" s="69">
        <v>12.207473353</v>
      </c>
      <c r="P217" s="71">
        <v>44162.0</v>
      </c>
    </row>
    <row r="218">
      <c r="A218" s="64">
        <v>147.0</v>
      </c>
      <c r="B218" s="65" t="s">
        <v>434</v>
      </c>
      <c r="C218" s="65" t="s">
        <v>435</v>
      </c>
      <c r="D218" s="65" t="s">
        <v>120</v>
      </c>
      <c r="E218" s="67">
        <v>15.0</v>
      </c>
      <c r="F218" s="68">
        <v>39000.0</v>
      </c>
      <c r="G218" s="68" t="s">
        <v>256</v>
      </c>
      <c r="H218" s="68">
        <v>9343.576388888889</v>
      </c>
      <c r="I218" s="68">
        <v>15833.333333333334</v>
      </c>
      <c r="J218" s="68">
        <v>29.234207500000004</v>
      </c>
      <c r="K218" s="68">
        <v>85000.0</v>
      </c>
      <c r="L218" s="69">
        <v>156.94153500000002</v>
      </c>
      <c r="M218" s="70">
        <v>0.001846371</v>
      </c>
      <c r="N218" s="69">
        <v>72.008469</v>
      </c>
      <c r="O218" s="69">
        <v>17.251708480729167</v>
      </c>
      <c r="P218" s="71">
        <v>44140.0</v>
      </c>
    </row>
    <row r="219">
      <c r="A219" s="64">
        <v>148.0</v>
      </c>
      <c r="B219" s="65" t="s">
        <v>436</v>
      </c>
      <c r="C219" s="65" t="s">
        <v>437</v>
      </c>
      <c r="D219" s="66" t="s">
        <v>120</v>
      </c>
      <c r="E219" s="67">
        <v>16.0</v>
      </c>
      <c r="F219" s="68">
        <v>2810.0</v>
      </c>
      <c r="G219" s="68" t="s">
        <v>438</v>
      </c>
      <c r="H219" s="68">
        <v>255.29742063492066</v>
      </c>
      <c r="I219" s="68">
        <v>499.0</v>
      </c>
      <c r="J219" s="68">
        <v>13.00110568</v>
      </c>
      <c r="K219" s="68">
        <v>10350.0</v>
      </c>
      <c r="L219" s="69">
        <v>269.662212</v>
      </c>
      <c r="M219" s="70">
        <v>0.02605432</v>
      </c>
      <c r="N219" s="69">
        <v>73.2126392</v>
      </c>
      <c r="O219" s="69">
        <v>6.651600692396825</v>
      </c>
      <c r="P219" s="71">
        <v>44145.0</v>
      </c>
    </row>
    <row r="220">
      <c r="A220" s="64">
        <v>149.0</v>
      </c>
      <c r="B220" s="65" t="s">
        <v>439</v>
      </c>
      <c r="C220" s="65" t="s">
        <v>440</v>
      </c>
      <c r="D220" s="66" t="s">
        <v>120</v>
      </c>
      <c r="E220" s="67">
        <v>15.0</v>
      </c>
      <c r="F220" s="68">
        <v>39900.0</v>
      </c>
      <c r="G220" s="68" t="s">
        <v>441</v>
      </c>
      <c r="H220" s="68">
        <v>13780.115988756614</v>
      </c>
      <c r="I220" s="68">
        <v>14900.0</v>
      </c>
      <c r="J220" s="68">
        <v>27.510927900000002</v>
      </c>
      <c r="K220" s="68">
        <v>79833.33333333333</v>
      </c>
      <c r="L220" s="69">
        <v>147.4019515</v>
      </c>
      <c r="M220" s="70">
        <v>0.001846371</v>
      </c>
      <c r="N220" s="69">
        <v>73.6702029</v>
      </c>
      <c r="O220" s="69">
        <v>25.443206538276538</v>
      </c>
      <c r="P220" s="71">
        <v>44159.0</v>
      </c>
    </row>
    <row r="221">
      <c r="A221" s="64">
        <v>150.0</v>
      </c>
      <c r="B221" s="65" t="s">
        <v>442</v>
      </c>
      <c r="C221" s="74" t="s">
        <v>443</v>
      </c>
      <c r="D221" s="66" t="s">
        <v>120</v>
      </c>
      <c r="E221" s="67">
        <v>7.0</v>
      </c>
      <c r="F221" s="68">
        <v>1480000.0</v>
      </c>
      <c r="G221" s="68" t="s">
        <v>444</v>
      </c>
      <c r="H221" s="68">
        <v>246666.66666666666</v>
      </c>
      <c r="I221" s="68">
        <v>670000.0</v>
      </c>
      <c r="J221" s="68">
        <v>33.5</v>
      </c>
      <c r="K221" s="68">
        <v>5915000.0</v>
      </c>
      <c r="L221" s="69">
        <v>295.75</v>
      </c>
      <c r="M221" s="70">
        <v>5.0E-5</v>
      </c>
      <c r="N221" s="69">
        <v>74.0</v>
      </c>
      <c r="O221" s="69">
        <v>12.333333333333334</v>
      </c>
      <c r="P221" s="71">
        <v>44162.0</v>
      </c>
    </row>
    <row r="222">
      <c r="A222" s="64">
        <v>160.0</v>
      </c>
      <c r="B222" s="65" t="s">
        <v>467</v>
      </c>
      <c r="C222" s="65" t="s">
        <v>468</v>
      </c>
      <c r="D222" s="66" t="s">
        <v>120</v>
      </c>
      <c r="E222" s="67">
        <v>5.0</v>
      </c>
      <c r="F222" s="68">
        <v>44391.666666666664</v>
      </c>
      <c r="G222" s="68" t="s">
        <v>256</v>
      </c>
      <c r="H222" s="68">
        <v>5847.135416666666</v>
      </c>
      <c r="I222" s="68">
        <v>14991.666666666666</v>
      </c>
      <c r="J222" s="68">
        <v>27.680178575</v>
      </c>
      <c r="K222" s="68">
        <v>156391.66666666666</v>
      </c>
      <c r="L222" s="69">
        <v>288.757037975</v>
      </c>
      <c r="M222" s="70">
        <v>0.001846371</v>
      </c>
      <c r="N222" s="69">
        <v>81.963485975</v>
      </c>
      <c r="O222" s="69">
        <v>10.79598126640625</v>
      </c>
      <c r="P222" s="71">
        <v>44138.0</v>
      </c>
    </row>
    <row r="223">
      <c r="A223" s="64">
        <v>163.0</v>
      </c>
      <c r="B223" s="65" t="s">
        <v>473</v>
      </c>
      <c r="C223" s="65" t="s">
        <v>474</v>
      </c>
      <c r="D223" s="66" t="s">
        <v>120</v>
      </c>
      <c r="E223" s="67">
        <v>13.0</v>
      </c>
      <c r="F223" s="68">
        <v>45000.0</v>
      </c>
      <c r="G223" s="68" t="s">
        <v>256</v>
      </c>
      <c r="H223" s="68">
        <v>4371.634615384615</v>
      </c>
      <c r="I223" s="68">
        <v>16250.0</v>
      </c>
      <c r="J223" s="68">
        <v>30.00352875</v>
      </c>
      <c r="K223" s="68">
        <v>151250.0</v>
      </c>
      <c r="L223" s="69">
        <v>279.26361375</v>
      </c>
      <c r="M223" s="70">
        <v>0.001846371</v>
      </c>
      <c r="N223" s="69">
        <v>83.086695</v>
      </c>
      <c r="O223" s="69">
        <v>8.071659376442307</v>
      </c>
      <c r="P223" s="71">
        <v>44172.0</v>
      </c>
    </row>
    <row r="224">
      <c r="A224" s="64">
        <v>164.0</v>
      </c>
      <c r="B224" s="65" t="s">
        <v>475</v>
      </c>
      <c r="C224" s="74" t="s">
        <v>476</v>
      </c>
      <c r="D224" s="66" t="s">
        <v>120</v>
      </c>
      <c r="E224" s="67">
        <v>5.0</v>
      </c>
      <c r="F224" s="68">
        <v>1225.75</v>
      </c>
      <c r="G224" s="68" t="s">
        <v>477</v>
      </c>
      <c r="H224" s="68">
        <v>129.5</v>
      </c>
      <c r="I224" s="68">
        <v>532.5</v>
      </c>
      <c r="J224" s="68">
        <v>36.21</v>
      </c>
      <c r="K224" s="68">
        <v>2389.0</v>
      </c>
      <c r="L224" s="69">
        <v>162.452</v>
      </c>
      <c r="M224" s="70">
        <v>0.068</v>
      </c>
      <c r="N224" s="69">
        <v>83.351</v>
      </c>
      <c r="O224" s="69">
        <v>8.806000000000001</v>
      </c>
      <c r="P224" s="71">
        <v>44166.0</v>
      </c>
    </row>
    <row r="225">
      <c r="A225" s="64">
        <v>166.0</v>
      </c>
      <c r="B225" s="72" t="s">
        <v>480</v>
      </c>
      <c r="C225" s="74" t="s">
        <v>481</v>
      </c>
      <c r="D225" s="73" t="s">
        <v>120</v>
      </c>
      <c r="E225" s="67">
        <v>4.0</v>
      </c>
      <c r="F225" s="68">
        <v>1292.325</v>
      </c>
      <c r="G225" s="68" t="s">
        <v>482</v>
      </c>
      <c r="H225" s="68">
        <v>1262.0361328125</v>
      </c>
      <c r="I225" s="68">
        <v>149.63</v>
      </c>
      <c r="J225" s="68">
        <v>9.9224575827</v>
      </c>
      <c r="K225" s="68">
        <v>3959.0</v>
      </c>
      <c r="L225" s="69">
        <v>262.53431510999997</v>
      </c>
      <c r="M225" s="70">
        <v>0.06631329</v>
      </c>
      <c r="N225" s="69">
        <v>85.69832249925</v>
      </c>
      <c r="O225" s="69">
        <v>83.68976806567382</v>
      </c>
      <c r="P225" s="71">
        <v>44163.0</v>
      </c>
    </row>
    <row r="226">
      <c r="A226" s="64">
        <v>168.0</v>
      </c>
      <c r="B226" s="65" t="s">
        <v>485</v>
      </c>
      <c r="C226" s="65" t="s">
        <v>486</v>
      </c>
      <c r="D226" s="66" t="s">
        <v>120</v>
      </c>
      <c r="E226" s="67">
        <v>20.0</v>
      </c>
      <c r="F226" s="68">
        <v>33956.791666666664</v>
      </c>
      <c r="G226" s="68" t="s">
        <v>487</v>
      </c>
      <c r="H226" s="68">
        <v>1564.7145833333334</v>
      </c>
      <c r="I226" s="68">
        <v>13808.333333333334</v>
      </c>
      <c r="J226" s="68">
        <v>36.01860944166667</v>
      </c>
      <c r="K226" s="68">
        <v>107000.0</v>
      </c>
      <c r="L226" s="69">
        <v>279.106183</v>
      </c>
      <c r="M226" s="70">
        <v>0.002608469</v>
      </c>
      <c r="N226" s="69">
        <v>88.57523840195833</v>
      </c>
      <c r="O226" s="69">
        <v>4.0815094844729165</v>
      </c>
      <c r="P226" s="71">
        <v>44159.0</v>
      </c>
    </row>
    <row r="227">
      <c r="A227" s="64">
        <v>171.0</v>
      </c>
      <c r="B227" s="65" t="s">
        <v>493</v>
      </c>
      <c r="C227" s="65" t="s">
        <v>494</v>
      </c>
      <c r="D227" s="66" t="s">
        <v>120</v>
      </c>
      <c r="E227" s="67">
        <v>11.0</v>
      </c>
      <c r="F227" s="68">
        <v>1033.3333333333333</v>
      </c>
      <c r="G227" s="68" t="s">
        <v>495</v>
      </c>
      <c r="H227" s="68">
        <v>162.65477272727273</v>
      </c>
      <c r="I227" s="68">
        <v>512.5</v>
      </c>
      <c r="J227" s="68">
        <v>46.7613815</v>
      </c>
      <c r="K227" s="68">
        <v>2505.0</v>
      </c>
      <c r="L227" s="69">
        <v>228.5605086</v>
      </c>
      <c r="M227" s="70">
        <v>0.09124172</v>
      </c>
      <c r="N227" s="69">
        <v>94.28311066666666</v>
      </c>
      <c r="O227" s="69">
        <v>14.840901229845455</v>
      </c>
      <c r="P227" s="71">
        <v>44139.0</v>
      </c>
    </row>
    <row r="228">
      <c r="A228" s="64">
        <v>172.0</v>
      </c>
      <c r="B228" s="65" t="s">
        <v>496</v>
      </c>
      <c r="C228" s="65" t="s">
        <v>497</v>
      </c>
      <c r="D228" s="66" t="s">
        <v>120</v>
      </c>
      <c r="E228" s="67">
        <v>4.0</v>
      </c>
      <c r="F228" s="68">
        <v>16833.333333333332</v>
      </c>
      <c r="G228" s="68" t="s">
        <v>498</v>
      </c>
      <c r="H228" s="68">
        <v>3764.583333333333</v>
      </c>
      <c r="I228" s="68">
        <v>9833.333333333334</v>
      </c>
      <c r="J228" s="68">
        <v>55.275979</v>
      </c>
      <c r="K228" s="68">
        <v>25833.333333333332</v>
      </c>
      <c r="L228" s="69">
        <v>145.21655499999997</v>
      </c>
      <c r="M228" s="70">
        <v>0.005621286</v>
      </c>
      <c r="N228" s="69">
        <v>94.62498099999999</v>
      </c>
      <c r="O228" s="69">
        <v>21.161799587499996</v>
      </c>
      <c r="P228" s="71">
        <v>44141.0</v>
      </c>
    </row>
    <row r="229">
      <c r="A229" s="64">
        <v>178.0</v>
      </c>
      <c r="B229" s="65" t="s">
        <v>509</v>
      </c>
      <c r="C229" s="65" t="s">
        <v>510</v>
      </c>
      <c r="D229" s="66" t="s">
        <v>120</v>
      </c>
      <c r="E229" s="67">
        <v>15.0</v>
      </c>
      <c r="F229" s="68">
        <v>1572.5</v>
      </c>
      <c r="G229" s="68" t="s">
        <v>511</v>
      </c>
      <c r="H229" s="68">
        <v>72.34</v>
      </c>
      <c r="I229" s="68">
        <v>284.5</v>
      </c>
      <c r="J229" s="68">
        <v>19.10622909</v>
      </c>
      <c r="K229" s="68">
        <v>6290.0</v>
      </c>
      <c r="L229" s="69">
        <v>422.41891380000004</v>
      </c>
      <c r="M229" s="70">
        <v>0.06715722</v>
      </c>
      <c r="N229" s="69">
        <v>105.60472845000001</v>
      </c>
      <c r="O229" s="69">
        <v>4.8581532948</v>
      </c>
      <c r="P229" s="71">
        <v>44159.0</v>
      </c>
    </row>
    <row r="230">
      <c r="A230" s="64">
        <v>185.0</v>
      </c>
      <c r="B230" s="65" t="s">
        <v>527</v>
      </c>
      <c r="C230" s="65" t="s">
        <v>528</v>
      </c>
      <c r="D230" s="66" t="s">
        <v>120</v>
      </c>
      <c r="E230" s="67">
        <v>12.0</v>
      </c>
      <c r="F230" s="68">
        <v>8300.0</v>
      </c>
      <c r="G230" s="68" t="s">
        <v>529</v>
      </c>
      <c r="H230" s="68">
        <v>1500.0</v>
      </c>
      <c r="I230" s="68">
        <v>3200.0</v>
      </c>
      <c r="J230" s="68">
        <v>43.128640000000004</v>
      </c>
      <c r="K230" s="68">
        <v>20100.0</v>
      </c>
      <c r="L230" s="69">
        <v>270.90177</v>
      </c>
      <c r="M230" s="70">
        <v>0.0134777</v>
      </c>
      <c r="N230" s="69">
        <v>111.86491000000001</v>
      </c>
      <c r="O230" s="69">
        <v>20.21655</v>
      </c>
      <c r="P230" s="71">
        <v>44172.0</v>
      </c>
    </row>
    <row r="231">
      <c r="A231" s="64">
        <v>187.0</v>
      </c>
      <c r="B231" s="65" t="s">
        <v>532</v>
      </c>
      <c r="C231" s="65" t="s">
        <v>533</v>
      </c>
      <c r="D231" s="66" t="s">
        <v>120</v>
      </c>
      <c r="E231" s="67">
        <v>6.0</v>
      </c>
      <c r="F231" s="68">
        <v>62500.0</v>
      </c>
      <c r="G231" s="68" t="s">
        <v>256</v>
      </c>
      <c r="H231" s="68">
        <v>6225.0</v>
      </c>
      <c r="I231" s="68">
        <v>9900.0</v>
      </c>
      <c r="J231" s="68">
        <v>18.2790729</v>
      </c>
      <c r="K231" s="68">
        <v>260000.0</v>
      </c>
      <c r="L231" s="69">
        <v>480.05646</v>
      </c>
      <c r="M231" s="70">
        <v>0.001846371</v>
      </c>
      <c r="N231" s="69">
        <v>115.3981875</v>
      </c>
      <c r="O231" s="69">
        <v>11.493659475000001</v>
      </c>
      <c r="P231" s="71">
        <v>44158.0</v>
      </c>
    </row>
    <row r="232">
      <c r="A232" s="64">
        <v>190.0</v>
      </c>
      <c r="B232" s="72" t="s">
        <v>539</v>
      </c>
      <c r="C232" s="72" t="s">
        <v>540</v>
      </c>
      <c r="D232" s="73" t="s">
        <v>120</v>
      </c>
      <c r="E232" s="67">
        <v>19.0</v>
      </c>
      <c r="F232" s="68">
        <v>295000.0</v>
      </c>
      <c r="G232" s="68" t="s">
        <v>541</v>
      </c>
      <c r="H232" s="68">
        <v>83000.0</v>
      </c>
      <c r="I232" s="68">
        <v>35400.0</v>
      </c>
      <c r="J232" s="68">
        <v>15.27484866</v>
      </c>
      <c r="K232" s="68">
        <v>2112200.0</v>
      </c>
      <c r="L232" s="69">
        <v>911.39930338</v>
      </c>
      <c r="M232" s="70">
        <v>4.314929E-4</v>
      </c>
      <c r="N232" s="69">
        <v>127.29040549999999</v>
      </c>
      <c r="O232" s="69">
        <v>35.8139107</v>
      </c>
      <c r="P232" s="71">
        <v>44165.0</v>
      </c>
    </row>
    <row r="233">
      <c r="A233" s="64">
        <v>191.0</v>
      </c>
      <c r="B233" s="65" t="s">
        <v>542</v>
      </c>
      <c r="C233" s="65" t="s">
        <v>543</v>
      </c>
      <c r="D233" s="66" t="s">
        <v>120</v>
      </c>
      <c r="E233" s="67">
        <v>4.0</v>
      </c>
      <c r="F233" s="68">
        <v>129.0</v>
      </c>
      <c r="G233" s="68" t="s">
        <v>121</v>
      </c>
      <c r="H233" s="68">
        <v>18.541666666666664</v>
      </c>
      <c r="I233" s="68">
        <v>49.0</v>
      </c>
      <c r="J233" s="68">
        <v>49.0</v>
      </c>
      <c r="K233" s="68">
        <v>479.0</v>
      </c>
      <c r="L233" s="69">
        <v>479.0</v>
      </c>
      <c r="M233" s="70">
        <v>1.0</v>
      </c>
      <c r="N233" s="69">
        <v>129.0</v>
      </c>
      <c r="O233" s="69">
        <v>18.541666666666664</v>
      </c>
      <c r="P233" s="71">
        <v>44155.0</v>
      </c>
    </row>
    <row r="234">
      <c r="A234" s="64">
        <v>194.0</v>
      </c>
      <c r="B234" s="65" t="s">
        <v>549</v>
      </c>
      <c r="C234" s="65" t="s">
        <v>550</v>
      </c>
      <c r="D234" s="66" t="s">
        <v>120</v>
      </c>
      <c r="E234" s="67">
        <v>15.0</v>
      </c>
      <c r="F234" s="68">
        <v>1958.3333333333333</v>
      </c>
      <c r="G234" s="68" t="s">
        <v>551</v>
      </c>
      <c r="H234" s="68">
        <v>224.76588888888884</v>
      </c>
      <c r="I234" s="68">
        <v>608.3333333333334</v>
      </c>
      <c r="J234" s="68">
        <v>40.353786191666664</v>
      </c>
      <c r="K234" s="68">
        <v>8999.0</v>
      </c>
      <c r="L234" s="69">
        <v>596.948584009</v>
      </c>
      <c r="M234" s="70">
        <v>0.066334991</v>
      </c>
      <c r="N234" s="69">
        <v>129.90602404166665</v>
      </c>
      <c r="O234" s="69">
        <v>14.90984321655144</v>
      </c>
      <c r="P234" s="71">
        <v>44159.0</v>
      </c>
    </row>
    <row r="235">
      <c r="A235" s="64">
        <v>200.0</v>
      </c>
      <c r="B235" s="65" t="s">
        <v>564</v>
      </c>
      <c r="C235" s="65" t="s">
        <v>565</v>
      </c>
      <c r="D235" s="66" t="s">
        <v>120</v>
      </c>
      <c r="E235" s="67">
        <v>9.0</v>
      </c>
      <c r="F235" s="68">
        <v>84916.66666666667</v>
      </c>
      <c r="G235" s="68" t="s">
        <v>441</v>
      </c>
      <c r="H235" s="68">
        <v>88640.14274691358</v>
      </c>
      <c r="I235" s="68">
        <v>42916.666666666664</v>
      </c>
      <c r="J235" s="68">
        <v>79.24008875</v>
      </c>
      <c r="K235" s="68">
        <v>262083.33333333334</v>
      </c>
      <c r="L235" s="69">
        <v>483.90306625000005</v>
      </c>
      <c r="M235" s="70">
        <v>0.001846371</v>
      </c>
      <c r="N235" s="69">
        <v>156.78767075000002</v>
      </c>
      <c r="O235" s="69">
        <v>163.66258900376158</v>
      </c>
      <c r="P235" s="71">
        <v>44148.0</v>
      </c>
    </row>
    <row r="236">
      <c r="A236" s="64">
        <v>206.0</v>
      </c>
      <c r="B236" s="65" t="s">
        <v>580</v>
      </c>
      <c r="C236" s="65" t="s">
        <v>581</v>
      </c>
      <c r="D236" s="66" t="s">
        <v>120</v>
      </c>
      <c r="E236" s="67">
        <v>15.0</v>
      </c>
      <c r="F236" s="68">
        <v>1490.0</v>
      </c>
      <c r="G236" s="68" t="s">
        <v>582</v>
      </c>
      <c r="H236" s="68">
        <v>134.9325634920635</v>
      </c>
      <c r="I236" s="68">
        <v>233.33333333333334</v>
      </c>
      <c r="J236" s="68">
        <v>39.830373333333334</v>
      </c>
      <c r="K236" s="68">
        <v>8274.0</v>
      </c>
      <c r="L236" s="69">
        <v>1412.3850384</v>
      </c>
      <c r="M236" s="70">
        <v>0.1707016</v>
      </c>
      <c r="N236" s="69">
        <v>254.34538400000002</v>
      </c>
      <c r="O236" s="69">
        <v>23.03320448019683</v>
      </c>
      <c r="P236" s="71">
        <v>44152.0</v>
      </c>
    </row>
    <row r="237">
      <c r="A237" s="64">
        <v>208.0</v>
      </c>
      <c r="B237" s="74" t="s">
        <v>586</v>
      </c>
      <c r="C237" s="65" t="s">
        <v>587</v>
      </c>
      <c r="D237" s="66" t="s">
        <v>120</v>
      </c>
      <c r="E237" s="67">
        <v>9.0</v>
      </c>
      <c r="F237" s="68">
        <v>716666.6666666666</v>
      </c>
      <c r="G237" s="68" t="s">
        <v>588</v>
      </c>
      <c r="H237" s="68">
        <v>194581.55185185187</v>
      </c>
      <c r="I237" s="68">
        <v>194734.0</v>
      </c>
      <c r="J237" s="68">
        <v>100.536782685</v>
      </c>
      <c r="K237" s="68">
        <v>1460505.0</v>
      </c>
      <c r="L237" s="69">
        <v>754.0258701375001</v>
      </c>
      <c r="M237" s="70">
        <v>5.162775E-4</v>
      </c>
      <c r="N237" s="69">
        <v>369.998875</v>
      </c>
      <c r="O237" s="69">
        <v>100.45807713619446</v>
      </c>
      <c r="P237" s="71">
        <v>44159.0</v>
      </c>
    </row>
    <row r="238">
      <c r="A238" s="64">
        <v>209.0</v>
      </c>
      <c r="B238" s="65" t="s">
        <v>589</v>
      </c>
      <c r="C238" s="65" t="s">
        <v>590</v>
      </c>
      <c r="D238" s="66" t="s">
        <v>120</v>
      </c>
      <c r="E238" s="67">
        <v>10.0</v>
      </c>
      <c r="F238" s="68">
        <v>168333.33333333334</v>
      </c>
      <c r="G238" s="68" t="s">
        <v>591</v>
      </c>
      <c r="H238" s="68">
        <v>61868.83680555555</v>
      </c>
      <c r="I238" s="68">
        <v>15833.333333333334</v>
      </c>
      <c r="J238" s="68">
        <v>38.94181416666667</v>
      </c>
      <c r="K238" s="68">
        <v>618333.3333333334</v>
      </c>
      <c r="L238" s="69">
        <v>1520.7803216666669</v>
      </c>
      <c r="M238" s="70">
        <v>0.002459483</v>
      </c>
      <c r="N238" s="69">
        <v>414.0129716666667</v>
      </c>
      <c r="O238" s="69">
        <v>152.16535235303817</v>
      </c>
      <c r="P238" s="71">
        <v>44152.0</v>
      </c>
    </row>
    <row r="239">
      <c r="A239" s="64">
        <v>210.0</v>
      </c>
      <c r="B239" s="65" t="s">
        <v>592</v>
      </c>
      <c r="C239" s="65" t="s">
        <v>593</v>
      </c>
      <c r="D239" s="66" t="s">
        <v>120</v>
      </c>
      <c r="E239" s="67">
        <v>4.0</v>
      </c>
      <c r="F239" s="68">
        <v>26083.333333333332</v>
      </c>
      <c r="G239" s="68" t="s">
        <v>594</v>
      </c>
      <c r="H239" s="68">
        <v>4597.222222222223</v>
      </c>
      <c r="I239" s="68">
        <v>12083.333333333334</v>
      </c>
      <c r="J239" s="68">
        <v>330.0555370833333</v>
      </c>
      <c r="K239" s="68">
        <v>50083.333333333336</v>
      </c>
      <c r="L239" s="69">
        <v>1368.0232950833333</v>
      </c>
      <c r="M239" s="70">
        <v>0.027314941</v>
      </c>
      <c r="N239" s="69">
        <v>712.4647110833332</v>
      </c>
      <c r="O239" s="69">
        <v>125.5728537638889</v>
      </c>
      <c r="P239" s="71">
        <v>44158.0</v>
      </c>
    </row>
    <row r="240">
      <c r="A240" s="75">
        <v>211.0</v>
      </c>
      <c r="B240" s="76" t="s">
        <v>595</v>
      </c>
      <c r="C240" s="76" t="s">
        <v>596</v>
      </c>
      <c r="D240" s="77" t="s">
        <v>120</v>
      </c>
      <c r="E240" s="78">
        <v>20.0</v>
      </c>
      <c r="F240" s="79">
        <v>39997.64</v>
      </c>
      <c r="G240" s="79" t="s">
        <v>597</v>
      </c>
      <c r="H240" s="79">
        <v>23863.620713006883</v>
      </c>
      <c r="I240" s="79">
        <v>3767.35</v>
      </c>
      <c r="J240" s="79">
        <v>251.13155099999997</v>
      </c>
      <c r="K240" s="79">
        <v>225792.0</v>
      </c>
      <c r="L240" s="80">
        <v>15051.29472</v>
      </c>
      <c r="M240" s="81">
        <v>0.06666</v>
      </c>
      <c r="N240" s="80">
        <v>2666.2426824</v>
      </c>
      <c r="O240" s="80">
        <v>1590.7489567290388</v>
      </c>
      <c r="P240" s="82">
        <v>44145.0</v>
      </c>
    </row>
    <row r="244">
      <c r="A244" s="83" t="s">
        <v>210</v>
      </c>
      <c r="C244" s="59"/>
    </row>
    <row r="245">
      <c r="A245" s="84" t="s">
        <v>3</v>
      </c>
      <c r="B245" s="85" t="s">
        <v>4</v>
      </c>
      <c r="C245" s="85" t="s">
        <v>5</v>
      </c>
      <c r="D245" s="62" t="s">
        <v>6</v>
      </c>
      <c r="E245" s="62" t="s">
        <v>7</v>
      </c>
      <c r="F245" s="62" t="s">
        <v>10</v>
      </c>
      <c r="G245" s="63" t="s">
        <v>598</v>
      </c>
      <c r="H245" s="62" t="s">
        <v>16</v>
      </c>
      <c r="I245" s="62" t="s">
        <v>12</v>
      </c>
      <c r="J245" s="62" t="s">
        <v>13</v>
      </c>
      <c r="K245" s="62" t="s">
        <v>14</v>
      </c>
      <c r="L245" s="62" t="s">
        <v>15</v>
      </c>
      <c r="M245" s="62" t="s">
        <v>599</v>
      </c>
      <c r="N245" s="62" t="s">
        <v>11</v>
      </c>
      <c r="O245" s="62" t="s">
        <v>17</v>
      </c>
      <c r="P245" s="62" t="s">
        <v>18</v>
      </c>
      <c r="R245" s="11" t="s">
        <v>21</v>
      </c>
      <c r="S245" s="12"/>
    </row>
    <row r="246">
      <c r="A246" s="64">
        <v>60.0</v>
      </c>
      <c r="B246" s="65" t="s">
        <v>208</v>
      </c>
      <c r="C246" s="65" t="s">
        <v>209</v>
      </c>
      <c r="D246" s="66" t="s">
        <v>210</v>
      </c>
      <c r="E246" s="67">
        <v>22.0</v>
      </c>
      <c r="F246" s="68">
        <v>26.494999999999997</v>
      </c>
      <c r="G246" s="68" t="s">
        <v>88</v>
      </c>
      <c r="H246" s="68">
        <v>0.39708175278476465</v>
      </c>
      <c r="I246" s="68">
        <v>14.99</v>
      </c>
      <c r="J246" s="68">
        <v>18.19343795</v>
      </c>
      <c r="K246" s="68">
        <v>39.99</v>
      </c>
      <c r="L246" s="69">
        <v>48.53606295</v>
      </c>
      <c r="M246" s="70">
        <v>1.213705</v>
      </c>
      <c r="N246" s="69">
        <v>32.157113974999994</v>
      </c>
      <c r="O246" s="69">
        <v>0.4819401087636328</v>
      </c>
      <c r="P246" s="71">
        <v>44148.0</v>
      </c>
      <c r="R246" s="25" t="s">
        <v>26</v>
      </c>
      <c r="S246" s="26">
        <f>COUNTIF($C$246:$C$274,"&lt;&gt;0")</f>
        <v>29</v>
      </c>
    </row>
    <row r="247">
      <c r="A247" s="64">
        <v>61.0</v>
      </c>
      <c r="B247" s="65" t="s">
        <v>211</v>
      </c>
      <c r="C247" s="65" t="s">
        <v>212</v>
      </c>
      <c r="D247" s="66" t="s">
        <v>210</v>
      </c>
      <c r="E247" s="67">
        <v>8.0</v>
      </c>
      <c r="F247" s="68">
        <v>26.965</v>
      </c>
      <c r="G247" s="68" t="s">
        <v>88</v>
      </c>
      <c r="H247" s="68">
        <v>0.2539891666666666</v>
      </c>
      <c r="I247" s="68">
        <v>19.9</v>
      </c>
      <c r="J247" s="68">
        <v>24.1527295</v>
      </c>
      <c r="K247" s="68">
        <v>34.9</v>
      </c>
      <c r="L247" s="69">
        <v>42.3583045</v>
      </c>
      <c r="M247" s="70">
        <v>1.213705</v>
      </c>
      <c r="N247" s="69">
        <v>32.727555325</v>
      </c>
      <c r="O247" s="69">
        <v>0.3082679215291666</v>
      </c>
      <c r="P247" s="71">
        <v>44152.0</v>
      </c>
      <c r="R247" s="38" t="s">
        <v>31</v>
      </c>
      <c r="S247" s="39">
        <f>max($N$246:$N$274)</f>
        <v>97.26520938</v>
      </c>
    </row>
    <row r="248">
      <c r="A248" s="64">
        <v>64.0</v>
      </c>
      <c r="B248" s="65" t="s">
        <v>218</v>
      </c>
      <c r="C248" s="65" t="s">
        <v>219</v>
      </c>
      <c r="D248" s="66" t="s">
        <v>210</v>
      </c>
      <c r="E248" s="67">
        <v>14.0</v>
      </c>
      <c r="F248" s="68">
        <v>27.444999999999997</v>
      </c>
      <c r="G248" s="68" t="s">
        <v>88</v>
      </c>
      <c r="H248" s="68">
        <v>0.10749500000000001</v>
      </c>
      <c r="I248" s="68">
        <v>15.0</v>
      </c>
      <c r="J248" s="68">
        <v>18.205575</v>
      </c>
      <c r="K248" s="68">
        <v>89.99</v>
      </c>
      <c r="L248" s="69">
        <v>109.22131295</v>
      </c>
      <c r="M248" s="70">
        <v>1.213705</v>
      </c>
      <c r="N248" s="69">
        <v>33.310133725</v>
      </c>
      <c r="O248" s="69">
        <v>0.13046721897500002</v>
      </c>
      <c r="P248" s="71">
        <v>44161.0</v>
      </c>
      <c r="R248" s="25" t="s">
        <v>35</v>
      </c>
      <c r="S248" s="39">
        <f>MIN($N$246:$N$274)</f>
        <v>32.15711398</v>
      </c>
    </row>
    <row r="249">
      <c r="A249" s="64">
        <v>67.0</v>
      </c>
      <c r="B249" s="65" t="s">
        <v>226</v>
      </c>
      <c r="C249" s="65" t="s">
        <v>227</v>
      </c>
      <c r="D249" s="66" t="s">
        <v>210</v>
      </c>
      <c r="E249" s="67">
        <v>37.0</v>
      </c>
      <c r="F249" s="68">
        <v>26.0</v>
      </c>
      <c r="G249" s="68" t="s">
        <v>228</v>
      </c>
      <c r="H249" s="68">
        <v>0.7918931944223659</v>
      </c>
      <c r="I249" s="68">
        <v>17.0</v>
      </c>
      <c r="J249" s="68">
        <v>22.741664999999998</v>
      </c>
      <c r="K249" s="68">
        <v>48.916666666666664</v>
      </c>
      <c r="L249" s="69">
        <v>65.43802625</v>
      </c>
      <c r="M249" s="70">
        <v>1.337745</v>
      </c>
      <c r="N249" s="69">
        <v>34.781369999999995</v>
      </c>
      <c r="O249" s="69">
        <v>1.059351161372548</v>
      </c>
      <c r="P249" s="71">
        <v>44146.0</v>
      </c>
      <c r="R249" s="38" t="s">
        <v>600</v>
      </c>
      <c r="S249" s="42">
        <f>AVERAGE($N$46:$N$274)</f>
        <v>84.58041547</v>
      </c>
    </row>
    <row r="250">
      <c r="A250" s="64">
        <v>69.0</v>
      </c>
      <c r="B250" s="65" t="s">
        <v>232</v>
      </c>
      <c r="C250" s="65" t="s">
        <v>233</v>
      </c>
      <c r="D250" s="66" t="s">
        <v>210</v>
      </c>
      <c r="E250" s="67">
        <v>11.0</v>
      </c>
      <c r="F250" s="68">
        <v>29.323333333333334</v>
      </c>
      <c r="G250" s="68" t="s">
        <v>88</v>
      </c>
      <c r="H250" s="68">
        <v>0.1</v>
      </c>
      <c r="I250" s="68">
        <v>14.578333333333333</v>
      </c>
      <c r="J250" s="68">
        <v>17.693796058333334</v>
      </c>
      <c r="K250" s="68">
        <v>52.07333333333333</v>
      </c>
      <c r="L250" s="69">
        <v>63.201665033333335</v>
      </c>
      <c r="M250" s="70">
        <v>1.213705</v>
      </c>
      <c r="N250" s="69">
        <v>35.58987628333333</v>
      </c>
      <c r="O250" s="69">
        <v>0.1213705</v>
      </c>
      <c r="P250" s="71">
        <v>44166.0</v>
      </c>
    </row>
    <row r="251">
      <c r="A251" s="64">
        <v>71.0</v>
      </c>
      <c r="B251" s="65" t="s">
        <v>236</v>
      </c>
      <c r="C251" s="65" t="s">
        <v>237</v>
      </c>
      <c r="D251" s="66" t="s">
        <v>210</v>
      </c>
      <c r="E251" s="67">
        <v>7.0</v>
      </c>
      <c r="F251" s="68">
        <v>30.99</v>
      </c>
      <c r="G251" s="68" t="s">
        <v>88</v>
      </c>
      <c r="H251" s="68">
        <v>0.2501076502603677</v>
      </c>
      <c r="I251" s="68">
        <v>25.155833333333334</v>
      </c>
      <c r="J251" s="68">
        <v>30.531760695833334</v>
      </c>
      <c r="K251" s="68">
        <v>49.9</v>
      </c>
      <c r="L251" s="69">
        <v>60.5638795</v>
      </c>
      <c r="M251" s="70">
        <v>1.213705</v>
      </c>
      <c r="N251" s="69">
        <v>37.61271795</v>
      </c>
      <c r="O251" s="69">
        <v>0.3035569056592596</v>
      </c>
      <c r="P251" s="71">
        <v>44155.0</v>
      </c>
    </row>
    <row r="252">
      <c r="A252" s="64">
        <v>74.0</v>
      </c>
      <c r="B252" s="65" t="s">
        <v>243</v>
      </c>
      <c r="C252" s="65" t="s">
        <v>244</v>
      </c>
      <c r="D252" s="66" t="s">
        <v>210</v>
      </c>
      <c r="E252" s="67">
        <v>27.0</v>
      </c>
      <c r="F252" s="68">
        <v>31.899999999999995</v>
      </c>
      <c r="G252" s="68" t="s">
        <v>88</v>
      </c>
      <c r="H252" s="68">
        <v>0.6745665637860083</v>
      </c>
      <c r="I252" s="68">
        <v>15.75</v>
      </c>
      <c r="J252" s="68">
        <v>19.11585375</v>
      </c>
      <c r="K252" s="68">
        <v>202.91666666666666</v>
      </c>
      <c r="L252" s="69">
        <v>246.28097291666666</v>
      </c>
      <c r="M252" s="70">
        <v>1.213705</v>
      </c>
      <c r="N252" s="69">
        <v>38.717189499999996</v>
      </c>
      <c r="O252" s="69">
        <v>0.8187248112998973</v>
      </c>
      <c r="P252" s="71">
        <v>44147.0</v>
      </c>
    </row>
    <row r="253">
      <c r="A253" s="64">
        <v>83.0</v>
      </c>
      <c r="B253" s="65" t="s">
        <v>267</v>
      </c>
      <c r="C253" s="65" t="s">
        <v>268</v>
      </c>
      <c r="D253" s="66" t="s">
        <v>210</v>
      </c>
      <c r="E253" s="67">
        <v>41.0</v>
      </c>
      <c r="F253" s="68">
        <v>34.155833333333334</v>
      </c>
      <c r="G253" s="68" t="s">
        <v>88</v>
      </c>
      <c r="H253" s="68">
        <v>0.34367848915989163</v>
      </c>
      <c r="I253" s="68">
        <v>10.725</v>
      </c>
      <c r="J253" s="68">
        <v>13.016986125</v>
      </c>
      <c r="K253" s="68">
        <v>124.98916666666666</v>
      </c>
      <c r="L253" s="69">
        <v>151.69997652916666</v>
      </c>
      <c r="M253" s="70">
        <v>1.213705</v>
      </c>
      <c r="N253" s="69">
        <v>41.45510569583333</v>
      </c>
      <c r="O253" s="69">
        <v>0.4171243006858063</v>
      </c>
      <c r="P253" s="71">
        <v>44142.0</v>
      </c>
    </row>
    <row r="254">
      <c r="A254" s="64">
        <v>87.0</v>
      </c>
      <c r="B254" s="65" t="s">
        <v>278</v>
      </c>
      <c r="C254" s="65" t="s">
        <v>279</v>
      </c>
      <c r="D254" s="66" t="s">
        <v>210</v>
      </c>
      <c r="E254" s="67">
        <v>21.0</v>
      </c>
      <c r="F254" s="68">
        <v>35.78333333333333</v>
      </c>
      <c r="G254" s="68" t="s">
        <v>88</v>
      </c>
      <c r="H254" s="68">
        <v>0.1631990476190476</v>
      </c>
      <c r="I254" s="68">
        <v>20.9</v>
      </c>
      <c r="J254" s="68">
        <v>25.3664345</v>
      </c>
      <c r="K254" s="68">
        <v>59.99</v>
      </c>
      <c r="L254" s="69">
        <v>72.81016295</v>
      </c>
      <c r="M254" s="70">
        <v>1.213705</v>
      </c>
      <c r="N254" s="69">
        <v>43.430410583333334</v>
      </c>
      <c r="O254" s="69">
        <v>0.19807550009047617</v>
      </c>
      <c r="P254" s="71">
        <v>44145.0</v>
      </c>
    </row>
    <row r="255">
      <c r="A255" s="64">
        <v>88.0</v>
      </c>
      <c r="B255" s="65" t="s">
        <v>280</v>
      </c>
      <c r="C255" s="65" t="s">
        <v>281</v>
      </c>
      <c r="D255" s="66" t="s">
        <v>210</v>
      </c>
      <c r="E255" s="67">
        <v>10.0</v>
      </c>
      <c r="F255" s="68">
        <v>35.9</v>
      </c>
      <c r="G255" s="68" t="s">
        <v>88</v>
      </c>
      <c r="H255" s="68">
        <v>0.2234261111111111</v>
      </c>
      <c r="I255" s="68">
        <v>7.225000000000001</v>
      </c>
      <c r="J255" s="68">
        <v>8.769018625000003</v>
      </c>
      <c r="K255" s="68">
        <v>49.9</v>
      </c>
      <c r="L255" s="69">
        <v>60.5638795</v>
      </c>
      <c r="M255" s="70">
        <v>1.213705</v>
      </c>
      <c r="N255" s="69">
        <v>43.5720095</v>
      </c>
      <c r="O255" s="69">
        <v>0.2711733881861111</v>
      </c>
      <c r="P255" s="71">
        <v>44145.0</v>
      </c>
    </row>
    <row r="256">
      <c r="A256" s="64">
        <v>92.0</v>
      </c>
      <c r="B256" s="65" t="s">
        <v>290</v>
      </c>
      <c r="C256" s="65" t="s">
        <v>291</v>
      </c>
      <c r="D256" s="66" t="s">
        <v>210</v>
      </c>
      <c r="E256" s="67">
        <v>2.0</v>
      </c>
      <c r="F256" s="68">
        <v>34.0</v>
      </c>
      <c r="G256" s="68" t="s">
        <v>292</v>
      </c>
      <c r="H256" s="68">
        <v>0.3866666666666667</v>
      </c>
      <c r="I256" s="68">
        <v>28.0</v>
      </c>
      <c r="J256" s="68">
        <v>36.825599999999994</v>
      </c>
      <c r="K256" s="68">
        <v>40.0</v>
      </c>
      <c r="L256" s="69">
        <v>52.608</v>
      </c>
      <c r="M256" s="70">
        <v>1.3152</v>
      </c>
      <c r="N256" s="69">
        <v>44.7168</v>
      </c>
      <c r="O256" s="69">
        <v>0.508544</v>
      </c>
      <c r="P256" s="71">
        <v>44151.0</v>
      </c>
    </row>
    <row r="257">
      <c r="A257" s="64">
        <v>94.0</v>
      </c>
      <c r="B257" s="65" t="s">
        <v>296</v>
      </c>
      <c r="C257" s="65" t="s">
        <v>297</v>
      </c>
      <c r="D257" s="66" t="s">
        <v>210</v>
      </c>
      <c r="E257" s="67">
        <v>14.0</v>
      </c>
      <c r="F257" s="68">
        <v>37.5625</v>
      </c>
      <c r="G257" s="68" t="s">
        <v>88</v>
      </c>
      <c r="H257" s="68">
        <v>0.4039041666666666</v>
      </c>
      <c r="I257" s="68">
        <v>21.0</v>
      </c>
      <c r="J257" s="68">
        <v>25.487805</v>
      </c>
      <c r="K257" s="68">
        <v>77.25</v>
      </c>
      <c r="L257" s="69">
        <v>93.75871125</v>
      </c>
      <c r="M257" s="70">
        <v>1.213705</v>
      </c>
      <c r="N257" s="69">
        <v>45.589794062500005</v>
      </c>
      <c r="O257" s="69">
        <v>0.4902205066041666</v>
      </c>
      <c r="P257" s="71">
        <v>44145.0</v>
      </c>
    </row>
    <row r="258">
      <c r="A258" s="64">
        <v>101.0</v>
      </c>
      <c r="B258" s="65" t="s">
        <v>316</v>
      </c>
      <c r="C258" s="65" t="s">
        <v>317</v>
      </c>
      <c r="D258" s="65" t="s">
        <v>210</v>
      </c>
      <c r="E258" s="67">
        <v>18.0</v>
      </c>
      <c r="F258" s="68">
        <v>39.8</v>
      </c>
      <c r="G258" s="68" t="s">
        <v>88</v>
      </c>
      <c r="H258" s="68">
        <v>2.2996968253968246</v>
      </c>
      <c r="I258" s="68">
        <v>13.0</v>
      </c>
      <c r="J258" s="68">
        <v>15.778165000000001</v>
      </c>
      <c r="K258" s="68">
        <v>99.0</v>
      </c>
      <c r="L258" s="69">
        <v>120.156795</v>
      </c>
      <c r="M258" s="70">
        <v>1.213705</v>
      </c>
      <c r="N258" s="69">
        <v>48.305459</v>
      </c>
      <c r="O258" s="69">
        <v>2.7911535354682533</v>
      </c>
      <c r="P258" s="71">
        <v>44137.0</v>
      </c>
    </row>
    <row r="259">
      <c r="A259" s="64">
        <v>103.0</v>
      </c>
      <c r="B259" s="65" t="s">
        <v>321</v>
      </c>
      <c r="C259" s="65" t="s">
        <v>322</v>
      </c>
      <c r="D259" s="66" t="s">
        <v>210</v>
      </c>
      <c r="E259" s="67">
        <v>16.0</v>
      </c>
      <c r="F259" s="68">
        <v>409.0</v>
      </c>
      <c r="G259" s="68" t="s">
        <v>323</v>
      </c>
      <c r="H259" s="68">
        <v>0.973</v>
      </c>
      <c r="I259" s="68">
        <v>199.0</v>
      </c>
      <c r="J259" s="68">
        <v>23.547869000000002</v>
      </c>
      <c r="K259" s="68">
        <v>749.0</v>
      </c>
      <c r="L259" s="69">
        <v>88.629919</v>
      </c>
      <c r="M259" s="70">
        <v>0.118331</v>
      </c>
      <c r="N259" s="69">
        <v>48.397379</v>
      </c>
      <c r="O259" s="69">
        <v>0.115136063</v>
      </c>
      <c r="P259" s="71">
        <v>44162.0</v>
      </c>
    </row>
    <row r="260">
      <c r="A260" s="64">
        <v>104.0</v>
      </c>
      <c r="B260" s="65" t="s">
        <v>324</v>
      </c>
      <c r="C260" s="65" t="s">
        <v>325</v>
      </c>
      <c r="D260" s="66" t="s">
        <v>210</v>
      </c>
      <c r="E260" s="67">
        <v>15.0</v>
      </c>
      <c r="F260" s="68">
        <v>40.0</v>
      </c>
      <c r="G260" s="68" t="s">
        <v>88</v>
      </c>
      <c r="H260" s="68">
        <v>0.26871500000000004</v>
      </c>
      <c r="I260" s="68">
        <v>24.540000000000003</v>
      </c>
      <c r="J260" s="68">
        <v>29.784320700000006</v>
      </c>
      <c r="K260" s="68">
        <v>73.5</v>
      </c>
      <c r="L260" s="69">
        <v>89.2073175</v>
      </c>
      <c r="M260" s="70">
        <v>1.213705</v>
      </c>
      <c r="N260" s="69">
        <v>48.5482</v>
      </c>
      <c r="O260" s="69">
        <v>0.3261407390750001</v>
      </c>
      <c r="P260" s="71">
        <v>44151.0</v>
      </c>
    </row>
    <row r="261">
      <c r="A261" s="64">
        <v>112.0</v>
      </c>
      <c r="B261" s="65" t="s">
        <v>343</v>
      </c>
      <c r="C261" s="65" t="s">
        <v>344</v>
      </c>
      <c r="D261" s="66" t="s">
        <v>210</v>
      </c>
      <c r="E261" s="67">
        <v>29.0</v>
      </c>
      <c r="F261" s="68">
        <v>319.0</v>
      </c>
      <c r="G261" s="68" t="s">
        <v>345</v>
      </c>
      <c r="H261" s="68">
        <v>4.824241379310345</v>
      </c>
      <c r="I261" s="68">
        <v>229.0</v>
      </c>
      <c r="J261" s="68">
        <v>37.3431903</v>
      </c>
      <c r="K261" s="68">
        <v>489.0</v>
      </c>
      <c r="L261" s="69">
        <v>79.7415723</v>
      </c>
      <c r="M261" s="70">
        <v>0.1630707</v>
      </c>
      <c r="N261" s="69">
        <v>52.019553300000005</v>
      </c>
      <c r="O261" s="69">
        <v>0.7866924186931035</v>
      </c>
      <c r="P261" s="71">
        <v>44145.0</v>
      </c>
    </row>
    <row r="262">
      <c r="A262" s="64">
        <v>114.0</v>
      </c>
      <c r="B262" s="65" t="s">
        <v>348</v>
      </c>
      <c r="C262" s="65" t="s">
        <v>349</v>
      </c>
      <c r="D262" s="86" t="s">
        <v>210</v>
      </c>
      <c r="E262" s="67">
        <v>28.0</v>
      </c>
      <c r="F262" s="68">
        <v>43.22916666666667</v>
      </c>
      <c r="G262" s="68" t="s">
        <v>88</v>
      </c>
      <c r="H262" s="68">
        <v>0.36875</v>
      </c>
      <c r="I262" s="68">
        <v>23.0</v>
      </c>
      <c r="J262" s="68">
        <v>27.915215</v>
      </c>
      <c r="K262" s="68">
        <v>60.0</v>
      </c>
      <c r="L262" s="69">
        <v>72.8223</v>
      </c>
      <c r="M262" s="70">
        <v>1.213705</v>
      </c>
      <c r="N262" s="69">
        <v>52.46745572916667</v>
      </c>
      <c r="O262" s="69">
        <v>0.44755371875000005</v>
      </c>
      <c r="P262" s="71">
        <v>44160.0</v>
      </c>
    </row>
    <row r="263">
      <c r="A263" s="64">
        <v>117.0</v>
      </c>
      <c r="B263" s="65" t="s">
        <v>355</v>
      </c>
      <c r="C263" s="65" t="s">
        <v>356</v>
      </c>
      <c r="D263" s="66" t="s">
        <v>210</v>
      </c>
      <c r="E263" s="67">
        <v>7.0</v>
      </c>
      <c r="F263" s="68">
        <v>44.0</v>
      </c>
      <c r="G263" s="68" t="s">
        <v>88</v>
      </c>
      <c r="H263" s="68">
        <v>0.245</v>
      </c>
      <c r="I263" s="68">
        <v>33.65</v>
      </c>
      <c r="J263" s="68">
        <v>40.84117325</v>
      </c>
      <c r="K263" s="68">
        <v>84.0</v>
      </c>
      <c r="L263" s="69">
        <v>101.95122</v>
      </c>
      <c r="M263" s="70">
        <v>1.213705</v>
      </c>
      <c r="N263" s="69">
        <v>53.40302</v>
      </c>
      <c r="O263" s="69">
        <v>0.297357725</v>
      </c>
      <c r="P263" s="71">
        <v>44162.0</v>
      </c>
    </row>
    <row r="264">
      <c r="A264" s="64">
        <v>121.0</v>
      </c>
      <c r="B264" s="65" t="s">
        <v>366</v>
      </c>
      <c r="C264" s="65" t="s">
        <v>367</v>
      </c>
      <c r="D264" s="66" t="s">
        <v>210</v>
      </c>
      <c r="E264" s="67">
        <v>20.0</v>
      </c>
      <c r="F264" s="68">
        <v>44.92833333333334</v>
      </c>
      <c r="G264" s="68" t="s">
        <v>88</v>
      </c>
      <c r="H264" s="68">
        <v>0.8533070436507938</v>
      </c>
      <c r="I264" s="68">
        <v>27.166666666666668</v>
      </c>
      <c r="J264" s="68">
        <v>32.97231916666667</v>
      </c>
      <c r="K264" s="68">
        <v>103.38</v>
      </c>
      <c r="L264" s="69">
        <v>125.4728229</v>
      </c>
      <c r="M264" s="70">
        <v>1.213705</v>
      </c>
      <c r="N264" s="69">
        <v>54.529742808333346</v>
      </c>
      <c r="O264" s="69">
        <v>1.0356630254141868</v>
      </c>
      <c r="P264" s="71">
        <v>44139.0</v>
      </c>
    </row>
    <row r="265">
      <c r="A265" s="64">
        <v>123.0</v>
      </c>
      <c r="B265" s="65" t="s">
        <v>370</v>
      </c>
      <c r="C265" s="65" t="s">
        <v>371</v>
      </c>
      <c r="D265" s="86" t="s">
        <v>210</v>
      </c>
      <c r="E265" s="67">
        <v>2.0</v>
      </c>
      <c r="F265" s="68">
        <v>46.0</v>
      </c>
      <c r="G265" s="68" t="s">
        <v>88</v>
      </c>
      <c r="H265" s="68">
        <v>0.10476190476190475</v>
      </c>
      <c r="I265" s="68">
        <v>41.0</v>
      </c>
      <c r="J265" s="68">
        <v>49.761905</v>
      </c>
      <c r="K265" s="68">
        <v>51.0</v>
      </c>
      <c r="L265" s="69">
        <v>61.898955</v>
      </c>
      <c r="M265" s="70">
        <v>1.213705</v>
      </c>
      <c r="N265" s="69">
        <v>55.83043</v>
      </c>
      <c r="O265" s="69">
        <v>0.1271500476190476</v>
      </c>
      <c r="P265" s="71">
        <v>44133.0</v>
      </c>
    </row>
    <row r="266">
      <c r="A266" s="64">
        <v>127.0</v>
      </c>
      <c r="B266" s="65" t="s">
        <v>379</v>
      </c>
      <c r="C266" s="65" t="s">
        <v>380</v>
      </c>
      <c r="D266" s="66" t="s">
        <v>210</v>
      </c>
      <c r="E266" s="67">
        <v>26.0</v>
      </c>
      <c r="F266" s="68">
        <v>47.620000000000005</v>
      </c>
      <c r="G266" s="68" t="s">
        <v>88</v>
      </c>
      <c r="H266" s="68">
        <v>0.5754529891726631</v>
      </c>
      <c r="I266" s="68">
        <v>25.155833333333334</v>
      </c>
      <c r="J266" s="68">
        <v>30.531760695833334</v>
      </c>
      <c r="K266" s="68">
        <v>109.75</v>
      </c>
      <c r="L266" s="69">
        <v>133.20412375</v>
      </c>
      <c r="M266" s="70">
        <v>1.213705</v>
      </c>
      <c r="N266" s="69">
        <v>57.796632100000004</v>
      </c>
      <c r="O266" s="69">
        <v>0.698430170223807</v>
      </c>
      <c r="P266" s="71">
        <v>44155.0</v>
      </c>
    </row>
    <row r="267">
      <c r="A267" s="64">
        <v>133.0</v>
      </c>
      <c r="B267" s="65" t="s">
        <v>394</v>
      </c>
      <c r="C267" s="65" t="s">
        <v>395</v>
      </c>
      <c r="D267" s="66" t="s">
        <v>210</v>
      </c>
      <c r="E267" s="67">
        <v>27.0</v>
      </c>
      <c r="F267" s="68">
        <v>44.98</v>
      </c>
      <c r="G267" s="68" t="s">
        <v>228</v>
      </c>
      <c r="H267" s="68">
        <v>0.7166142592592595</v>
      </c>
      <c r="I267" s="68">
        <v>19.53</v>
      </c>
      <c r="J267" s="68">
        <v>26.12615985</v>
      </c>
      <c r="K267" s="68">
        <v>165.6</v>
      </c>
      <c r="L267" s="69">
        <v>221.53057199999998</v>
      </c>
      <c r="M267" s="70">
        <v>1.337745</v>
      </c>
      <c r="N267" s="69">
        <v>60.171770099999996</v>
      </c>
      <c r="O267" s="69">
        <v>0.958647142252778</v>
      </c>
      <c r="P267" s="71">
        <v>44153.0</v>
      </c>
    </row>
    <row r="268">
      <c r="A268" s="64">
        <v>141.0</v>
      </c>
      <c r="B268" s="65" t="s">
        <v>417</v>
      </c>
      <c r="C268" s="65" t="s">
        <v>418</v>
      </c>
      <c r="D268" s="66" t="s">
        <v>210</v>
      </c>
      <c r="E268" s="67">
        <v>14.0</v>
      </c>
      <c r="F268" s="68">
        <v>8664.583333333332</v>
      </c>
      <c r="G268" s="68" t="s">
        <v>419</v>
      </c>
      <c r="H268" s="68">
        <v>58.34233560090703</v>
      </c>
      <c r="I268" s="68">
        <v>5346.666666666667</v>
      </c>
      <c r="J268" s="68">
        <v>42.383405745333334</v>
      </c>
      <c r="K268" s="68">
        <v>12323.333333333334</v>
      </c>
      <c r="L268" s="69">
        <v>97.68793705766666</v>
      </c>
      <c r="M268" s="70">
        <v>0.0079270709</v>
      </c>
      <c r="N268" s="69">
        <v>68.68476640229166</v>
      </c>
      <c r="O268" s="69">
        <v>0.46248383077998406</v>
      </c>
      <c r="P268" s="71">
        <v>44152.0</v>
      </c>
    </row>
    <row r="269">
      <c r="A269" s="64">
        <v>143.0</v>
      </c>
      <c r="B269" s="65" t="s">
        <v>423</v>
      </c>
      <c r="C269" s="65" t="s">
        <v>424</v>
      </c>
      <c r="D269" s="66" t="s">
        <v>210</v>
      </c>
      <c r="E269" s="67">
        <v>29.0</v>
      </c>
      <c r="F269" s="68">
        <v>61.583333333333336</v>
      </c>
      <c r="G269" s="68" t="s">
        <v>425</v>
      </c>
      <c r="H269" s="68">
        <v>1.545329885057471</v>
      </c>
      <c r="I269" s="68">
        <v>35.9</v>
      </c>
      <c r="J269" s="68">
        <v>40.4394473</v>
      </c>
      <c r="K269" s="68">
        <v>149.0</v>
      </c>
      <c r="L269" s="69">
        <v>167.840603</v>
      </c>
      <c r="M269" s="70">
        <v>1.126447</v>
      </c>
      <c r="N269" s="69">
        <v>69.37036108333334</v>
      </c>
      <c r="O269" s="69">
        <v>1.7407322130333331</v>
      </c>
      <c r="P269" s="71">
        <v>44139.0</v>
      </c>
    </row>
    <row r="270">
      <c r="A270" s="64">
        <v>151.0</v>
      </c>
      <c r="B270" s="65" t="s">
        <v>445</v>
      </c>
      <c r="C270" s="65" t="s">
        <v>446</v>
      </c>
      <c r="D270" s="66" t="s">
        <v>210</v>
      </c>
      <c r="E270" s="67">
        <v>10.0</v>
      </c>
      <c r="F270" s="68">
        <v>66.15833333333333</v>
      </c>
      <c r="G270" s="68" t="s">
        <v>425</v>
      </c>
      <c r="H270" s="68">
        <v>0.930645</v>
      </c>
      <c r="I270" s="68">
        <v>29.0</v>
      </c>
      <c r="J270" s="68">
        <v>32.666963</v>
      </c>
      <c r="K270" s="68">
        <v>90.0</v>
      </c>
      <c r="L270" s="69">
        <v>101.38023</v>
      </c>
      <c r="M270" s="70">
        <v>1.126447</v>
      </c>
      <c r="N270" s="69">
        <v>74.52385610833333</v>
      </c>
      <c r="O270" s="69">
        <v>1.048322268315</v>
      </c>
      <c r="P270" s="71">
        <v>44155.0</v>
      </c>
    </row>
    <row r="271">
      <c r="A271" s="64">
        <v>152.0</v>
      </c>
      <c r="B271" s="65" t="s">
        <v>447</v>
      </c>
      <c r="C271" s="65" t="s">
        <v>448</v>
      </c>
      <c r="D271" s="66" t="s">
        <v>210</v>
      </c>
      <c r="E271" s="67">
        <v>7.0</v>
      </c>
      <c r="F271" s="68">
        <v>56.0</v>
      </c>
      <c r="G271" s="68" t="s">
        <v>228</v>
      </c>
      <c r="H271" s="68">
        <v>0.9498281565608243</v>
      </c>
      <c r="I271" s="68">
        <v>46.403333333333336</v>
      </c>
      <c r="J271" s="68">
        <v>62.07582715</v>
      </c>
      <c r="K271" s="68">
        <v>88.0</v>
      </c>
      <c r="L271" s="69">
        <v>117.72156</v>
      </c>
      <c r="M271" s="70">
        <v>1.337745</v>
      </c>
      <c r="N271" s="69">
        <v>74.91372</v>
      </c>
      <c r="O271" s="69">
        <v>1.27062786729846</v>
      </c>
      <c r="P271" s="71">
        <v>44147.0</v>
      </c>
    </row>
    <row r="272">
      <c r="A272" s="64">
        <v>156.0</v>
      </c>
      <c r="B272" s="65" t="s">
        <v>457</v>
      </c>
      <c r="C272" s="65" t="s">
        <v>458</v>
      </c>
      <c r="D272" s="66" t="s">
        <v>210</v>
      </c>
      <c r="E272" s="67">
        <v>20.0</v>
      </c>
      <c r="F272" s="68">
        <v>690.125</v>
      </c>
      <c r="G272" s="68" t="s">
        <v>459</v>
      </c>
      <c r="H272" s="68">
        <v>2.6508333333333334</v>
      </c>
      <c r="I272" s="68">
        <v>451.25</v>
      </c>
      <c r="J272" s="68">
        <v>51.759051875</v>
      </c>
      <c r="K272" s="68">
        <v>1149.0</v>
      </c>
      <c r="L272" s="69">
        <v>131.7920235</v>
      </c>
      <c r="M272" s="70">
        <v>0.1147015</v>
      </c>
      <c r="N272" s="69">
        <v>79.1583726875</v>
      </c>
      <c r="O272" s="69">
        <v>0.30405455958333333</v>
      </c>
      <c r="P272" s="71">
        <v>44159.0</v>
      </c>
    </row>
    <row r="273">
      <c r="A273" s="64">
        <v>158.0</v>
      </c>
      <c r="B273" s="65" t="s">
        <v>463</v>
      </c>
      <c r="C273" s="65" t="s">
        <v>464</v>
      </c>
      <c r="D273" s="66" t="s">
        <v>210</v>
      </c>
      <c r="E273" s="67">
        <v>17.0</v>
      </c>
      <c r="F273" s="68">
        <v>494.2916666666667</v>
      </c>
      <c r="G273" s="68" t="s">
        <v>345</v>
      </c>
      <c r="H273" s="68">
        <v>15.616464052287581</v>
      </c>
      <c r="I273" s="68">
        <v>402.2916666666667</v>
      </c>
      <c r="J273" s="68">
        <v>65.60198368750001</v>
      </c>
      <c r="K273" s="68">
        <v>994.2916666666666</v>
      </c>
      <c r="L273" s="69">
        <v>162.1398380875</v>
      </c>
      <c r="M273" s="70">
        <v>0.1630707</v>
      </c>
      <c r="N273" s="69">
        <v>80.60448808750002</v>
      </c>
      <c r="O273" s="69">
        <v>2.546587724531373</v>
      </c>
      <c r="P273" s="71">
        <v>44146.0</v>
      </c>
    </row>
    <row r="274">
      <c r="A274" s="75">
        <v>174.0</v>
      </c>
      <c r="B274" s="76" t="s">
        <v>501</v>
      </c>
      <c r="C274" s="76" t="s">
        <v>502</v>
      </c>
      <c r="D274" s="77" t="s">
        <v>210</v>
      </c>
      <c r="E274" s="78">
        <v>4.0</v>
      </c>
      <c r="F274" s="79">
        <v>72.70833333333334</v>
      </c>
      <c r="G274" s="79" t="s">
        <v>228</v>
      </c>
      <c r="H274" s="79">
        <v>0.0983125</v>
      </c>
      <c r="I274" s="79">
        <v>48.166666666666664</v>
      </c>
      <c r="J274" s="79">
        <v>64.43471749999999</v>
      </c>
      <c r="K274" s="79">
        <v>86.5</v>
      </c>
      <c r="L274" s="80">
        <v>115.71494249999999</v>
      </c>
      <c r="M274" s="81">
        <v>1.337745</v>
      </c>
      <c r="N274" s="80">
        <v>97.26520937500001</v>
      </c>
      <c r="O274" s="80">
        <v>0.1315170553125</v>
      </c>
      <c r="P274" s="82">
        <v>44152.0</v>
      </c>
    </row>
  </sheetData>
  <mergeCells count="13">
    <mergeCell ref="A146:C146"/>
    <mergeCell ref="A157:C157"/>
    <mergeCell ref="A166:C166"/>
    <mergeCell ref="A187:C187"/>
    <mergeCell ref="A202:C202"/>
    <mergeCell ref="A244:C244"/>
    <mergeCell ref="A2:C2"/>
    <mergeCell ref="A34:C34"/>
    <mergeCell ref="A42:C42"/>
    <mergeCell ref="A76:C76"/>
    <mergeCell ref="A91:C91"/>
    <mergeCell ref="A108:C108"/>
    <mergeCell ref="A126:C126"/>
  </mergeCells>
  <drawing r:id="rId1"/>
  <tableParts count="26"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1.0"/>
    <col customWidth="1" min="3" max="3" width="24.57"/>
    <col customWidth="1" min="4" max="4" width="8.86"/>
    <col customWidth="1" min="5" max="5" width="19.14"/>
  </cols>
  <sheetData>
    <row r="1">
      <c r="A1" s="61" t="s">
        <v>4</v>
      </c>
      <c r="B1" s="61" t="s">
        <v>5</v>
      </c>
      <c r="C1" s="118" t="s">
        <v>6</v>
      </c>
      <c r="D1" s="119" t="s">
        <v>598</v>
      </c>
      <c r="E1" s="120" t="s">
        <v>601</v>
      </c>
    </row>
    <row r="2">
      <c r="A2" s="121" t="s">
        <v>602</v>
      </c>
      <c r="B2" s="121" t="s">
        <v>603</v>
      </c>
      <c r="C2" s="122" t="s">
        <v>120</v>
      </c>
      <c r="D2" s="123" t="s">
        <v>256</v>
      </c>
      <c r="E2" s="123" t="s">
        <v>604</v>
      </c>
    </row>
    <row r="3">
      <c r="A3" s="121" t="s">
        <v>605</v>
      </c>
      <c r="B3" s="121" t="s">
        <v>606</v>
      </c>
      <c r="C3" s="122" t="s">
        <v>120</v>
      </c>
      <c r="D3" s="123" t="s">
        <v>607</v>
      </c>
      <c r="E3" s="123" t="s">
        <v>604</v>
      </c>
    </row>
    <row r="4">
      <c r="A4" s="121" t="s">
        <v>608</v>
      </c>
      <c r="B4" s="121" t="s">
        <v>609</v>
      </c>
      <c r="C4" s="122" t="s">
        <v>120</v>
      </c>
      <c r="D4" s="123" t="s">
        <v>256</v>
      </c>
      <c r="E4" s="123" t="s">
        <v>604</v>
      </c>
    </row>
    <row r="5">
      <c r="A5" s="121" t="s">
        <v>610</v>
      </c>
      <c r="B5" s="121" t="s">
        <v>611</v>
      </c>
      <c r="C5" s="121" t="s">
        <v>157</v>
      </c>
      <c r="D5" s="123" t="s">
        <v>612</v>
      </c>
      <c r="E5" s="123" t="s">
        <v>604</v>
      </c>
    </row>
    <row r="6">
      <c r="A6" s="121" t="s">
        <v>613</v>
      </c>
      <c r="B6" s="121" t="s">
        <v>614</v>
      </c>
      <c r="C6" s="122" t="s">
        <v>71</v>
      </c>
      <c r="D6" s="123" t="s">
        <v>215</v>
      </c>
      <c r="E6" s="123" t="s">
        <v>604</v>
      </c>
    </row>
    <row r="7">
      <c r="A7" s="121" t="s">
        <v>615</v>
      </c>
      <c r="B7" s="121" t="s">
        <v>616</v>
      </c>
      <c r="C7" s="122" t="s">
        <v>120</v>
      </c>
      <c r="D7" s="123" t="s">
        <v>617</v>
      </c>
      <c r="E7" s="123" t="s">
        <v>604</v>
      </c>
    </row>
    <row r="8">
      <c r="A8" s="121" t="s">
        <v>618</v>
      </c>
      <c r="B8" s="121" t="s">
        <v>619</v>
      </c>
      <c r="C8" s="122" t="s">
        <v>120</v>
      </c>
      <c r="D8" s="123" t="s">
        <v>620</v>
      </c>
      <c r="E8" s="123" t="s">
        <v>604</v>
      </c>
    </row>
    <row r="9">
      <c r="A9" s="121" t="s">
        <v>621</v>
      </c>
      <c r="B9" s="121" t="s">
        <v>622</v>
      </c>
      <c r="C9" s="122" t="s">
        <v>120</v>
      </c>
      <c r="D9" s="123" t="s">
        <v>256</v>
      </c>
      <c r="E9" s="123" t="s">
        <v>604</v>
      </c>
    </row>
    <row r="10">
      <c r="A10" s="121" t="s">
        <v>623</v>
      </c>
      <c r="B10" s="121" t="s">
        <v>624</v>
      </c>
      <c r="C10" s="121" t="s">
        <v>38</v>
      </c>
      <c r="D10" s="123" t="s">
        <v>121</v>
      </c>
      <c r="E10" s="123" t="s">
        <v>604</v>
      </c>
    </row>
    <row r="11">
      <c r="A11" s="121" t="s">
        <v>625</v>
      </c>
      <c r="B11" s="121" t="s">
        <v>626</v>
      </c>
      <c r="C11" s="121" t="s">
        <v>276</v>
      </c>
      <c r="D11" s="124" t="s">
        <v>383</v>
      </c>
      <c r="E11" s="123" t="s">
        <v>604</v>
      </c>
    </row>
    <row r="12">
      <c r="A12" s="121" t="s">
        <v>627</v>
      </c>
      <c r="B12" s="121" t="s">
        <v>628</v>
      </c>
      <c r="C12" s="121" t="s">
        <v>38</v>
      </c>
      <c r="D12" s="123" t="s">
        <v>629</v>
      </c>
      <c r="E12" s="123" t="s">
        <v>604</v>
      </c>
    </row>
    <row r="13">
      <c r="A13" s="121" t="s">
        <v>630</v>
      </c>
      <c r="B13" s="125" t="s">
        <v>631</v>
      </c>
      <c r="C13" s="126" t="s">
        <v>276</v>
      </c>
      <c r="D13" s="123" t="s">
        <v>121</v>
      </c>
      <c r="E13" s="123" t="s">
        <v>604</v>
      </c>
    </row>
    <row r="14">
      <c r="A14" s="121" t="s">
        <v>632</v>
      </c>
      <c r="B14" s="125" t="s">
        <v>633</v>
      </c>
      <c r="C14" s="122" t="s">
        <v>120</v>
      </c>
      <c r="D14" s="123" t="s">
        <v>634</v>
      </c>
      <c r="E14" s="123" t="s">
        <v>604</v>
      </c>
    </row>
    <row r="15">
      <c r="A15" s="121" t="s">
        <v>635</v>
      </c>
      <c r="B15" s="127" t="s">
        <v>636</v>
      </c>
      <c r="C15" s="126" t="s">
        <v>276</v>
      </c>
      <c r="D15" s="123" t="s">
        <v>383</v>
      </c>
      <c r="E15" s="123" t="s">
        <v>604</v>
      </c>
    </row>
    <row r="16">
      <c r="A16" s="121" t="s">
        <v>637</v>
      </c>
      <c r="B16" s="127" t="s">
        <v>638</v>
      </c>
      <c r="C16" s="122" t="s">
        <v>120</v>
      </c>
      <c r="D16" s="123" t="s">
        <v>639</v>
      </c>
      <c r="E16" s="123" t="s">
        <v>604</v>
      </c>
    </row>
    <row r="17">
      <c r="A17" s="121" t="s">
        <v>640</v>
      </c>
      <c r="B17" s="127" t="s">
        <v>641</v>
      </c>
      <c r="C17" s="126" t="s">
        <v>276</v>
      </c>
      <c r="D17" s="123" t="s">
        <v>642</v>
      </c>
      <c r="E17" s="123" t="s">
        <v>604</v>
      </c>
    </row>
    <row r="18">
      <c r="A18" s="121" t="s">
        <v>643</v>
      </c>
      <c r="B18" s="121" t="s">
        <v>644</v>
      </c>
      <c r="C18" s="122" t="s">
        <v>120</v>
      </c>
      <c r="D18" s="123" t="s">
        <v>645</v>
      </c>
      <c r="E18" s="123" t="s">
        <v>604</v>
      </c>
    </row>
    <row r="19">
      <c r="A19" s="121" t="s">
        <v>646</v>
      </c>
      <c r="B19" s="121" t="s">
        <v>647</v>
      </c>
      <c r="C19" s="122" t="s">
        <v>120</v>
      </c>
      <c r="D19" s="123" t="s">
        <v>648</v>
      </c>
      <c r="E19" s="123" t="s">
        <v>604</v>
      </c>
    </row>
    <row r="20">
      <c r="A20" s="121" t="s">
        <v>649</v>
      </c>
      <c r="B20" s="127" t="s">
        <v>650</v>
      </c>
      <c r="C20" s="122" t="s">
        <v>120</v>
      </c>
      <c r="D20" s="123" t="s">
        <v>651</v>
      </c>
      <c r="E20" s="123" t="s">
        <v>604</v>
      </c>
    </row>
    <row r="21">
      <c r="A21" s="121" t="s">
        <v>652</v>
      </c>
      <c r="B21" s="127" t="s">
        <v>653</v>
      </c>
      <c r="C21" s="126" t="s">
        <v>276</v>
      </c>
      <c r="D21" s="123" t="s">
        <v>654</v>
      </c>
      <c r="E21" s="123" t="s">
        <v>604</v>
      </c>
    </row>
    <row r="22">
      <c r="A22" s="121" t="s">
        <v>655</v>
      </c>
      <c r="B22" s="127" t="s">
        <v>656</v>
      </c>
      <c r="C22" s="128" t="s">
        <v>120</v>
      </c>
      <c r="D22" s="123" t="s">
        <v>441</v>
      </c>
      <c r="E22" s="123" t="s">
        <v>604</v>
      </c>
    </row>
    <row r="23">
      <c r="A23" s="121" t="s">
        <v>657</v>
      </c>
      <c r="B23" s="127" t="s">
        <v>658</v>
      </c>
      <c r="C23" s="126" t="s">
        <v>276</v>
      </c>
      <c r="D23" s="123" t="s">
        <v>383</v>
      </c>
      <c r="E23" s="123" t="s">
        <v>604</v>
      </c>
    </row>
    <row r="24">
      <c r="A24" s="121" t="s">
        <v>659</v>
      </c>
      <c r="B24" s="127" t="s">
        <v>660</v>
      </c>
      <c r="C24" s="122" t="s">
        <v>120</v>
      </c>
      <c r="D24" s="123" t="s">
        <v>661</v>
      </c>
      <c r="E24" s="123" t="s">
        <v>604</v>
      </c>
    </row>
    <row r="25">
      <c r="A25" s="121" t="s">
        <v>662</v>
      </c>
      <c r="B25" s="127" t="s">
        <v>663</v>
      </c>
      <c r="C25" s="126" t="s">
        <v>664</v>
      </c>
      <c r="D25" s="123" t="s">
        <v>88</v>
      </c>
      <c r="E25" s="123" t="s">
        <v>604</v>
      </c>
    </row>
    <row r="26">
      <c r="A26" s="129" t="s">
        <v>665</v>
      </c>
      <c r="B26" s="129" t="s">
        <v>666</v>
      </c>
      <c r="C26" s="128" t="s">
        <v>126</v>
      </c>
      <c r="D26" s="123" t="s">
        <v>667</v>
      </c>
      <c r="E26" s="124" t="s">
        <v>668</v>
      </c>
    </row>
  </sheetData>
  <drawing r:id="rId1"/>
  <tableParts count="1">
    <tablePart r:id="rId3"/>
  </tableParts>
</worksheet>
</file>