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ticalantsllc-my.sharepoint.com/personal/williamrodriguez_analyticalants_co/Documents/Operations/Projects/_Completed/20230816_DataCamp_FinancialModeling/Application/Lesson 3.1/Examples/"/>
    </mc:Choice>
  </mc:AlternateContent>
  <xr:revisionPtr revIDLastSave="19" documentId="8_{EC6AE8C0-99F4-4AAB-9929-C97B50501B19}" xr6:coauthVersionLast="47" xr6:coauthVersionMax="47" xr10:uidLastSave="{1161775B-C6F3-4BDE-802F-02D90FBA728A}"/>
  <bookViews>
    <workbookView xWindow="28680" yWindow="-120" windowWidth="29040" windowHeight="15720" activeTab="1" xr2:uid="{B650506E-D560-4612-9B82-FCAAC19D9B23}"/>
  </bookViews>
  <sheets>
    <sheet name="Lesson 3.1" sheetId="14" r:id="rId1"/>
    <sheet name="DATA" sheetId="10" r:id="rId2"/>
  </sheets>
  <definedNames>
    <definedName name="ExternalData_1" localSheetId="1" hidden="1">DATA!$M$4:$N$14</definedName>
    <definedName name="ExternalData_2" localSheetId="1" hidden="1">DATA!$P$4:$S$11</definedName>
    <definedName name="ExternalData_3" localSheetId="1" hidden="1">DATA!$I$4:$K$14</definedName>
    <definedName name="ExternalData_4" localSheetId="1" hidden="1">DATA!$B$4:$G$158</definedName>
    <definedName name="ExternalData_5" localSheetId="1" hidden="1">DATA!$X$4:$AB$22</definedName>
    <definedName name="ExternalData_6" localSheetId="1" hidden="1">DATA!$U$4:$V$23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ctions_a1c8cf4a-f8bd-4a1e-9567-a8e3b8029d9e" name="Transactions" connection="Query - Transactions"/>
          <x15:modelTable id="Accounts_cdeaf584-00c9-4704-924e-93504106acc9" name="Accounts" connection="Query - Accounts"/>
          <x15:modelTable id="Calendar_18d84ecf-ad7e-465a-8b42-a43be1813df2" name="Calendar" connection="Query - Calendar"/>
        </x15:modelTables>
        <x15:modelRelationships>
          <x15:modelRelationship fromTable="Transactions" fromColumn="DATE" toTable="Calendar" toColumn="Date"/>
          <x15:modelRelationship fromTable="Transactions" fromColumn="ACCOUNT" toTable="Accounts" toColumn="ACCOUN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Calendar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10" l="1" a="1"/>
  <c r="AG7" i="10" s="1"/>
  <c r="S8" i="14" a="1"/>
  <c r="S8" i="14" s="1"/>
  <c r="S9" i="14" a="1"/>
  <c r="S9" i="14" s="1"/>
  <c r="S10" i="14" a="1"/>
  <c r="S10" i="14" s="1"/>
  <c r="S11" i="14" a="1"/>
  <c r="S11" i="14" s="1"/>
  <c r="S12" i="14" a="1"/>
  <c r="S12" i="14" s="1"/>
  <c r="S13" i="14" a="1"/>
  <c r="S13" i="14" s="1"/>
  <c r="S14" i="14" a="1"/>
  <c r="S14" i="14" s="1"/>
  <c r="S15" i="14" a="1"/>
  <c r="S15" i="14" s="1"/>
  <c r="S16" i="14" a="1"/>
  <c r="S16" i="14" s="1"/>
  <c r="S17" i="14" a="1"/>
  <c r="S17" i="14" s="1"/>
  <c r="S18" i="14" a="1"/>
  <c r="S18" i="14" s="1"/>
  <c r="S19" i="14" a="1"/>
  <c r="S19" i="14" s="1"/>
  <c r="S7" i="14" a="1"/>
  <c r="S7" i="14" s="1"/>
  <c r="S6" i="14" a="1"/>
  <c r="S6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C26B4-E8B0-4A9D-A64D-499289E852ED}" keepAlive="1" name="ModelConnection_ExternalData_3" description="Data Model" type="5" refreshedVersion="8" minRefreshableVersion="5" saveData="1">
    <dbPr connection="Data Model Connection" command="Accoun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687959F-9799-49AF-B684-EE1808334F0E}" keepAlive="1" name="ModelConnection_ExternalData_4" description="Data Model" type="5" refreshedVersion="8" minRefreshableVersion="5" saveData="1">
    <dbPr connection="Data Model Connection" command="Transact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2C9949A-9617-424C-9DD0-7A0EC10CB275}" name="Query - Accounts" description="Connection to the 'Accounts' query in the workbook." type="100" refreshedVersion="8" minRefreshableVersion="5">
    <extLst>
      <ext xmlns:x15="http://schemas.microsoft.com/office/spreadsheetml/2010/11/main" uri="{DE250136-89BD-433C-8126-D09CA5730AF9}">
        <x15:connection id="27c6c28f-44e6-4501-b56f-55d008b69295">
          <x15:oledbPr connection="Provider=Microsoft.Mashup.OleDb.1;Data Source=$Workbook$;Location=Accounts;Extended Properties=&quot;&quot;">
            <x15:dbTables>
              <x15:dbTable name="Accounts"/>
            </x15:dbTables>
          </x15:oledbPr>
        </x15:connection>
      </ext>
    </extLst>
  </connection>
  <connection id="4" xr16:uid="{9DD6F219-9807-48F1-B041-BBDC3DED2FC2}" keepAlive="1" name="Query - BS Bridge" description="Connection to the 'BS Bridge' query in the workbook." type="5" refreshedVersion="8" background="1" saveData="1">
    <dbPr connection="Provider=Microsoft.Mashup.OleDb.1;Data Source=$Workbook$;Location=&quot;BS Bridge&quot;;Extended Properties=&quot;&quot;" command="SELECT * FROM [BS Bridge]"/>
  </connection>
  <connection id="5" xr16:uid="{50F7E58F-B91C-4556-94A6-7922E969A7AC}" keepAlive="1" name="Query - BS Report" description="Connection to the 'BS Report' query in the workbook." type="5" refreshedVersion="8" background="1" saveData="1">
    <dbPr connection="Provider=Microsoft.Mashup.OleDb.1;Data Source=$Workbook$;Location=&quot;BS Report&quot;;Extended Properties=&quot;&quot;" command="SELECT * FROM [BS Report]"/>
  </connection>
  <connection id="6" xr16:uid="{C01A7FD1-4751-463F-BB61-F531C9E05905}" name="Query - Calendar" description="Connection to the 'Calendar' query in the workbook." type="100" refreshedVersion="8" minRefreshableVersion="5">
    <extLst>
      <ext xmlns:x15="http://schemas.microsoft.com/office/spreadsheetml/2010/11/main" uri="{DE250136-89BD-433C-8126-D09CA5730AF9}">
        <x15:connection id="990d6131-2c60-4e02-ac85-0ebbfb569ea8">
          <x15:oledbPr connection="Provider=Microsoft.Mashup.OleDb.1;Data Source=$Workbook$;Location=Calendar;Extended Properties=&quot;&quot;">
            <x15:dbTables>
              <x15:dbTable name="Calendar"/>
            </x15:dbTables>
          </x15:oledbPr>
        </x15:connection>
      </ext>
    </extLst>
  </connection>
  <connection id="7" xr16:uid="{E4E680CD-4833-421A-923F-E675FEB14336}" keepAlive="1" name="Query - PLBride" description="Connection to the 'PLBride' query in the workbook." type="5" refreshedVersion="0" background="1">
    <dbPr connection="Provider=Microsoft.Mashup.OleDb.1;Data Source=$Workbook$;Location=PLBride;Extended Properties=&quot;&quot;" command="SELECT * FROM [PLBride]"/>
  </connection>
  <connection id="8" xr16:uid="{EF611C77-6689-4425-82DB-A8A4CDCC6641}" keepAlive="1" name="Query - PLBridge" description="Connection to the 'PLBridge' query in the workbook." type="5" refreshedVersion="8" background="1" saveData="1">
    <dbPr connection="Provider=Microsoft.Mashup.OleDb.1;Data Source=$Workbook$;Location=PLBridge;Extended Properties=&quot;&quot;" command="SELECT * FROM [PLBridge]"/>
  </connection>
  <connection id="9" xr16:uid="{40963CB5-D6AB-41C0-802E-8F57B34F2B96}" keepAlive="1" name="Query - PLReport(1)" description="Connection to the 'PLReport' query in the workbook." type="5" refreshedVersion="8" background="1" saveData="1">
    <dbPr connection="Provider=Microsoft.Mashup.OleDb.1;Data Source=$Workbook$;Location=PLReport;Extended Properties=&quot;&quot;" command="SELECT * FROM [PLReport]"/>
  </connection>
  <connection id="10" xr16:uid="{9E7C16C6-65CD-4D7C-9B65-0D854F066EE7}" name="Query - Transactions" description="Connection to the 'Transactions' query in the workbook." type="100" refreshedVersion="8" minRefreshableVersion="5">
    <extLst>
      <ext xmlns:x15="http://schemas.microsoft.com/office/spreadsheetml/2010/11/main" uri="{DE250136-89BD-433C-8126-D09CA5730AF9}">
        <x15:connection id="bf863906-1f3c-4a18-b0c0-0d38376c313a"/>
      </ext>
    </extLst>
  </connection>
  <connection id="11" xr16:uid="{4802A0C4-26D5-4710-8F7B-A1AC2E6FD08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<sst xmlns="http://schemas.openxmlformats.org/spreadsheetml/2006/main" count="346" uniqueCount="99">
  <si>
    <t>Cash</t>
  </si>
  <si>
    <t>Accounts Receivable</t>
  </si>
  <si>
    <t>Inventory</t>
  </si>
  <si>
    <t>Accounts Payable</t>
  </si>
  <si>
    <t>Loan Payable</t>
  </si>
  <si>
    <t>Owner's Equity</t>
  </si>
  <si>
    <t>Sales Revenue</t>
  </si>
  <si>
    <t>Cost of Goods Sold</t>
  </si>
  <si>
    <t>Rent Expense</t>
  </si>
  <si>
    <t>Salary Expense</t>
  </si>
  <si>
    <t>Asset</t>
  </si>
  <si>
    <t>Liability</t>
  </si>
  <si>
    <t>Revenue</t>
  </si>
  <si>
    <t>Expense</t>
  </si>
  <si>
    <t>ACCOUNT</t>
  </si>
  <si>
    <t>ACCOUNT DESCRIPTION</t>
  </si>
  <si>
    <t>ACCOUNT TYPE</t>
  </si>
  <si>
    <t>Cost of Goods Sold (COGS)</t>
  </si>
  <si>
    <t>Gross Margin</t>
  </si>
  <si>
    <t>Selling, General, &amp; Administrative (SG&amp;A) Expenses</t>
  </si>
  <si>
    <t>Net Income (Loss)</t>
  </si>
  <si>
    <t>BATCH</t>
  </si>
  <si>
    <t>DATE</t>
  </si>
  <si>
    <t>DR</t>
  </si>
  <si>
    <t>CR</t>
  </si>
  <si>
    <t>Y</t>
  </si>
  <si>
    <t>PLKey (FK)</t>
  </si>
  <si>
    <t>GL ACCOUNT (FK)</t>
  </si>
  <si>
    <t/>
  </si>
  <si>
    <t>TRANSACTIONS</t>
  </si>
  <si>
    <t>Basic Equations</t>
  </si>
  <si>
    <t>ACCOUNTS</t>
  </si>
  <si>
    <t>Report</t>
  </si>
  <si>
    <t>Step 1</t>
  </si>
  <si>
    <t>Step 2</t>
  </si>
  <si>
    <t>Start</t>
  </si>
  <si>
    <t>End</t>
  </si>
  <si>
    <t>Header Indicator</t>
  </si>
  <si>
    <t>Expense Indicator</t>
  </si>
  <si>
    <t>Date Parameters</t>
  </si>
  <si>
    <t>Rev = CR - DR</t>
  </si>
  <si>
    <t>Exp = DR - CR</t>
  </si>
  <si>
    <t>AMT</t>
  </si>
  <si>
    <t>ProfitLoss Key (SK)</t>
  </si>
  <si>
    <t>ProfitLoss Label</t>
  </si>
  <si>
    <t>PROFIT &amp; LOSS REPORT BRIDGE</t>
  </si>
  <si>
    <t>PROFIT &amp; LOSS REPORT TEMPLATE</t>
  </si>
  <si>
    <t>Report Key (Category)</t>
  </si>
  <si>
    <t>Required Information</t>
  </si>
  <si>
    <t>for Step 5</t>
  </si>
  <si>
    <t xml:space="preserve">HELP: </t>
  </si>
  <si>
    <t>ASSETS</t>
  </si>
  <si>
    <t>LIABILITIES</t>
  </si>
  <si>
    <t>TOTAL LIABILITIES &amp; OWNER'S EQUITY</t>
  </si>
  <si>
    <t>OWNER'S EQUITY</t>
  </si>
  <si>
    <t xml:space="preserve">    Current Assets: </t>
  </si>
  <si>
    <t xml:space="preserve">        Cash (101)</t>
  </si>
  <si>
    <t xml:space="preserve">        Accounts Receivable (102)</t>
  </si>
  <si>
    <t xml:space="preserve">        Inventory (103)</t>
  </si>
  <si>
    <t xml:space="preserve">        Total Current Assets</t>
  </si>
  <si>
    <t xml:space="preserve">    Current Liabilities</t>
  </si>
  <si>
    <t>BalanceSheet Key (SK)</t>
  </si>
  <si>
    <t>BalanceSheet Label</t>
  </si>
  <si>
    <t xml:space="preserve">        Accounts Payable (201)</t>
  </si>
  <si>
    <t xml:space="preserve">        Loan Payable (202)</t>
  </si>
  <si>
    <t xml:space="preserve">        Total Current Liabilities</t>
  </si>
  <si>
    <t xml:space="preserve">    TOTAL ASSETS</t>
  </si>
  <si>
    <t xml:space="preserve">    TOTAL LIABILITIES</t>
  </si>
  <si>
    <t>Header Indicator 1</t>
  </si>
  <si>
    <t>Header Indicator 2</t>
  </si>
  <si>
    <t>Asset Indicator</t>
  </si>
  <si>
    <t>BalanceSheet Key (FK)</t>
  </si>
  <si>
    <t>BALANCE SHEET BRIDGE</t>
  </si>
  <si>
    <t>BALANCE SHEET REPORT</t>
  </si>
  <si>
    <t>TOTAL ASSETS</t>
  </si>
  <si>
    <t>TOTAL LIABILITIES</t>
  </si>
  <si>
    <t>Asset = DR - CR</t>
  </si>
  <si>
    <t>Liability = CR - DR</t>
  </si>
  <si>
    <t>OE = CR - DR</t>
  </si>
  <si>
    <t xml:space="preserve">    Cash (101)</t>
  </si>
  <si>
    <t xml:space="preserve">    Accounts Receivable (102)</t>
  </si>
  <si>
    <t xml:space="preserve">    Inventory (103)</t>
  </si>
  <si>
    <t xml:space="preserve">    Accounts Payable (201)</t>
  </si>
  <si>
    <t xml:space="preserve">    Loan Payable (202)</t>
  </si>
  <si>
    <t>BALANCE SHEET</t>
  </si>
  <si>
    <t>BS Formula</t>
  </si>
  <si>
    <t>=IFERROR( LET(
    ReportValue, F14,
    StartDate,$C$3,
    EndDate,$C$4,
    ExpenseIndicator, XLOOKUP(ReportValue,BS_Report[BalanceSheet Key (SK)],BS_Report[Asset Indicator]),
    AccountsArray, FILTER(BS_Bridge[GL ACCOUNT (FK)],BS_Bridge[BalanceSheet Key (FK)]=ReportValue),
    AccountTypeArray,XLOOKUP(AccountsArray,Accounts[ACCOUNT],Accounts[ACCOUNT TYPE]),
    Credits, SUMIFS(Transactions[CR], Transactions[ACCOUNT], AccountsArray,  Transactions[DATE], "&lt;="&amp;EndDate),
    Debits, SUMIFS(Transactions[DR], Transactions[ACCOUNT], AccountsArray, Transactions[DATE], "&lt;="&amp;EndDate),
    AssetArray, IF(AccountTypeArray="Asset", Debits - Credits ),
    LiabilityArray, IF(AccountTypeArray="Liability", Credits - Debits ),
    OwnersEquityArray, IF(AccountTypeArray="Owner's Equity", Credits - Debits ),
    IFS(ExpenseIndicator = "Y", SUM(AssetArray) - ( SUM(LiabilityArray) + SUM(OwnersEquityArray) ), TRUE, (SUM(LiabilityArray) + SUM(OwnersEquityArray) ) - SUM(AssetArray) )
),"")</t>
  </si>
  <si>
    <t>Key</t>
  </si>
  <si>
    <t>Insert Report Key</t>
  </si>
  <si>
    <t>Balance Sheet Formula</t>
  </si>
  <si>
    <t>Update P&amp;L</t>
  </si>
  <si>
    <t>For BS</t>
  </si>
  <si>
    <t>Update P&amp;L for BS</t>
  </si>
  <si>
    <t>(2) Update Report Key</t>
  </si>
  <si>
    <t>(3) Update ExceptionIndicator and AccountsArray for balance sheet tables</t>
  </si>
  <si>
    <t>(4) Remove Debits and Credits start filter</t>
  </si>
  <si>
    <t>(5) Add Asset, Liability, and Owners Equity arrays</t>
  </si>
  <si>
    <t>(6) Produce new BS Equation: If exception, A – (L+OE), else (L+OE) - A</t>
  </si>
  <si>
    <t>(1) Copy &amp; Paste P&amp;L Formula (exercise 1, lesson 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</si>
</sst>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dashed">
        <color rgb="FF7F7F7F"/>
      </left>
      <right style="dashed">
        <color rgb="FF7F7F7F"/>
      </right>
      <top style="dashed">
        <color rgb="FF7F7F7F"/>
      </top>
      <bottom/>
      <diagonal/>
    </border>
    <border>
      <left style="dashed">
        <color rgb="FF7F7F7F"/>
      </left>
      <right style="dashed">
        <color rgb="FF7F7F7F"/>
      </right>
      <top/>
      <bottom style="dashed">
        <color rgb="FF7F7F7F"/>
      </bottom>
      <diagonal/>
    </border>
    <border>
      <left style="dashed">
        <color rgb="FF7F7F7F"/>
      </left>
      <right style="dashed">
        <color rgb="FF7F7F7F"/>
      </right>
      <top/>
      <bottom/>
      <diagonal/>
    </border>
    <border>
      <left style="thin">
        <color indexed="64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14" fontId="0" fillId="0" borderId="0" xfId="0" applyNumberFormat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14" fontId="1" fillId="2" borderId="1" xfId="1" applyNumberFormat="1"/>
    <xf numFmtId="0" fontId="0" fillId="0" borderId="8" xfId="0" applyBorder="1" applyAlignment="1">
      <alignment horizontal="center"/>
    </xf>
    <xf numFmtId="0" fontId="4" fillId="0" borderId="0" xfId="3" applyAlignment="1">
      <alignment horizontal="center"/>
    </xf>
    <xf numFmtId="4" fontId="0" fillId="0" borderId="15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2" borderId="16" xfId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5" fillId="0" borderId="0" xfId="3" applyFont="1"/>
    <xf numFmtId="0" fontId="5" fillId="0" borderId="17" xfId="3" applyFont="1" applyBorder="1" applyAlignment="1">
      <alignment horizontal="center"/>
    </xf>
    <xf numFmtId="0" fontId="4" fillId="0" borderId="0" xfId="3" applyBorder="1" applyAlignment="1">
      <alignment horizontal="center"/>
    </xf>
    <xf numFmtId="4" fontId="3" fillId="4" borderId="18" xfId="2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14" fontId="4" fillId="2" borderId="1" xfId="3" applyNumberFormat="1" applyFill="1" applyBorder="1" applyAlignment="1">
      <alignment horizontal="center"/>
    </xf>
    <xf numFmtId="0" fontId="4" fillId="0" borderId="0" xfId="3"/>
    <xf numFmtId="0" fontId="4" fillId="0" borderId="19" xfId="3" applyFill="1" applyBorder="1" applyAlignment="1">
      <alignment horizontal="center"/>
    </xf>
    <xf numFmtId="0" fontId="4" fillId="0" borderId="20" xfId="3" applyBorder="1" applyAlignment="1">
      <alignment horizontal="center"/>
    </xf>
    <xf numFmtId="0" fontId="4" fillId="0" borderId="21" xfId="3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0" xfId="0" applyFont="1" applyFill="1"/>
    <xf numFmtId="0" fontId="7" fillId="3" borderId="25" xfId="0" applyFont="1" applyFill="1" applyBorder="1"/>
    <xf numFmtId="0" fontId="7" fillId="3" borderId="0" xfId="0" applyFont="1" applyFill="1"/>
    <xf numFmtId="0" fontId="7" fillId="3" borderId="23" xfId="0" applyFont="1" applyFill="1" applyBorder="1"/>
    <xf numFmtId="0" fontId="4" fillId="3" borderId="6" xfId="3" applyFill="1" applyBorder="1" applyAlignment="1">
      <alignment horizontal="center"/>
    </xf>
    <xf numFmtId="0" fontId="4" fillId="3" borderId="24" xfId="3" applyFill="1" applyBorder="1" applyAlignment="1">
      <alignment horizontal="center"/>
    </xf>
    <xf numFmtId="0" fontId="4" fillId="3" borderId="22" xfId="3" applyFill="1" applyBorder="1" applyAlignment="1">
      <alignment horizontal="center"/>
    </xf>
    <xf numFmtId="0" fontId="9" fillId="3" borderId="10" xfId="3" applyFont="1" applyFill="1" applyBorder="1" applyAlignment="1">
      <alignment horizontal="center"/>
    </xf>
    <xf numFmtId="0" fontId="8" fillId="3" borderId="11" xfId="3" applyFont="1" applyFill="1" applyBorder="1" applyAlignment="1">
      <alignment horizontal="center"/>
    </xf>
    <xf numFmtId="4" fontId="8" fillId="3" borderId="7" xfId="0" applyNumberFormat="1" applyFont="1" applyFill="1" applyBorder="1"/>
    <xf numFmtId="4" fontId="7" fillId="3" borderId="26" xfId="0" applyNumberFormat="1" applyFont="1" applyFill="1" applyBorder="1"/>
    <xf numFmtId="4" fontId="7" fillId="3" borderId="7" xfId="0" applyNumberFormat="1" applyFont="1" applyFill="1" applyBorder="1"/>
    <xf numFmtId="4" fontId="7" fillId="3" borderId="27" xfId="0" applyNumberFormat="1" applyFont="1" applyFill="1" applyBorder="1"/>
    <xf numFmtId="0" fontId="4" fillId="3" borderId="3" xfId="3" applyFill="1" applyBorder="1" applyAlignment="1"/>
    <xf numFmtId="0" fontId="2" fillId="3" borderId="0" xfId="0" applyFont="1" applyFill="1"/>
    <xf numFmtId="0" fontId="0" fillId="3" borderId="0" xfId="0" applyFill="1" applyAlignment="1">
      <alignment horizontal="centerContinuous"/>
    </xf>
    <xf numFmtId="0" fontId="8" fillId="3" borderId="6" xfId="0" applyFont="1" applyFill="1" applyBorder="1"/>
    <xf numFmtId="0" fontId="7" fillId="3" borderId="0" xfId="0" applyFont="1" applyFill="1" applyAlignment="1">
      <alignment horizontal="centerContinuous"/>
    </xf>
    <xf numFmtId="0" fontId="2" fillId="3" borderId="4" xfId="0" applyFont="1" applyFill="1" applyBorder="1"/>
    <xf numFmtId="0" fontId="10" fillId="3" borderId="0" xfId="0" quotePrefix="1" applyFont="1" applyFill="1" applyAlignment="1">
      <alignment wrapText="1"/>
    </xf>
    <xf numFmtId="0" fontId="10" fillId="3" borderId="0" xfId="0" quotePrefix="1" applyFont="1" applyFill="1"/>
    <xf numFmtId="0" fontId="10" fillId="3" borderId="7" xfId="0" quotePrefix="1" applyFont="1" applyFill="1" applyBorder="1"/>
    <xf numFmtId="0" fontId="2" fillId="0" borderId="0" xfId="0" applyFont="1" applyAlignment="1">
      <alignment horizontal="center"/>
    </xf>
  </cellXfs>
  <cellStyles count="4">
    <cellStyle name="Calculation" xfId="2" builtinId="22"/>
    <cellStyle name="Explanatory Text" xfId="3" builtinId="53"/>
    <cellStyle name="Input" xfId="1" builtinId="20"/>
    <cellStyle name="Normal" xfId="0" builtinId="0"/>
  </cellStyles>
  <dxfs count="10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E354661-6ECA-4B99-B5A3-6BAE0D27A436}" autoFormatId="16" applyNumberFormats="0" applyBorderFormats="0" applyFontFormats="0" applyPatternFormats="0" applyAlignmentFormats="0" applyWidthHeightFormats="0">
  <queryTableRefresh nextId="3">
    <queryTableFields count="2">
      <queryTableField id="1" name="PLKey (FK)" tableColumnId="1"/>
      <queryTableField id="2" name="GL ACCOUNT (FK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46E28A0B-2F9A-4919-9955-82CD65BAB4BD}" autoFormatId="16" applyNumberFormats="0" applyBorderFormats="0" applyFontFormats="0" applyPatternFormats="0" applyAlignmentFormats="0" applyWidthHeightFormats="0">
  <queryTableRefresh nextId="4">
    <queryTableFields count="3">
      <queryTableField id="1" name="ACCOUNT" tableColumnId="1"/>
      <queryTableField id="2" name="ACCOUNT DESCRIPTION" tableColumnId="2"/>
      <queryTableField id="3" name="ACCOUNT TYPE" tableColumnId="3"/>
    </queryTableFields>
  </queryTableRefresh>
  <extLst>
    <ext xmlns:x15="http://schemas.microsoft.com/office/spreadsheetml/2010/11/main" uri="{883FBD77-0823-4a55-B5E3-86C4891E6966}">
      <x15:queryTable sourceDataName="Query - Account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2" xr16:uid="{5D503C75-AA1A-484D-9E56-AC6DCFD6E4F8}" autoFormatId="16" applyNumberFormats="0" applyBorderFormats="0" applyFontFormats="0" applyPatternFormats="0" applyAlignmentFormats="0" applyWidthHeightFormats="0">
  <queryTableRefresh nextId="7">
    <queryTableFields count="6">
      <queryTableField id="1" name="BATCH" tableColumnId="1"/>
      <queryTableField id="2" name="DATE" tableColumnId="2"/>
      <queryTableField id="3" name="ACCOUNT" tableColumnId="3"/>
      <queryTableField id="4" name="ACCOUNT DESCRIPTION" tableColumnId="4"/>
      <queryTableField id="5" name="DR" tableColumnId="5"/>
      <queryTableField id="6" name="CR" tableColumnId="6"/>
    </queryTableFields>
  </queryTableRefresh>
  <extLst>
    <ext xmlns:x15="http://schemas.microsoft.com/office/spreadsheetml/2010/11/main" uri="{883FBD77-0823-4a55-B5E3-86C4891E6966}">
      <x15:queryTable sourceDataName="Query - Transaction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C6B817E-EFD7-4519-93CA-33D770826707}" autoFormatId="16" applyNumberFormats="0" applyBorderFormats="0" applyFontFormats="0" applyPatternFormats="0" applyAlignmentFormats="0" applyWidthHeightFormats="0">
  <queryTableRefresh nextId="11">
    <queryTableFields count="4">
      <queryTableField id="7" name="ProfitLoss Key (SK)" tableColumnId="6"/>
      <queryTableField id="8" name="ProfitLoss Label" tableColumnId="7"/>
      <queryTableField id="5" name="Header Indicator" tableColumnId="4"/>
      <queryTableField id="6" name="Expense Indicator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3F6EC0C-101E-44AB-A912-948BE77D6C75}" autoFormatId="16" applyNumberFormats="0" applyBorderFormats="0" applyFontFormats="0" applyPatternFormats="0" applyAlignmentFormats="0" applyWidthHeightFormats="0">
  <queryTableRefresh nextId="6">
    <queryTableFields count="5">
      <queryTableField id="1" name="BalanceSheet Key (SK)" tableColumnId="1"/>
      <queryTableField id="2" name="BalanceSheet Label" tableColumnId="2"/>
      <queryTableField id="3" name="Header Indicator 1" tableColumnId="3"/>
      <queryTableField id="4" name="Header Indicator 2" tableColumnId="4"/>
      <queryTableField id="5" name="Asset Indicator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892E7D7-34DA-4E87-B484-B36DC060FBDF}" autoFormatId="16" applyNumberFormats="0" applyBorderFormats="0" applyFontFormats="0" applyPatternFormats="0" applyAlignmentFormats="0" applyWidthHeightFormats="0">
  <queryTableRefresh nextId="3">
    <queryTableFields count="2">
      <queryTableField id="1" name="BalanceSheet Key (FK)" tableColumnId="1"/>
      <queryTableField id="2" name="GL ACCOUNT (FK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1E7753-8A3C-4A76-8F27-83F8A30FDF94}" name="PLBridge" displayName="PLBridge" ref="M4:N14" tableType="queryTable" totalsRowShown="0">
  <autoFilter ref="M4:N14" xr:uid="{4E1E7753-8A3C-4A76-8F27-83F8A30FDF94}"/>
  <tableColumns count="2">
    <tableColumn id="1" xr3:uid="{6E5ACF61-D1CF-4D47-A80A-6B8EE8C0587B}" uniqueName="1" name="PLKey (FK)" queryTableFieldId="1"/>
    <tableColumn id="2" xr3:uid="{31CC1F90-D9B8-453A-8523-9F081835A900}" uniqueName="2" name="GL ACCOUNT (FK)" queryTableField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34DA57-6CD7-4853-BBE5-7A6174885045}" name="Accounts" displayName="Accounts" ref="I4:K14" tableType="queryTable" totalsRowShown="0">
  <autoFilter ref="I4:K14" xr:uid="{3934DA57-6CD7-4853-BBE5-7A6174885045}"/>
  <tableColumns count="3">
    <tableColumn id="1" xr3:uid="{665E5AB6-DE65-46E3-844A-9C358EF00372}" uniqueName="1" name="ACCOUNT" queryTableFieldId="1" dataDxfId="9"/>
    <tableColumn id="2" xr3:uid="{939D4291-645F-4CCA-B354-1FDD19149CCD}" uniqueName="2" name="ACCOUNT DESCRIPTION" queryTableFieldId="2" dataDxfId="8"/>
    <tableColumn id="3" xr3:uid="{96B61404-3E34-4889-BD0D-04F9DC96E8BE}" uniqueName="3" name="ACCOUNT TYPE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6296EC-FEEF-4FF0-A8A5-DBD899486149}" name="Transactions" displayName="Transactions" ref="B4:G158" tableType="queryTable" totalsRowShown="0">
  <autoFilter ref="B4:G158" xr:uid="{E96296EC-FEEF-4FF0-A8A5-DBD899486149}"/>
  <tableColumns count="6">
    <tableColumn id="1" xr3:uid="{8DBDC5E5-A3DC-4974-89C4-F0D181F2F7C9}" uniqueName="1" name="BATCH" queryTableFieldId="1"/>
    <tableColumn id="2" xr3:uid="{87A9B4D2-A6A3-4E04-ADA0-82A28E049E11}" uniqueName="2" name="DATE" queryTableFieldId="2" dataDxfId="0"/>
    <tableColumn id="3" xr3:uid="{1387E815-B0A3-4FA1-85BA-5D820453AE69}" uniqueName="3" name="ACCOUNT" queryTableFieldId="3" dataDxfId="6"/>
    <tableColumn id="4" xr3:uid="{33FA44D5-F625-43DF-B30D-FEE7A218168B}" uniqueName="4" name="ACCOUNT DESCRIPTION" queryTableFieldId="4" dataDxfId="5"/>
    <tableColumn id="5" xr3:uid="{A06E97A0-31D7-45E8-B81A-E0E9583ACF3A}" uniqueName="5" name="DR" queryTableFieldId="5"/>
    <tableColumn id="6" xr3:uid="{60D4D6D0-9DCB-428C-8151-EF64FED82610}" uniqueName="6" name="CR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878FC3-B919-441B-A338-B01D5A9B27E3}" name="PLReport" displayName="PLReport" ref="P4:S11" tableType="queryTable" totalsRowShown="0">
  <autoFilter ref="P4:S11" xr:uid="{3C878FC3-B919-441B-A338-B01D5A9B27E3}"/>
  <tableColumns count="4">
    <tableColumn id="6" xr3:uid="{D4856221-5D7E-45A6-807E-52721048AB7F}" uniqueName="6" name="ProfitLoss Key (SK)" queryTableFieldId="7"/>
    <tableColumn id="7" xr3:uid="{14355BF8-716C-4B4A-906C-1FFEB155BBF3}" uniqueName="7" name="ProfitLoss Label" queryTableFieldId="8"/>
    <tableColumn id="4" xr3:uid="{6F8A1645-37CC-4E47-B4A7-134021A7BF62}" uniqueName="4" name="Header Indicator" queryTableFieldId="5"/>
    <tableColumn id="5" xr3:uid="{D7D8FB75-ACF7-4010-83C6-2B816F45D501}" uniqueName="5" name="Expense Indicator" queryTableFieldId="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3013B-93C1-4D1B-9750-214C08A82C7F}" name="BS_Report" displayName="BS_Report" ref="X4:AB22" tableType="queryTable" totalsRowShown="0">
  <autoFilter ref="X4:AB22" xr:uid="{43F3013B-93C1-4D1B-9750-214C08A82C7F}"/>
  <tableColumns count="5">
    <tableColumn id="1" xr3:uid="{3BB23537-EFA5-416E-8862-B9F0A3CB674C}" uniqueName="1" name="BalanceSheet Key (SK)" queryTableFieldId="1"/>
    <tableColumn id="2" xr3:uid="{7E50AE00-EFB2-4B55-B080-B41CD0959036}" uniqueName="2" name="BalanceSheet Label" queryTableFieldId="2" dataDxfId="4"/>
    <tableColumn id="3" xr3:uid="{19F6A711-FC4E-43D2-A17B-F3E47AF90052}" uniqueName="3" name="Header Indicator 1" queryTableFieldId="3" dataDxfId="3"/>
    <tableColumn id="4" xr3:uid="{A0BBF48A-9A09-4BFB-8AB1-123D3A6250CF}" uniqueName="4" name="Header Indicator 2" queryTableFieldId="4" dataDxfId="2"/>
    <tableColumn id="5" xr3:uid="{08AC4683-54CA-4B57-B8FF-E155A0C34859}" uniqueName="5" name="Asset Indicator" queryTableFieldId="5" dataDxfId="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E95B9-05F5-4DF4-8F3D-8CDD9C5787CA}" name="BS_Bridge" displayName="BS_Bridge" ref="U4:V23" tableType="queryTable" totalsRowShown="0">
  <autoFilter ref="U4:V23" xr:uid="{A16E95B9-05F5-4DF4-8F3D-8CDD9C5787CA}"/>
  <tableColumns count="2">
    <tableColumn id="1" xr3:uid="{5C852A03-3F9C-4EF9-ABC8-C2631ECA9E55}" uniqueName="1" name="BalanceSheet Key (FK)" queryTableFieldId="1"/>
    <tableColumn id="2" xr3:uid="{5B4B4D52-DA15-4E9B-9BDD-03D466A5E9B9}" uniqueName="2" name="GL ACCOUNT (FK)" queryTableField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B6B8-8867-40FE-93B2-D93C29B92F63}">
  <dimension ref="A1:AD20"/>
  <sheetViews>
    <sheetView zoomScale="130" zoomScaleNormal="130" workbookViewId="0">
      <selection activeCell="S10" sqref="S10"/>
    </sheetView>
  </sheetViews>
  <sheetFormatPr defaultRowHeight="15" x14ac:dyDescent="0.25"/>
  <cols>
    <col min="1" max="2" width="1.7109375" style="6" customWidth="1"/>
    <col min="3" max="14" width="9.140625" style="6"/>
    <col min="15" max="16" width="1.7109375" style="6" customWidth="1"/>
    <col min="17" max="17" width="3.85546875" style="6" bestFit="1" customWidth="1"/>
    <col min="18" max="18" width="35.28515625" style="6" bestFit="1" customWidth="1"/>
    <col min="19" max="19" width="11.140625" style="6" bestFit="1" customWidth="1"/>
    <col min="20" max="22" width="1.7109375" style="6" customWidth="1"/>
    <col min="23" max="23" width="5.140625" style="6" bestFit="1" customWidth="1"/>
    <col min="24" max="24" width="11.28515625" style="6" bestFit="1" customWidth="1"/>
    <col min="25" max="26" width="1.7109375" style="6" customWidth="1"/>
    <col min="27" max="30" width="9.140625" style="6"/>
  </cols>
  <sheetData>
    <row r="1" spans="2:26" ht="15" customHeight="1" x14ac:dyDescent="0.25"/>
    <row r="2" spans="2:26" x14ac:dyDescent="0.25">
      <c r="B2" s="53" t="s">
        <v>85</v>
      </c>
      <c r="C2" s="3"/>
      <c r="D2" s="48"/>
      <c r="E2" s="48"/>
      <c r="F2" s="48"/>
      <c r="G2" s="48"/>
      <c r="H2" s="48"/>
      <c r="I2" s="48"/>
      <c r="J2" s="48"/>
      <c r="K2" s="48"/>
      <c r="L2" s="48"/>
      <c r="M2" s="48"/>
      <c r="N2" s="4"/>
      <c r="P2" s="2"/>
      <c r="Q2" s="3"/>
      <c r="R2" s="3"/>
      <c r="S2" s="3"/>
      <c r="T2" s="4"/>
      <c r="V2" s="2"/>
      <c r="W2" s="3"/>
      <c r="X2" s="3"/>
      <c r="Y2" s="3"/>
      <c r="Z2" s="4"/>
    </row>
    <row r="3" spans="2:26" x14ac:dyDescent="0.25">
      <c r="B3" s="5"/>
      <c r="C3" s="54" t="s">
        <v>86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P3" s="5"/>
      <c r="Q3" s="52" t="s">
        <v>84</v>
      </c>
      <c r="R3" s="50"/>
      <c r="S3" s="50"/>
      <c r="T3" s="7"/>
      <c r="V3" s="5"/>
      <c r="W3" s="49" t="s">
        <v>39</v>
      </c>
      <c r="Z3" s="7"/>
    </row>
    <row r="4" spans="2:26" x14ac:dyDescent="0.25">
      <c r="B4" s="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6"/>
      <c r="P4" s="5"/>
      <c r="Q4" s="35"/>
      <c r="R4" s="35"/>
      <c r="S4" s="35"/>
      <c r="T4" s="7"/>
      <c r="V4" s="5"/>
      <c r="W4" s="6" t="s">
        <v>35</v>
      </c>
      <c r="X4" s="11">
        <v>44197</v>
      </c>
      <c r="Z4" s="7"/>
    </row>
    <row r="5" spans="2:26" x14ac:dyDescent="0.25">
      <c r="B5" s="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6"/>
      <c r="P5" s="51"/>
      <c r="Q5" s="42"/>
      <c r="R5" s="43" t="s">
        <v>47</v>
      </c>
      <c r="S5" s="34" t="s">
        <v>42</v>
      </c>
      <c r="T5" s="7"/>
      <c r="V5" s="5"/>
      <c r="W5" s="6" t="s">
        <v>36</v>
      </c>
      <c r="X5" s="11">
        <v>45291</v>
      </c>
      <c r="Z5" s="7"/>
    </row>
    <row r="6" spans="2:26" x14ac:dyDescent="0.25">
      <c r="B6" s="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6"/>
      <c r="P6" s="51"/>
      <c r="Q6" s="39">
        <v>1</v>
      </c>
      <c r="R6" s="35" t="s">
        <v>51</v>
      </c>
      <c r="S6" s="44" t="str" cm="1">
        <f t="array" ref="S6" xml:space="preserve">
IFERROR(
_xlfn.LET(
    _xlpm.ReportValue, Q6,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/>
      </c>
      <c r="T6" s="7"/>
      <c r="V6" s="8"/>
      <c r="W6" s="9"/>
      <c r="X6" s="9"/>
      <c r="Y6" s="9"/>
      <c r="Z6" s="10"/>
    </row>
    <row r="7" spans="2:26" x14ac:dyDescent="0.25">
      <c r="B7" s="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6"/>
      <c r="P7" s="51"/>
      <c r="Q7" s="39">
        <v>3</v>
      </c>
      <c r="R7" s="35" t="s">
        <v>79</v>
      </c>
      <c r="S7" s="44" cm="1">
        <f t="array" ref="S7" xml:space="preserve">
IFERROR(
_xlfn.LET(
    _xlpm.ReportValue, Q7,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>4438.7200000000303</v>
      </c>
      <c r="T7" s="7"/>
    </row>
    <row r="8" spans="2:26" x14ac:dyDescent="0.25">
      <c r="B8" s="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6"/>
      <c r="P8" s="51"/>
      <c r="Q8" s="39">
        <v>4</v>
      </c>
      <c r="R8" s="35" t="s">
        <v>80</v>
      </c>
      <c r="S8" s="44" cm="1">
        <f t="array" ref="S8" xml:space="preserve">
IFERROR(
_xlfn.LET(
    _xlpm.ReportValue, Q8,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>17448.519999999997</v>
      </c>
      <c r="T8" s="7"/>
    </row>
    <row r="9" spans="2:26" x14ac:dyDescent="0.25">
      <c r="B9" s="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P9" s="51"/>
      <c r="Q9" s="39">
        <v>5</v>
      </c>
      <c r="R9" s="35" t="s">
        <v>81</v>
      </c>
      <c r="S9" s="44" cm="1">
        <f t="array" ref="S9" xml:space="preserve">
IFERROR(
_xlfn.LET(
    _xlpm.ReportValue, Q9,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>1637.7204999999994</v>
      </c>
      <c r="T9" s="7"/>
    </row>
    <row r="10" spans="2:26" x14ac:dyDescent="0.25">
      <c r="B10" s="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6"/>
      <c r="P10" s="51"/>
      <c r="Q10" s="40">
        <v>7</v>
      </c>
      <c r="R10" s="36" t="s">
        <v>74</v>
      </c>
      <c r="S10" s="45" cm="1">
        <f t="array" ref="S10" xml:space="preserve">
IFERROR(
_xlfn.LET(
    _xlpm.ReportValue, Q10,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>23524.960500000027</v>
      </c>
      <c r="T10" s="7"/>
    </row>
    <row r="11" spans="2:26" x14ac:dyDescent="0.25">
      <c r="B11" s="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6"/>
      <c r="P11" s="51"/>
      <c r="Q11" s="39">
        <v>8</v>
      </c>
      <c r="R11" s="35" t="s">
        <v>28</v>
      </c>
      <c r="S11" s="44" t="str" cm="1">
        <f t="array" ref="S11" xml:space="preserve">
IFERROR(
_xlfn.LET(
    _xlpm.ReportValue, Q11,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/>
      </c>
      <c r="T11" s="7"/>
    </row>
    <row r="12" spans="2:26" x14ac:dyDescent="0.25">
      <c r="B12" s="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  <c r="P12" s="51"/>
      <c r="Q12" s="39">
        <v>9</v>
      </c>
      <c r="R12" s="35" t="s">
        <v>52</v>
      </c>
      <c r="S12" s="44" t="str" cm="1">
        <f t="array" ref="S12" xml:space="preserve">
IFERROR(
_xlfn.LET(
    _xlpm.ReportValue, Q12,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/>
      </c>
      <c r="T12" s="7"/>
    </row>
    <row r="13" spans="2:26" x14ac:dyDescent="0.25">
      <c r="B13" s="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6"/>
      <c r="P13" s="51"/>
      <c r="Q13" s="39">
        <v>11</v>
      </c>
      <c r="R13" s="35" t="s">
        <v>82</v>
      </c>
      <c r="S13" s="44" cm="1">
        <f t="array" ref="S13" xml:space="preserve">
IFERROR(
_xlfn.LET(
    _xlpm.ReportValue, Q13,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>18205.89</v>
      </c>
      <c r="T13" s="7"/>
    </row>
    <row r="14" spans="2:26" x14ac:dyDescent="0.25">
      <c r="B14" s="5"/>
      <c r="N14" s="7"/>
      <c r="P14" s="51"/>
      <c r="Q14" s="39">
        <v>12</v>
      </c>
      <c r="R14" s="35" t="s">
        <v>83</v>
      </c>
      <c r="S14" s="44" cm="1">
        <f t="array" ref="S14" xml:space="preserve">
IFERROR(
_xlfn.LET(
    _xlpm.ReportValue, Q14,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>2623.4800000000032</v>
      </c>
      <c r="T14" s="7"/>
    </row>
    <row r="15" spans="2:26" x14ac:dyDescent="0.25">
      <c r="B15" s="5"/>
      <c r="N15" s="7"/>
      <c r="P15" s="51"/>
      <c r="Q15" s="39">
        <v>14</v>
      </c>
      <c r="R15" s="37" t="s">
        <v>75</v>
      </c>
      <c r="S15" s="46" cm="1">
        <f t="array" ref="S15" xml:space="preserve">
IFERROR(
_xlfn.LET(
    _xlpm.ReportValue, Q15,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>20829.370000000003</v>
      </c>
      <c r="T15" s="7"/>
    </row>
    <row r="16" spans="2:26" x14ac:dyDescent="0.25">
      <c r="B16" s="5"/>
      <c r="N16" s="7"/>
      <c r="P16" s="51"/>
      <c r="Q16" s="39">
        <v>15</v>
      </c>
      <c r="R16" s="35" t="s">
        <v>28</v>
      </c>
      <c r="S16" s="44" t="str" cm="1">
        <f t="array" ref="S16" xml:space="preserve">
IFERROR(
_xlfn.LET(
    _xlpm.ReportValue, Q16,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/>
      </c>
      <c r="T16" s="7"/>
    </row>
    <row r="17" spans="2:20" x14ac:dyDescent="0.25">
      <c r="B17" s="5"/>
      <c r="N17" s="7"/>
      <c r="P17" s="51"/>
      <c r="Q17" s="39">
        <v>16</v>
      </c>
      <c r="R17" s="37" t="s">
        <v>54</v>
      </c>
      <c r="S17" s="46" cm="1">
        <f t="array" ref="S17" xml:space="preserve">
IFERROR(
_xlfn.LET(
    _xlpm.ReportValue, Q17,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>2695.590500000013</v>
      </c>
      <c r="T17" s="7"/>
    </row>
    <row r="18" spans="2:20" x14ac:dyDescent="0.25">
      <c r="B18" s="5"/>
      <c r="N18" s="7"/>
      <c r="P18" s="51"/>
      <c r="Q18" s="39">
        <v>17</v>
      </c>
      <c r="R18" s="35" t="s">
        <v>28</v>
      </c>
      <c r="S18" s="44" t="str" cm="1">
        <f t="array" ref="S18" xml:space="preserve">
IFERROR(
_xlfn.LET(
    _xlpm.ReportValue, Q18,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/>
      </c>
      <c r="T18" s="7"/>
    </row>
    <row r="19" spans="2:20" x14ac:dyDescent="0.25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P19" s="51"/>
      <c r="Q19" s="41">
        <v>18</v>
      </c>
      <c r="R19" s="38" t="s">
        <v>53</v>
      </c>
      <c r="S19" s="47" cm="1">
        <f t="array" ref="S19" xml:space="preserve">
IFERROR(
_xlfn.LET(
    _xlpm.ReportValue, Q19,
    _xlpm.StartDate,$X$4,
    _xlpm.EndDate,$X$5,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>23524.960500000016</v>
      </c>
      <c r="T19" s="7"/>
    </row>
    <row r="20" spans="2:20" x14ac:dyDescent="0.25">
      <c r="P20" s="8"/>
      <c r="Q20" s="9"/>
      <c r="R20" s="9"/>
      <c r="S20" s="9"/>
      <c r="T20" s="10"/>
    </row>
  </sheetData>
  <mergeCells count="1">
    <mergeCell ref="C3:N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FA42-EF2F-4A60-8A01-5A32EC4D05D1}">
  <sheetPr>
    <tabColor rgb="FFFFFF00"/>
  </sheetPr>
  <dimension ref="A2:AH158"/>
  <sheetViews>
    <sheetView tabSelected="1" topLeftCell="Z1" zoomScale="115" zoomScaleNormal="115" workbookViewId="0">
      <selection activeCell="AI5" sqref="AI5"/>
    </sheetView>
  </sheetViews>
  <sheetFormatPr defaultRowHeight="15" outlineLevelCol="1" x14ac:dyDescent="0.25"/>
  <cols>
    <col min="1" max="1" width="1.7109375" customWidth="1"/>
    <col min="2" max="2" width="9.140625" bestFit="1" customWidth="1" outlineLevel="1"/>
    <col min="3" max="3" width="12" bestFit="1" customWidth="1"/>
    <col min="4" max="4" width="12.140625" bestFit="1" customWidth="1"/>
    <col min="5" max="5" width="24.7109375" bestFit="1" customWidth="1" outlineLevel="1"/>
    <col min="6" max="7" width="13.28515625" bestFit="1" customWidth="1"/>
    <col min="8" max="8" width="1.7109375" customWidth="1"/>
    <col min="9" max="9" width="12.140625" bestFit="1" customWidth="1"/>
    <col min="10" max="10" width="24.7109375" bestFit="1" customWidth="1" outlineLevel="1"/>
    <col min="11" max="11" width="17" bestFit="1" customWidth="1"/>
    <col min="12" max="12" width="1.7109375" customWidth="1"/>
    <col min="13" max="13" width="12.5703125" bestFit="1" customWidth="1"/>
    <col min="14" max="14" width="19" bestFit="1" customWidth="1"/>
    <col min="15" max="15" width="1.7109375" customWidth="1"/>
    <col min="16" max="16" width="20" bestFit="1" customWidth="1"/>
    <col min="17" max="17" width="48" customWidth="1" outlineLevel="1"/>
    <col min="18" max="18" width="18.140625" customWidth="1" outlineLevel="1"/>
    <col min="19" max="19" width="19.140625" bestFit="1" customWidth="1"/>
    <col min="20" max="20" width="1.7109375" customWidth="1" outlineLevel="1"/>
    <col min="21" max="21" width="23.28515625" customWidth="1" outlineLevel="1"/>
    <col min="22" max="22" width="19" customWidth="1" outlineLevel="1"/>
    <col min="23" max="23" width="1.7109375" customWidth="1" outlineLevel="1"/>
    <col min="24" max="24" width="23.28515625" customWidth="1" outlineLevel="1"/>
    <col min="25" max="25" width="34.5703125" customWidth="1" outlineLevel="1"/>
    <col min="26" max="27" width="19.7109375" customWidth="1" outlineLevel="1"/>
    <col min="28" max="28" width="16.5703125" customWidth="1" outlineLevel="1"/>
    <col min="29" max="29" width="1.7109375" customWidth="1"/>
    <col min="30" max="30" width="20.85546875" bestFit="1" customWidth="1"/>
    <col min="31" max="31" width="1.7109375" customWidth="1"/>
    <col min="32" max="32" width="11.140625" customWidth="1" outlineLevel="1"/>
    <col min="33" max="33" width="13" customWidth="1" outlineLevel="1"/>
    <col min="34" max="34" width="1.7109375" customWidth="1" outlineLevel="1"/>
  </cols>
  <sheetData>
    <row r="2" spans="1:33" x14ac:dyDescent="0.25">
      <c r="A2" t="s">
        <v>29</v>
      </c>
      <c r="I2" t="s">
        <v>31</v>
      </c>
      <c r="M2" t="s">
        <v>45</v>
      </c>
      <c r="P2" t="s">
        <v>46</v>
      </c>
      <c r="U2" t="s">
        <v>72</v>
      </c>
      <c r="X2" t="s">
        <v>73</v>
      </c>
      <c r="AF2" s="57" t="s">
        <v>89</v>
      </c>
      <c r="AG2" s="57"/>
    </row>
    <row r="4" spans="1:33" x14ac:dyDescent="0.25">
      <c r="B4" t="s">
        <v>21</v>
      </c>
      <c r="C4" t="s">
        <v>22</v>
      </c>
      <c r="D4" t="s">
        <v>14</v>
      </c>
      <c r="E4" t="s">
        <v>15</v>
      </c>
      <c r="F4" t="s">
        <v>23</v>
      </c>
      <c r="G4" t="s">
        <v>24</v>
      </c>
      <c r="I4" t="s">
        <v>14</v>
      </c>
      <c r="J4" t="s">
        <v>15</v>
      </c>
      <c r="K4" t="s">
        <v>16</v>
      </c>
      <c r="M4" t="s">
        <v>26</v>
      </c>
      <c r="N4" t="s">
        <v>27</v>
      </c>
      <c r="P4" t="s">
        <v>43</v>
      </c>
      <c r="Q4" t="s">
        <v>44</v>
      </c>
      <c r="R4" t="s">
        <v>37</v>
      </c>
      <c r="S4" t="s">
        <v>38</v>
      </c>
      <c r="U4" t="s">
        <v>71</v>
      </c>
      <c r="V4" t="s">
        <v>27</v>
      </c>
      <c r="X4" t="s">
        <v>61</v>
      </c>
      <c r="Y4" t="s">
        <v>62</v>
      </c>
      <c r="Z4" t="s">
        <v>68</v>
      </c>
      <c r="AA4" t="s">
        <v>69</v>
      </c>
      <c r="AB4" t="s">
        <v>70</v>
      </c>
      <c r="AD4" s="25" t="s">
        <v>39</v>
      </c>
      <c r="AF4" s="21" t="s">
        <v>33</v>
      </c>
      <c r="AG4" s="22" t="s">
        <v>34</v>
      </c>
    </row>
    <row r="5" spans="1:33" x14ac:dyDescent="0.25">
      <c r="B5">
        <v>1</v>
      </c>
      <c r="C5" s="1">
        <v>44436</v>
      </c>
      <c r="D5">
        <v>101</v>
      </c>
      <c r="E5" t="s">
        <v>0</v>
      </c>
      <c r="F5">
        <v>50588.52</v>
      </c>
      <c r="G5">
        <v>0</v>
      </c>
      <c r="I5">
        <v>101</v>
      </c>
      <c r="J5" t="s">
        <v>0</v>
      </c>
      <c r="K5" t="s">
        <v>10</v>
      </c>
      <c r="M5">
        <v>1</v>
      </c>
      <c r="N5">
        <v>401</v>
      </c>
      <c r="P5">
        <v>1</v>
      </c>
      <c r="Q5" t="s">
        <v>6</v>
      </c>
      <c r="R5" t="s">
        <v>28</v>
      </c>
      <c r="S5" t="s">
        <v>28</v>
      </c>
      <c r="U5">
        <v>3</v>
      </c>
      <c r="V5">
        <v>101</v>
      </c>
      <c r="X5">
        <v>1</v>
      </c>
      <c r="Y5" t="s">
        <v>51</v>
      </c>
      <c r="Z5" t="s">
        <v>28</v>
      </c>
      <c r="AA5" t="s">
        <v>28</v>
      </c>
      <c r="AB5" t="s">
        <v>25</v>
      </c>
      <c r="AD5" s="13" t="s">
        <v>35</v>
      </c>
      <c r="AF5" s="15" t="s">
        <v>32</v>
      </c>
      <c r="AG5" s="16" t="s">
        <v>90</v>
      </c>
    </row>
    <row r="6" spans="1:33" x14ac:dyDescent="0.25">
      <c r="B6">
        <v>2</v>
      </c>
      <c r="C6" s="1">
        <v>44439</v>
      </c>
      <c r="D6">
        <v>103</v>
      </c>
      <c r="E6" t="s">
        <v>2</v>
      </c>
      <c r="F6">
        <v>729.55</v>
      </c>
      <c r="G6">
        <v>0</v>
      </c>
      <c r="I6">
        <v>102</v>
      </c>
      <c r="J6" t="s">
        <v>1</v>
      </c>
      <c r="K6" t="s">
        <v>10</v>
      </c>
      <c r="M6">
        <v>2</v>
      </c>
      <c r="N6">
        <v>501</v>
      </c>
      <c r="P6">
        <v>2</v>
      </c>
      <c r="Q6" t="s">
        <v>17</v>
      </c>
      <c r="R6" t="s">
        <v>28</v>
      </c>
      <c r="S6" t="s">
        <v>25</v>
      </c>
      <c r="U6">
        <v>4</v>
      </c>
      <c r="V6">
        <v>102</v>
      </c>
      <c r="X6">
        <v>2</v>
      </c>
      <c r="Y6" t="s">
        <v>55</v>
      </c>
      <c r="Z6" t="s">
        <v>28</v>
      </c>
      <c r="AA6" t="s">
        <v>28</v>
      </c>
      <c r="AB6" t="s">
        <v>25</v>
      </c>
      <c r="AD6" s="29">
        <v>43831</v>
      </c>
      <c r="AF6" s="17" t="s">
        <v>87</v>
      </c>
      <c r="AG6" s="18" t="s">
        <v>91</v>
      </c>
    </row>
    <row r="7" spans="1:33" x14ac:dyDescent="0.25">
      <c r="B7">
        <v>3</v>
      </c>
      <c r="C7" s="1">
        <v>44441</v>
      </c>
      <c r="D7">
        <v>101</v>
      </c>
      <c r="E7" t="s">
        <v>0</v>
      </c>
      <c r="F7">
        <v>9606.44</v>
      </c>
      <c r="G7">
        <v>0</v>
      </c>
      <c r="I7">
        <v>103</v>
      </c>
      <c r="J7" t="s">
        <v>2</v>
      </c>
      <c r="K7" t="s">
        <v>10</v>
      </c>
      <c r="M7">
        <v>3</v>
      </c>
      <c r="N7">
        <v>401</v>
      </c>
      <c r="P7">
        <v>3</v>
      </c>
      <c r="Q7" t="s">
        <v>18</v>
      </c>
      <c r="R7" t="s">
        <v>25</v>
      </c>
      <c r="S7" t="s">
        <v>28</v>
      </c>
      <c r="U7">
        <v>5</v>
      </c>
      <c r="V7">
        <v>103</v>
      </c>
      <c r="X7">
        <v>3</v>
      </c>
      <c r="Y7" t="s">
        <v>56</v>
      </c>
      <c r="Z7" t="s">
        <v>28</v>
      </c>
      <c r="AA7" t="s">
        <v>28</v>
      </c>
      <c r="AB7" t="s">
        <v>25</v>
      </c>
      <c r="AD7" s="13" t="s">
        <v>36</v>
      </c>
      <c r="AF7" s="19">
        <v>7</v>
      </c>
      <c r="AG7" s="27" cm="1">
        <f t="array" ref="AG7" xml:space="preserve">
IFERROR(
_xlfn.LET(
    _xlpm.ReportValue, AF7,
    _xlpm.StartDate,$AD$6,
    _xlpm.EndDate,AD8,
    _xlpm.ExpenseIndicator, _xlfn.XLOOKUP(_xlpm.ReportValue,BS_Report[BalanceSheet Key (SK)],BS_Report[Asset Indicator]),
    _xlpm.AccountsArray, _xlfn._xlws.FILTER(BS_Bridge[GL ACCOUNT (FK)],BS_Bridge[BalanceSheet Key (FK)]=_xlpm.ReportValue),
    _xlpm.AccountTypeArray,_xlfn.XLOOKUP(_xlpm.AccountsArray,Accounts[ACCOUNT],Accounts[ACCOUNT TYPE]),
    _xlpm.Credits, SUMIFS(Transactions[CR], Transactions[ACCOUNT], _xlpm.AccountsArray,  Transactions[DATE], "&lt;="&amp;_xlpm.EndDate),
    _xlpm.Debits, SUMIFS(Transactions[DR], Transactions[ACCOUNT], _xlpm.AccountsArray, Transactions[DATE], "&lt;="&amp;_xlpm.EndDate),
    _xlpm.AssetArray, IF(_xlpm.AccountTypeArray="Asset", _xlpm.Debits - _xlpm.Credits ),
    _xlpm.LiabilityArray, IF(_xlpm.AccountTypeArray="Liability", _xlpm.Credits - _xlpm.Debits ),
    _xlpm.OwnersEquityArray, IF(_xlpm.AccountTypeArray="Owner's Equity", _xlpm.Credits - _xlpm.Debits ),
    _xlfn.IFS(_xlpm.ExpenseIndicator = "Y", SUM(_xlpm.AssetArray) - ( SUM(_xlpm.LiabilityArray) + SUM(_xlpm.OwnersEquityArray) ), TRUE,  (SUM(_xlpm.LiabilityArray) + SUM(_xlpm.OwnersEquityArray) ) - SUM(_xlpm.AssetArray) )
),"")</f>
        <v>23524.960500000027</v>
      </c>
    </row>
    <row r="8" spans="1:33" x14ac:dyDescent="0.25">
      <c r="B8">
        <v>4</v>
      </c>
      <c r="C8" s="1">
        <v>44444</v>
      </c>
      <c r="D8">
        <v>502</v>
      </c>
      <c r="E8" t="s">
        <v>8</v>
      </c>
      <c r="F8">
        <v>1085.42</v>
      </c>
      <c r="G8">
        <v>0</v>
      </c>
      <c r="I8">
        <v>201</v>
      </c>
      <c r="J8" t="s">
        <v>3</v>
      </c>
      <c r="K8" t="s">
        <v>11</v>
      </c>
      <c r="M8">
        <v>3</v>
      </c>
      <c r="N8">
        <v>501</v>
      </c>
      <c r="P8">
        <v>4</v>
      </c>
      <c r="Q8" t="s">
        <v>28</v>
      </c>
      <c r="R8" t="s">
        <v>28</v>
      </c>
      <c r="S8" t="s">
        <v>28</v>
      </c>
      <c r="U8">
        <v>6</v>
      </c>
      <c r="V8">
        <v>101</v>
      </c>
      <c r="X8">
        <v>4</v>
      </c>
      <c r="Y8" t="s">
        <v>57</v>
      </c>
      <c r="Z8" t="s">
        <v>28</v>
      </c>
      <c r="AA8" t="s">
        <v>28</v>
      </c>
      <c r="AB8" t="s">
        <v>25</v>
      </c>
      <c r="AD8" s="29">
        <v>45291</v>
      </c>
      <c r="AF8" s="20"/>
      <c r="AG8" s="14"/>
    </row>
    <row r="9" spans="1:33" x14ac:dyDescent="0.25">
      <c r="B9">
        <v>4</v>
      </c>
      <c r="C9" s="1">
        <v>44444</v>
      </c>
      <c r="D9">
        <v>503</v>
      </c>
      <c r="E9" t="s">
        <v>9</v>
      </c>
      <c r="F9">
        <v>3721.71</v>
      </c>
      <c r="G9">
        <v>0</v>
      </c>
      <c r="I9">
        <v>202</v>
      </c>
      <c r="J9" t="s">
        <v>4</v>
      </c>
      <c r="K9" t="s">
        <v>11</v>
      </c>
      <c r="M9">
        <v>5</v>
      </c>
      <c r="N9">
        <v>502</v>
      </c>
      <c r="P9">
        <v>5</v>
      </c>
      <c r="Q9" t="s">
        <v>19</v>
      </c>
      <c r="R9" t="s">
        <v>28</v>
      </c>
      <c r="S9" t="s">
        <v>25</v>
      </c>
      <c r="U9">
        <v>6</v>
      </c>
      <c r="V9">
        <v>102</v>
      </c>
      <c r="X9">
        <v>5</v>
      </c>
      <c r="Y9" t="s">
        <v>58</v>
      </c>
      <c r="Z9" t="s">
        <v>28</v>
      </c>
      <c r="AA9" t="s">
        <v>28</v>
      </c>
      <c r="AB9" t="s">
        <v>25</v>
      </c>
      <c r="AF9" s="20"/>
      <c r="AG9" s="14"/>
    </row>
    <row r="10" spans="1:33" x14ac:dyDescent="0.25">
      <c r="B10">
        <v>4</v>
      </c>
      <c r="C10" s="1">
        <v>44452</v>
      </c>
      <c r="D10">
        <v>301</v>
      </c>
      <c r="E10" t="s">
        <v>5</v>
      </c>
      <c r="F10">
        <v>4807.1299999999974</v>
      </c>
      <c r="G10">
        <v>0</v>
      </c>
      <c r="I10">
        <v>301</v>
      </c>
      <c r="J10" t="s">
        <v>5</v>
      </c>
      <c r="K10" t="s">
        <v>5</v>
      </c>
      <c r="M10">
        <v>5</v>
      </c>
      <c r="N10">
        <v>503</v>
      </c>
      <c r="P10">
        <v>6</v>
      </c>
      <c r="Q10" t="s">
        <v>28</v>
      </c>
      <c r="R10" t="s">
        <v>28</v>
      </c>
      <c r="S10" t="s">
        <v>28</v>
      </c>
      <c r="U10">
        <v>6</v>
      </c>
      <c r="V10">
        <v>103</v>
      </c>
      <c r="X10">
        <v>6</v>
      </c>
      <c r="Y10" t="s">
        <v>59</v>
      </c>
      <c r="Z10" t="s">
        <v>28</v>
      </c>
      <c r="AA10" t="s">
        <v>25</v>
      </c>
      <c r="AB10" t="s">
        <v>25</v>
      </c>
      <c r="AF10" s="12"/>
      <c r="AG10" s="28"/>
    </row>
    <row r="11" spans="1:33" x14ac:dyDescent="0.25">
      <c r="B11">
        <v>5</v>
      </c>
      <c r="C11" s="1">
        <v>44452</v>
      </c>
      <c r="D11">
        <v>202</v>
      </c>
      <c r="E11" t="s">
        <v>4</v>
      </c>
      <c r="F11">
        <v>9234.7000000000007</v>
      </c>
      <c r="G11">
        <v>0</v>
      </c>
      <c r="I11">
        <v>401</v>
      </c>
      <c r="J11" t="s">
        <v>6</v>
      </c>
      <c r="K11" t="s">
        <v>12</v>
      </c>
      <c r="M11">
        <v>7</v>
      </c>
      <c r="N11">
        <v>401</v>
      </c>
      <c r="P11">
        <v>7</v>
      </c>
      <c r="Q11" t="s">
        <v>20</v>
      </c>
      <c r="R11" t="s">
        <v>25</v>
      </c>
      <c r="S11" t="s">
        <v>28</v>
      </c>
      <c r="U11">
        <v>7</v>
      </c>
      <c r="V11">
        <v>101</v>
      </c>
      <c r="X11">
        <v>7</v>
      </c>
      <c r="Y11" t="s">
        <v>66</v>
      </c>
      <c r="Z11" t="s">
        <v>25</v>
      </c>
      <c r="AA11" t="s">
        <v>28</v>
      </c>
      <c r="AB11" t="s">
        <v>25</v>
      </c>
      <c r="AF11" s="24"/>
      <c r="AG11" s="26"/>
    </row>
    <row r="12" spans="1:33" x14ac:dyDescent="0.25">
      <c r="B12">
        <v>6</v>
      </c>
      <c r="C12" s="1">
        <v>44455</v>
      </c>
      <c r="D12">
        <v>201</v>
      </c>
      <c r="E12" t="s">
        <v>3</v>
      </c>
      <c r="F12">
        <v>1701.45</v>
      </c>
      <c r="G12">
        <v>0</v>
      </c>
      <c r="I12">
        <v>501</v>
      </c>
      <c r="J12" t="s">
        <v>7</v>
      </c>
      <c r="K12" t="s">
        <v>13</v>
      </c>
      <c r="M12">
        <v>7</v>
      </c>
      <c r="N12">
        <v>501</v>
      </c>
      <c r="U12">
        <v>7</v>
      </c>
      <c r="V12">
        <v>102</v>
      </c>
      <c r="X12">
        <v>8</v>
      </c>
      <c r="Y12" t="s">
        <v>28</v>
      </c>
      <c r="Z12" t="s">
        <v>28</v>
      </c>
      <c r="AA12" t="s">
        <v>28</v>
      </c>
      <c r="AB12" t="s">
        <v>28</v>
      </c>
    </row>
    <row r="13" spans="1:33" x14ac:dyDescent="0.25">
      <c r="B13">
        <v>7</v>
      </c>
      <c r="C13" s="1">
        <v>44457</v>
      </c>
      <c r="D13">
        <v>103</v>
      </c>
      <c r="E13" t="s">
        <v>2</v>
      </c>
      <c r="F13">
        <v>4309.25</v>
      </c>
      <c r="G13">
        <v>0</v>
      </c>
      <c r="I13">
        <v>502</v>
      </c>
      <c r="J13" t="s">
        <v>8</v>
      </c>
      <c r="K13" t="s">
        <v>13</v>
      </c>
      <c r="M13">
        <v>7</v>
      </c>
      <c r="N13">
        <v>502</v>
      </c>
      <c r="U13">
        <v>7</v>
      </c>
      <c r="V13">
        <v>103</v>
      </c>
      <c r="X13">
        <v>9</v>
      </c>
      <c r="Y13" t="s">
        <v>52</v>
      </c>
      <c r="Z13" t="s">
        <v>28</v>
      </c>
      <c r="AA13" t="s">
        <v>28</v>
      </c>
      <c r="AB13" t="s">
        <v>28</v>
      </c>
      <c r="AF13" s="24" t="s">
        <v>50</v>
      </c>
      <c r="AG13" s="30"/>
    </row>
    <row r="14" spans="1:33" x14ac:dyDescent="0.25">
      <c r="B14">
        <v>8</v>
      </c>
      <c r="C14" s="1">
        <v>44459</v>
      </c>
      <c r="D14">
        <v>501</v>
      </c>
      <c r="E14" t="s">
        <v>7</v>
      </c>
      <c r="F14">
        <v>4161.8805000000002</v>
      </c>
      <c r="G14">
        <v>0</v>
      </c>
      <c r="I14">
        <v>503</v>
      </c>
      <c r="J14" t="s">
        <v>9</v>
      </c>
      <c r="K14" t="s">
        <v>13</v>
      </c>
      <c r="M14">
        <v>7</v>
      </c>
      <c r="N14">
        <v>503</v>
      </c>
      <c r="U14">
        <v>11</v>
      </c>
      <c r="V14">
        <v>201</v>
      </c>
      <c r="X14">
        <v>10</v>
      </c>
      <c r="Y14" t="s">
        <v>60</v>
      </c>
      <c r="Z14" t="s">
        <v>28</v>
      </c>
      <c r="AA14" t="s">
        <v>28</v>
      </c>
      <c r="AB14" t="s">
        <v>28</v>
      </c>
      <c r="AF14" s="30" t="s">
        <v>33</v>
      </c>
      <c r="AG14" s="30" t="s">
        <v>88</v>
      </c>
    </row>
    <row r="15" spans="1:33" x14ac:dyDescent="0.25">
      <c r="B15">
        <v>8</v>
      </c>
      <c r="C15" s="1">
        <v>44459</v>
      </c>
      <c r="D15">
        <v>102</v>
      </c>
      <c r="E15" t="s">
        <v>1</v>
      </c>
      <c r="F15">
        <v>4896.33</v>
      </c>
      <c r="G15">
        <v>0</v>
      </c>
      <c r="U15">
        <v>12</v>
      </c>
      <c r="V15">
        <v>202</v>
      </c>
      <c r="X15">
        <v>11</v>
      </c>
      <c r="Y15" t="s">
        <v>63</v>
      </c>
      <c r="Z15" t="s">
        <v>28</v>
      </c>
      <c r="AA15" t="s">
        <v>28</v>
      </c>
      <c r="AB15" t="s">
        <v>28</v>
      </c>
      <c r="AD15" s="23" t="s">
        <v>48</v>
      </c>
      <c r="AF15" s="30" t="s">
        <v>34</v>
      </c>
      <c r="AG15" s="30" t="s">
        <v>92</v>
      </c>
    </row>
    <row r="16" spans="1:33" x14ac:dyDescent="0.25">
      <c r="B16">
        <v>9</v>
      </c>
      <c r="C16" s="1">
        <v>44468</v>
      </c>
      <c r="D16">
        <v>502</v>
      </c>
      <c r="E16" t="s">
        <v>8</v>
      </c>
      <c r="F16">
        <v>2894.91</v>
      </c>
      <c r="G16">
        <v>0</v>
      </c>
      <c r="U16">
        <v>13</v>
      </c>
      <c r="V16">
        <v>201</v>
      </c>
      <c r="X16">
        <v>12</v>
      </c>
      <c r="Y16" t="s">
        <v>64</v>
      </c>
      <c r="Z16" t="s">
        <v>28</v>
      </c>
      <c r="AA16" t="s">
        <v>28</v>
      </c>
      <c r="AB16" t="s">
        <v>28</v>
      </c>
      <c r="AD16" s="23" t="s">
        <v>49</v>
      </c>
      <c r="AG16" s="30" t="s">
        <v>98</v>
      </c>
    </row>
    <row r="17" spans="2:33" x14ac:dyDescent="0.25">
      <c r="B17">
        <v>9</v>
      </c>
      <c r="C17" s="1">
        <v>44468</v>
      </c>
      <c r="D17">
        <v>503</v>
      </c>
      <c r="E17" t="s">
        <v>9</v>
      </c>
      <c r="F17">
        <v>4000.1</v>
      </c>
      <c r="G17">
        <v>0</v>
      </c>
      <c r="U17">
        <v>13</v>
      </c>
      <c r="V17">
        <v>202</v>
      </c>
      <c r="X17">
        <v>13</v>
      </c>
      <c r="Y17" t="s">
        <v>65</v>
      </c>
      <c r="Z17" t="s">
        <v>28</v>
      </c>
      <c r="AA17" t="s">
        <v>25</v>
      </c>
      <c r="AB17" t="s">
        <v>28</v>
      </c>
      <c r="AG17" s="30" t="s">
        <v>93</v>
      </c>
    </row>
    <row r="18" spans="2:33" x14ac:dyDescent="0.25">
      <c r="B18">
        <v>9</v>
      </c>
      <c r="C18" s="1">
        <v>44473</v>
      </c>
      <c r="D18">
        <v>301</v>
      </c>
      <c r="E18" t="s">
        <v>5</v>
      </c>
      <c r="F18">
        <v>6895.0100000000093</v>
      </c>
      <c r="G18">
        <v>0</v>
      </c>
      <c r="U18">
        <v>14</v>
      </c>
      <c r="V18">
        <v>201</v>
      </c>
      <c r="X18">
        <v>14</v>
      </c>
      <c r="Y18" t="s">
        <v>67</v>
      </c>
      <c r="Z18" t="s">
        <v>25</v>
      </c>
      <c r="AA18" t="s">
        <v>28</v>
      </c>
      <c r="AB18" t="s">
        <v>28</v>
      </c>
      <c r="AD18" s="23" t="s">
        <v>30</v>
      </c>
      <c r="AG18" s="30" t="s">
        <v>94</v>
      </c>
    </row>
    <row r="19" spans="2:33" x14ac:dyDescent="0.25">
      <c r="B19">
        <v>10</v>
      </c>
      <c r="C19" s="1">
        <v>44473</v>
      </c>
      <c r="D19">
        <v>103</v>
      </c>
      <c r="E19" t="s">
        <v>2</v>
      </c>
      <c r="F19">
        <v>1006.99</v>
      </c>
      <c r="G19">
        <v>0</v>
      </c>
      <c r="U19">
        <v>14</v>
      </c>
      <c r="V19">
        <v>202</v>
      </c>
      <c r="X19">
        <v>15</v>
      </c>
      <c r="Y19" t="s">
        <v>28</v>
      </c>
      <c r="Z19" t="s">
        <v>28</v>
      </c>
      <c r="AA19" t="s">
        <v>28</v>
      </c>
      <c r="AB19" t="s">
        <v>28</v>
      </c>
      <c r="AD19" s="31" t="s">
        <v>76</v>
      </c>
      <c r="AG19" s="30" t="s">
        <v>95</v>
      </c>
    </row>
    <row r="20" spans="2:33" x14ac:dyDescent="0.25">
      <c r="B20">
        <v>11</v>
      </c>
      <c r="C20" s="1">
        <v>44481</v>
      </c>
      <c r="D20">
        <v>103</v>
      </c>
      <c r="E20" t="s">
        <v>2</v>
      </c>
      <c r="F20">
        <v>586.27</v>
      </c>
      <c r="G20">
        <v>0</v>
      </c>
      <c r="U20">
        <v>16</v>
      </c>
      <c r="V20">
        <v>301</v>
      </c>
      <c r="X20">
        <v>16</v>
      </c>
      <c r="Y20" t="s">
        <v>54</v>
      </c>
      <c r="Z20" t="s">
        <v>25</v>
      </c>
      <c r="AA20" t="s">
        <v>28</v>
      </c>
      <c r="AB20" t="s">
        <v>28</v>
      </c>
      <c r="AD20" s="32" t="s">
        <v>41</v>
      </c>
      <c r="AG20" s="30" t="s">
        <v>96</v>
      </c>
    </row>
    <row r="21" spans="2:33" x14ac:dyDescent="0.25">
      <c r="B21">
        <v>12</v>
      </c>
      <c r="C21" s="1">
        <v>44483</v>
      </c>
      <c r="D21">
        <v>103</v>
      </c>
      <c r="E21" t="s">
        <v>2</v>
      </c>
      <c r="F21">
        <v>1246.05</v>
      </c>
      <c r="G21">
        <v>0</v>
      </c>
      <c r="U21">
        <v>18</v>
      </c>
      <c r="V21">
        <v>201</v>
      </c>
      <c r="X21">
        <v>17</v>
      </c>
      <c r="Y21" t="s">
        <v>28</v>
      </c>
      <c r="Z21" t="s">
        <v>28</v>
      </c>
      <c r="AA21" t="s">
        <v>28</v>
      </c>
      <c r="AB21" t="s">
        <v>28</v>
      </c>
      <c r="AD21" s="31" t="s">
        <v>77</v>
      </c>
      <c r="AG21" s="30" t="s">
        <v>97</v>
      </c>
    </row>
    <row r="22" spans="2:33" x14ac:dyDescent="0.25">
      <c r="B22">
        <v>13</v>
      </c>
      <c r="C22" s="1">
        <v>44484</v>
      </c>
      <c r="D22">
        <v>201</v>
      </c>
      <c r="E22" t="s">
        <v>3</v>
      </c>
      <c r="F22">
        <v>1147.27</v>
      </c>
      <c r="G22">
        <v>0</v>
      </c>
      <c r="U22">
        <v>18</v>
      </c>
      <c r="V22">
        <v>202</v>
      </c>
      <c r="X22">
        <v>18</v>
      </c>
      <c r="Y22" t="s">
        <v>53</v>
      </c>
      <c r="Z22" t="s">
        <v>25</v>
      </c>
      <c r="AA22" t="s">
        <v>28</v>
      </c>
      <c r="AB22" t="s">
        <v>28</v>
      </c>
      <c r="AD22" s="33" t="s">
        <v>78</v>
      </c>
    </row>
    <row r="23" spans="2:33" x14ac:dyDescent="0.25">
      <c r="B23">
        <v>14</v>
      </c>
      <c r="C23" s="1">
        <v>44493</v>
      </c>
      <c r="D23">
        <v>201</v>
      </c>
      <c r="E23" t="s">
        <v>3</v>
      </c>
      <c r="F23">
        <v>1428.44</v>
      </c>
      <c r="G23">
        <v>0</v>
      </c>
      <c r="U23">
        <v>18</v>
      </c>
      <c r="V23">
        <v>301</v>
      </c>
      <c r="AD23" s="32" t="s">
        <v>40</v>
      </c>
    </row>
    <row r="24" spans="2:33" x14ac:dyDescent="0.25">
      <c r="B24">
        <v>15</v>
      </c>
      <c r="C24" s="1">
        <v>44495</v>
      </c>
      <c r="D24">
        <v>502</v>
      </c>
      <c r="E24" t="s">
        <v>8</v>
      </c>
      <c r="F24">
        <v>2547.0300000000002</v>
      </c>
      <c r="G24">
        <v>0</v>
      </c>
    </row>
    <row r="25" spans="2:33" x14ac:dyDescent="0.25">
      <c r="B25">
        <v>15</v>
      </c>
      <c r="C25" s="1">
        <v>44495</v>
      </c>
      <c r="D25">
        <v>503</v>
      </c>
      <c r="E25" t="s">
        <v>9</v>
      </c>
      <c r="F25">
        <v>3174.9</v>
      </c>
      <c r="G25">
        <v>0</v>
      </c>
    </row>
    <row r="26" spans="2:33" x14ac:dyDescent="0.25">
      <c r="B26">
        <v>15</v>
      </c>
      <c r="C26" s="1">
        <v>44502</v>
      </c>
      <c r="D26">
        <v>301</v>
      </c>
      <c r="E26" t="s">
        <v>5</v>
      </c>
      <c r="F26">
        <v>5721.93</v>
      </c>
      <c r="G26">
        <v>0</v>
      </c>
    </row>
    <row r="27" spans="2:33" x14ac:dyDescent="0.25">
      <c r="B27">
        <v>16</v>
      </c>
      <c r="C27" s="1">
        <v>44502</v>
      </c>
      <c r="D27">
        <v>103</v>
      </c>
      <c r="E27" t="s">
        <v>2</v>
      </c>
      <c r="F27">
        <v>3775.07</v>
      </c>
      <c r="G27">
        <v>0</v>
      </c>
    </row>
    <row r="28" spans="2:33" x14ac:dyDescent="0.25">
      <c r="B28">
        <v>17</v>
      </c>
      <c r="C28" s="1">
        <v>44506</v>
      </c>
      <c r="D28">
        <v>501</v>
      </c>
      <c r="E28" t="s">
        <v>7</v>
      </c>
      <c r="F28">
        <v>1356.3875</v>
      </c>
      <c r="G28">
        <v>0</v>
      </c>
    </row>
    <row r="29" spans="2:33" x14ac:dyDescent="0.25">
      <c r="B29">
        <v>17</v>
      </c>
      <c r="C29" s="1">
        <v>44506</v>
      </c>
      <c r="D29">
        <v>101</v>
      </c>
      <c r="E29" t="s">
        <v>0</v>
      </c>
      <c r="F29">
        <v>1595.75</v>
      </c>
      <c r="G29">
        <v>0</v>
      </c>
    </row>
    <row r="30" spans="2:33" x14ac:dyDescent="0.25">
      <c r="B30">
        <v>18</v>
      </c>
      <c r="C30" s="1">
        <v>44512</v>
      </c>
      <c r="D30">
        <v>103</v>
      </c>
      <c r="E30" t="s">
        <v>2</v>
      </c>
      <c r="F30">
        <v>4041.43</v>
      </c>
      <c r="G30">
        <v>0</v>
      </c>
    </row>
    <row r="31" spans="2:33" x14ac:dyDescent="0.25">
      <c r="B31">
        <v>18</v>
      </c>
      <c r="C31" s="1">
        <v>44518</v>
      </c>
      <c r="D31">
        <v>301</v>
      </c>
      <c r="E31" t="s">
        <v>5</v>
      </c>
      <c r="F31">
        <v>7.2759576141834259E-12</v>
      </c>
      <c r="G31">
        <v>0</v>
      </c>
    </row>
    <row r="32" spans="2:33" x14ac:dyDescent="0.25">
      <c r="B32">
        <v>19</v>
      </c>
      <c r="C32" s="1">
        <v>44518</v>
      </c>
      <c r="D32">
        <v>201</v>
      </c>
      <c r="E32" t="s">
        <v>3</v>
      </c>
      <c r="F32">
        <v>878.12</v>
      </c>
      <c r="G32">
        <v>0</v>
      </c>
    </row>
    <row r="33" spans="2:7" x14ac:dyDescent="0.25">
      <c r="B33">
        <v>20</v>
      </c>
      <c r="C33" s="1">
        <v>44528</v>
      </c>
      <c r="D33">
        <v>103</v>
      </c>
      <c r="E33" t="s">
        <v>2</v>
      </c>
      <c r="F33">
        <v>2368.65</v>
      </c>
      <c r="G33">
        <v>0</v>
      </c>
    </row>
    <row r="34" spans="2:7" x14ac:dyDescent="0.25">
      <c r="B34">
        <v>20</v>
      </c>
      <c r="C34" s="1">
        <v>44533</v>
      </c>
      <c r="D34">
        <v>301</v>
      </c>
      <c r="E34" t="s">
        <v>5</v>
      </c>
      <c r="F34">
        <v>7.2759576141834259E-12</v>
      </c>
      <c r="G34">
        <v>0</v>
      </c>
    </row>
    <row r="35" spans="2:7" x14ac:dyDescent="0.25">
      <c r="B35">
        <v>21</v>
      </c>
      <c r="C35" s="1">
        <v>44533</v>
      </c>
      <c r="D35">
        <v>201</v>
      </c>
      <c r="E35" t="s">
        <v>3</v>
      </c>
      <c r="F35">
        <v>1470.54</v>
      </c>
      <c r="G35">
        <v>0</v>
      </c>
    </row>
    <row r="36" spans="2:7" x14ac:dyDescent="0.25">
      <c r="B36">
        <v>22</v>
      </c>
      <c r="C36" s="1">
        <v>44540</v>
      </c>
      <c r="D36">
        <v>501</v>
      </c>
      <c r="E36" t="s">
        <v>7</v>
      </c>
      <c r="F36">
        <v>2285.6585</v>
      </c>
      <c r="G36">
        <v>0</v>
      </c>
    </row>
    <row r="37" spans="2:7" x14ac:dyDescent="0.25">
      <c r="B37">
        <v>22</v>
      </c>
      <c r="C37" s="1">
        <v>44540</v>
      </c>
      <c r="D37">
        <v>101</v>
      </c>
      <c r="E37" t="s">
        <v>0</v>
      </c>
      <c r="F37">
        <v>2689.01</v>
      </c>
      <c r="G37">
        <v>0</v>
      </c>
    </row>
    <row r="38" spans="2:7" x14ac:dyDescent="0.25">
      <c r="B38">
        <v>23</v>
      </c>
      <c r="C38" s="1">
        <v>44547</v>
      </c>
      <c r="D38">
        <v>502</v>
      </c>
      <c r="E38" t="s">
        <v>8</v>
      </c>
      <c r="F38">
        <v>1545.61</v>
      </c>
      <c r="G38">
        <v>0</v>
      </c>
    </row>
    <row r="39" spans="2:7" x14ac:dyDescent="0.25">
      <c r="B39">
        <v>23</v>
      </c>
      <c r="C39" s="1">
        <v>44547</v>
      </c>
      <c r="D39">
        <v>503</v>
      </c>
      <c r="E39" t="s">
        <v>9</v>
      </c>
      <c r="F39">
        <v>3987.34</v>
      </c>
      <c r="G39">
        <v>0</v>
      </c>
    </row>
    <row r="40" spans="2:7" x14ac:dyDescent="0.25">
      <c r="B40">
        <v>23</v>
      </c>
      <c r="C40" s="1">
        <v>44548</v>
      </c>
      <c r="D40">
        <v>301</v>
      </c>
      <c r="E40" t="s">
        <v>5</v>
      </c>
      <c r="F40">
        <v>5532.9500000000044</v>
      </c>
      <c r="G40">
        <v>0</v>
      </c>
    </row>
    <row r="41" spans="2:7" x14ac:dyDescent="0.25">
      <c r="B41">
        <v>24</v>
      </c>
      <c r="C41" s="1">
        <v>44548</v>
      </c>
      <c r="D41">
        <v>101</v>
      </c>
      <c r="E41" t="s">
        <v>0</v>
      </c>
      <c r="F41">
        <v>5794.26</v>
      </c>
      <c r="G41">
        <v>0</v>
      </c>
    </row>
    <row r="42" spans="2:7" x14ac:dyDescent="0.25">
      <c r="B42">
        <v>25</v>
      </c>
      <c r="C42" s="1">
        <v>44558</v>
      </c>
      <c r="D42">
        <v>103</v>
      </c>
      <c r="E42" t="s">
        <v>2</v>
      </c>
      <c r="F42">
        <v>4695.8500000000004</v>
      </c>
      <c r="G42">
        <v>0</v>
      </c>
    </row>
    <row r="43" spans="2:7" x14ac:dyDescent="0.25">
      <c r="B43">
        <v>25</v>
      </c>
      <c r="C43" s="1">
        <v>44567</v>
      </c>
      <c r="D43">
        <v>301</v>
      </c>
      <c r="E43" t="s">
        <v>5</v>
      </c>
      <c r="F43">
        <v>7.2759576141834259E-12</v>
      </c>
      <c r="G43">
        <v>0</v>
      </c>
    </row>
    <row r="44" spans="2:7" x14ac:dyDescent="0.25">
      <c r="B44">
        <v>26</v>
      </c>
      <c r="C44" s="1">
        <v>44567</v>
      </c>
      <c r="D44">
        <v>103</v>
      </c>
      <c r="E44" t="s">
        <v>2</v>
      </c>
      <c r="F44">
        <v>645.12</v>
      </c>
      <c r="G44">
        <v>0</v>
      </c>
    </row>
    <row r="45" spans="2:7" x14ac:dyDescent="0.25">
      <c r="B45">
        <v>27</v>
      </c>
      <c r="C45" s="1">
        <v>44569</v>
      </c>
      <c r="D45">
        <v>103</v>
      </c>
      <c r="E45" t="s">
        <v>2</v>
      </c>
      <c r="F45">
        <v>717.2</v>
      </c>
      <c r="G45">
        <v>0</v>
      </c>
    </row>
    <row r="46" spans="2:7" x14ac:dyDescent="0.25">
      <c r="B46">
        <v>28</v>
      </c>
      <c r="C46" s="1">
        <v>44576</v>
      </c>
      <c r="D46">
        <v>101</v>
      </c>
      <c r="E46" t="s">
        <v>0</v>
      </c>
      <c r="F46">
        <v>9998.81</v>
      </c>
      <c r="G46">
        <v>0</v>
      </c>
    </row>
    <row r="47" spans="2:7" x14ac:dyDescent="0.25">
      <c r="B47">
        <v>29</v>
      </c>
      <c r="C47" s="1">
        <v>44578</v>
      </c>
      <c r="D47">
        <v>201</v>
      </c>
      <c r="E47" t="s">
        <v>3</v>
      </c>
      <c r="F47">
        <v>1381.58</v>
      </c>
      <c r="G47">
        <v>0</v>
      </c>
    </row>
    <row r="48" spans="2:7" x14ac:dyDescent="0.25">
      <c r="B48">
        <v>30</v>
      </c>
      <c r="C48" s="1">
        <v>44581</v>
      </c>
      <c r="D48">
        <v>202</v>
      </c>
      <c r="E48" t="s">
        <v>4</v>
      </c>
      <c r="F48">
        <v>8138.67</v>
      </c>
      <c r="G48">
        <v>0</v>
      </c>
    </row>
    <row r="49" spans="2:7" x14ac:dyDescent="0.25">
      <c r="B49">
        <v>31</v>
      </c>
      <c r="C49" s="1">
        <v>44583</v>
      </c>
      <c r="D49">
        <v>501</v>
      </c>
      <c r="E49" t="s">
        <v>7</v>
      </c>
      <c r="F49">
        <v>855.99249999999995</v>
      </c>
      <c r="G49">
        <v>0</v>
      </c>
    </row>
    <row r="50" spans="2:7" x14ac:dyDescent="0.25">
      <c r="B50">
        <v>31</v>
      </c>
      <c r="C50" s="1">
        <v>44583</v>
      </c>
      <c r="D50">
        <v>101</v>
      </c>
      <c r="E50" t="s">
        <v>0</v>
      </c>
      <c r="F50">
        <v>1007.05</v>
      </c>
      <c r="G50">
        <v>0</v>
      </c>
    </row>
    <row r="51" spans="2:7" x14ac:dyDescent="0.25">
      <c r="B51">
        <v>32</v>
      </c>
      <c r="C51" s="1">
        <v>44589</v>
      </c>
      <c r="D51">
        <v>501</v>
      </c>
      <c r="E51" t="s">
        <v>7</v>
      </c>
      <c r="F51">
        <v>4907.2199999999993</v>
      </c>
      <c r="G51">
        <v>0</v>
      </c>
    </row>
    <row r="52" spans="2:7" x14ac:dyDescent="0.25">
      <c r="B52">
        <v>32</v>
      </c>
      <c r="C52" s="1">
        <v>44589</v>
      </c>
      <c r="D52">
        <v>102</v>
      </c>
      <c r="E52" t="s">
        <v>1</v>
      </c>
      <c r="F52">
        <v>5773.2</v>
      </c>
      <c r="G52">
        <v>0</v>
      </c>
    </row>
    <row r="53" spans="2:7" x14ac:dyDescent="0.25">
      <c r="B53">
        <v>33</v>
      </c>
      <c r="C53" s="1">
        <v>44598</v>
      </c>
      <c r="D53">
        <v>202</v>
      </c>
      <c r="E53" t="s">
        <v>4</v>
      </c>
      <c r="F53">
        <v>8371.49</v>
      </c>
      <c r="G53">
        <v>0</v>
      </c>
    </row>
    <row r="54" spans="2:7" x14ac:dyDescent="0.25">
      <c r="B54">
        <v>34</v>
      </c>
      <c r="C54" s="1">
        <v>44602</v>
      </c>
      <c r="D54">
        <v>502</v>
      </c>
      <c r="E54" t="s">
        <v>8</v>
      </c>
      <c r="F54">
        <v>1077.93</v>
      </c>
      <c r="G54">
        <v>0</v>
      </c>
    </row>
    <row r="55" spans="2:7" x14ac:dyDescent="0.25">
      <c r="B55">
        <v>34</v>
      </c>
      <c r="C55" s="1">
        <v>44602</v>
      </c>
      <c r="D55">
        <v>503</v>
      </c>
      <c r="E55" t="s">
        <v>9</v>
      </c>
      <c r="F55">
        <v>3733.74</v>
      </c>
      <c r="G55">
        <v>0</v>
      </c>
    </row>
    <row r="56" spans="2:7" x14ac:dyDescent="0.25">
      <c r="B56">
        <v>34</v>
      </c>
      <c r="C56" s="1">
        <v>44606</v>
      </c>
      <c r="D56">
        <v>301</v>
      </c>
      <c r="E56" t="s">
        <v>5</v>
      </c>
      <c r="F56">
        <v>4811.6699999999983</v>
      </c>
      <c r="G56">
        <v>0</v>
      </c>
    </row>
    <row r="57" spans="2:7" x14ac:dyDescent="0.25">
      <c r="B57">
        <v>35</v>
      </c>
      <c r="C57" s="1">
        <v>44606</v>
      </c>
      <c r="D57">
        <v>502</v>
      </c>
      <c r="E57" t="s">
        <v>8</v>
      </c>
      <c r="F57">
        <v>2758.11</v>
      </c>
      <c r="G57">
        <v>0</v>
      </c>
    </row>
    <row r="58" spans="2:7" x14ac:dyDescent="0.25">
      <c r="B58">
        <v>35</v>
      </c>
      <c r="C58" s="1">
        <v>44606</v>
      </c>
      <c r="D58">
        <v>503</v>
      </c>
      <c r="E58" t="s">
        <v>9</v>
      </c>
      <c r="F58">
        <v>6488.16</v>
      </c>
      <c r="G58">
        <v>0</v>
      </c>
    </row>
    <row r="59" spans="2:7" x14ac:dyDescent="0.25">
      <c r="B59">
        <v>35</v>
      </c>
      <c r="C59" s="1">
        <v>44614</v>
      </c>
      <c r="D59">
        <v>301</v>
      </c>
      <c r="E59" t="s">
        <v>5</v>
      </c>
      <c r="F59">
        <v>9246.2700000000041</v>
      </c>
      <c r="G59">
        <v>0</v>
      </c>
    </row>
    <row r="60" spans="2:7" x14ac:dyDescent="0.25">
      <c r="B60">
        <v>36</v>
      </c>
      <c r="C60" s="1">
        <v>44614</v>
      </c>
      <c r="D60">
        <v>101</v>
      </c>
      <c r="E60" t="s">
        <v>0</v>
      </c>
      <c r="F60">
        <v>5403.57</v>
      </c>
      <c r="G60">
        <v>0</v>
      </c>
    </row>
    <row r="61" spans="2:7" x14ac:dyDescent="0.25">
      <c r="B61">
        <v>37</v>
      </c>
      <c r="C61" s="1">
        <v>44623</v>
      </c>
      <c r="D61">
        <v>201</v>
      </c>
      <c r="E61" t="s">
        <v>3</v>
      </c>
      <c r="F61">
        <v>1708.7</v>
      </c>
      <c r="G61">
        <v>0</v>
      </c>
    </row>
    <row r="62" spans="2:7" x14ac:dyDescent="0.25">
      <c r="B62">
        <v>38</v>
      </c>
      <c r="C62" s="1">
        <v>44626</v>
      </c>
      <c r="D62">
        <v>101</v>
      </c>
      <c r="E62" t="s">
        <v>0</v>
      </c>
      <c r="F62">
        <v>6854.07</v>
      </c>
      <c r="G62">
        <v>0</v>
      </c>
    </row>
    <row r="63" spans="2:7" x14ac:dyDescent="0.25">
      <c r="B63">
        <v>39</v>
      </c>
      <c r="C63" s="1">
        <v>44633</v>
      </c>
      <c r="D63">
        <v>103</v>
      </c>
      <c r="E63" t="s">
        <v>2</v>
      </c>
      <c r="F63">
        <v>1500.54</v>
      </c>
      <c r="G63">
        <v>0</v>
      </c>
    </row>
    <row r="64" spans="2:7" x14ac:dyDescent="0.25">
      <c r="B64">
        <v>39</v>
      </c>
      <c r="C64" s="1">
        <v>44636</v>
      </c>
      <c r="D64">
        <v>301</v>
      </c>
      <c r="E64" t="s">
        <v>5</v>
      </c>
      <c r="F64">
        <v>7.2759576141834259E-12</v>
      </c>
      <c r="G64">
        <v>0</v>
      </c>
    </row>
    <row r="65" spans="2:7" x14ac:dyDescent="0.25">
      <c r="B65">
        <v>40</v>
      </c>
      <c r="C65" s="1">
        <v>44636</v>
      </c>
      <c r="D65">
        <v>502</v>
      </c>
      <c r="E65" t="s">
        <v>8</v>
      </c>
      <c r="F65">
        <v>1872.31</v>
      </c>
      <c r="G65">
        <v>0</v>
      </c>
    </row>
    <row r="66" spans="2:7" x14ac:dyDescent="0.25">
      <c r="B66">
        <v>40</v>
      </c>
      <c r="C66" s="1">
        <v>44636</v>
      </c>
      <c r="D66">
        <v>503</v>
      </c>
      <c r="E66" t="s">
        <v>9</v>
      </c>
      <c r="F66">
        <v>4842.0200000000004</v>
      </c>
      <c r="G66">
        <v>0</v>
      </c>
    </row>
    <row r="67" spans="2:7" x14ac:dyDescent="0.25">
      <c r="B67">
        <v>40</v>
      </c>
      <c r="C67" s="1">
        <v>44637</v>
      </c>
      <c r="D67">
        <v>301</v>
      </c>
      <c r="E67" t="s">
        <v>5</v>
      </c>
      <c r="F67">
        <v>6714.3300000000017</v>
      </c>
      <c r="G67">
        <v>0</v>
      </c>
    </row>
    <row r="68" spans="2:7" x14ac:dyDescent="0.25">
      <c r="B68">
        <v>41</v>
      </c>
      <c r="C68" s="1">
        <v>44637</v>
      </c>
      <c r="D68">
        <v>501</v>
      </c>
      <c r="E68" t="s">
        <v>7</v>
      </c>
      <c r="F68">
        <v>4918.8564999999999</v>
      </c>
      <c r="G68">
        <v>0</v>
      </c>
    </row>
    <row r="69" spans="2:7" x14ac:dyDescent="0.25">
      <c r="B69">
        <v>41</v>
      </c>
      <c r="C69" s="1">
        <v>44637</v>
      </c>
      <c r="D69">
        <v>101</v>
      </c>
      <c r="E69" t="s">
        <v>0</v>
      </c>
      <c r="F69">
        <v>5786.89</v>
      </c>
      <c r="G69">
        <v>0</v>
      </c>
    </row>
    <row r="70" spans="2:7" x14ac:dyDescent="0.25">
      <c r="B70">
        <v>42</v>
      </c>
      <c r="C70" s="1">
        <v>44639</v>
      </c>
      <c r="D70">
        <v>501</v>
      </c>
      <c r="E70" t="s">
        <v>7</v>
      </c>
      <c r="F70">
        <v>4714.2785000000003</v>
      </c>
      <c r="G70">
        <v>0</v>
      </c>
    </row>
    <row r="71" spans="2:7" x14ac:dyDescent="0.25">
      <c r="B71">
        <v>42</v>
      </c>
      <c r="C71" s="1">
        <v>44639</v>
      </c>
      <c r="D71">
        <v>102</v>
      </c>
      <c r="E71" t="s">
        <v>1</v>
      </c>
      <c r="F71">
        <v>5546.21</v>
      </c>
      <c r="G71">
        <v>0</v>
      </c>
    </row>
    <row r="72" spans="2:7" x14ac:dyDescent="0.25">
      <c r="B72">
        <v>43</v>
      </c>
      <c r="C72" s="1">
        <v>44646</v>
      </c>
      <c r="D72">
        <v>502</v>
      </c>
      <c r="E72" t="s">
        <v>8</v>
      </c>
      <c r="F72">
        <v>2397.39</v>
      </c>
      <c r="G72">
        <v>0</v>
      </c>
    </row>
    <row r="73" spans="2:7" x14ac:dyDescent="0.25">
      <c r="B73">
        <v>43</v>
      </c>
      <c r="C73" s="1">
        <v>44646</v>
      </c>
      <c r="D73">
        <v>503</v>
      </c>
      <c r="E73" t="s">
        <v>9</v>
      </c>
      <c r="F73">
        <v>6404.65</v>
      </c>
      <c r="G73">
        <v>0</v>
      </c>
    </row>
    <row r="74" spans="2:7" x14ac:dyDescent="0.25">
      <c r="B74">
        <v>43</v>
      </c>
      <c r="C74" s="1">
        <v>44647</v>
      </c>
      <c r="D74">
        <v>301</v>
      </c>
      <c r="E74" t="s">
        <v>5</v>
      </c>
      <c r="F74">
        <v>8802.0399999999936</v>
      </c>
      <c r="G74">
        <v>0</v>
      </c>
    </row>
    <row r="75" spans="2:7" x14ac:dyDescent="0.25">
      <c r="B75">
        <v>44</v>
      </c>
      <c r="C75" s="1">
        <v>44647</v>
      </c>
      <c r="D75">
        <v>103</v>
      </c>
      <c r="E75" t="s">
        <v>2</v>
      </c>
      <c r="F75">
        <v>918.92</v>
      </c>
      <c r="G75">
        <v>0</v>
      </c>
    </row>
    <row r="76" spans="2:7" x14ac:dyDescent="0.25">
      <c r="B76">
        <v>45</v>
      </c>
      <c r="C76" s="1">
        <v>44656</v>
      </c>
      <c r="D76">
        <v>103</v>
      </c>
      <c r="E76" t="s">
        <v>2</v>
      </c>
      <c r="F76">
        <v>1381.1</v>
      </c>
      <c r="G76">
        <v>0</v>
      </c>
    </row>
    <row r="77" spans="2:7" x14ac:dyDescent="0.25">
      <c r="B77">
        <v>46</v>
      </c>
      <c r="C77" s="1">
        <v>44660</v>
      </c>
      <c r="D77">
        <v>202</v>
      </c>
      <c r="E77" t="s">
        <v>4</v>
      </c>
      <c r="F77">
        <v>8548.43</v>
      </c>
      <c r="G77">
        <v>0</v>
      </c>
    </row>
    <row r="78" spans="2:7" x14ac:dyDescent="0.25">
      <c r="B78">
        <v>47</v>
      </c>
      <c r="C78" s="1">
        <v>44669</v>
      </c>
      <c r="D78">
        <v>501</v>
      </c>
      <c r="E78" t="s">
        <v>7</v>
      </c>
      <c r="F78">
        <v>2036.1324999999997</v>
      </c>
      <c r="G78">
        <v>0</v>
      </c>
    </row>
    <row r="79" spans="2:7" x14ac:dyDescent="0.25">
      <c r="B79">
        <v>47</v>
      </c>
      <c r="C79" s="1">
        <v>44669</v>
      </c>
      <c r="D79">
        <v>101</v>
      </c>
      <c r="E79" t="s">
        <v>0</v>
      </c>
      <c r="F79">
        <v>2395.4499999999998</v>
      </c>
      <c r="G79">
        <v>0</v>
      </c>
    </row>
    <row r="80" spans="2:7" x14ac:dyDescent="0.25">
      <c r="B80">
        <v>48</v>
      </c>
      <c r="C80" s="1">
        <v>44676</v>
      </c>
      <c r="D80">
        <v>202</v>
      </c>
      <c r="E80" t="s">
        <v>4</v>
      </c>
      <c r="F80">
        <v>9836.81</v>
      </c>
      <c r="G80">
        <v>0</v>
      </c>
    </row>
    <row r="81" spans="2:7" x14ac:dyDescent="0.25">
      <c r="B81">
        <v>49</v>
      </c>
      <c r="C81" s="1">
        <v>44679</v>
      </c>
      <c r="D81">
        <v>501</v>
      </c>
      <c r="E81" t="s">
        <v>7</v>
      </c>
      <c r="F81">
        <v>1047.8630000000001</v>
      </c>
      <c r="G81">
        <v>0</v>
      </c>
    </row>
    <row r="82" spans="2:7" x14ac:dyDescent="0.25">
      <c r="B82">
        <v>49</v>
      </c>
      <c r="C82" s="1">
        <v>44679</v>
      </c>
      <c r="D82">
        <v>102</v>
      </c>
      <c r="E82" t="s">
        <v>1</v>
      </c>
      <c r="F82">
        <v>1232.78</v>
      </c>
      <c r="G82">
        <v>0</v>
      </c>
    </row>
    <row r="83" spans="2:7" x14ac:dyDescent="0.25">
      <c r="B83">
        <v>50</v>
      </c>
      <c r="C83" s="1">
        <v>44687</v>
      </c>
      <c r="D83">
        <v>101</v>
      </c>
      <c r="E83" t="s">
        <v>0</v>
      </c>
      <c r="F83">
        <v>9096.43</v>
      </c>
      <c r="G83">
        <v>0</v>
      </c>
    </row>
    <row r="84" spans="2:7" x14ac:dyDescent="0.25">
      <c r="B84">
        <v>1</v>
      </c>
      <c r="C84" s="1">
        <v>44436</v>
      </c>
      <c r="D84">
        <v>301</v>
      </c>
      <c r="E84" t="s">
        <v>5</v>
      </c>
      <c r="F84">
        <v>0</v>
      </c>
      <c r="G84">
        <v>50588.52</v>
      </c>
    </row>
    <row r="85" spans="2:7" x14ac:dyDescent="0.25">
      <c r="B85">
        <v>2</v>
      </c>
      <c r="C85" s="1">
        <v>44439</v>
      </c>
      <c r="D85">
        <v>201</v>
      </c>
      <c r="E85" t="s">
        <v>3</v>
      </c>
      <c r="F85">
        <v>0</v>
      </c>
      <c r="G85">
        <v>729.55</v>
      </c>
    </row>
    <row r="86" spans="2:7" x14ac:dyDescent="0.25">
      <c r="B86">
        <v>3</v>
      </c>
      <c r="C86" s="1">
        <v>44441</v>
      </c>
      <c r="D86">
        <v>202</v>
      </c>
      <c r="E86" t="s">
        <v>4</v>
      </c>
      <c r="F86">
        <v>0</v>
      </c>
      <c r="G86">
        <v>9606.44</v>
      </c>
    </row>
    <row r="87" spans="2:7" x14ac:dyDescent="0.25">
      <c r="B87">
        <v>3</v>
      </c>
      <c r="C87" s="1">
        <v>44444</v>
      </c>
      <c r="D87">
        <v>301</v>
      </c>
      <c r="E87" t="s">
        <v>5</v>
      </c>
      <c r="F87">
        <v>0</v>
      </c>
      <c r="G87">
        <v>7.2759576141834259E-12</v>
      </c>
    </row>
    <row r="88" spans="2:7" x14ac:dyDescent="0.25">
      <c r="B88">
        <v>4</v>
      </c>
      <c r="C88" s="1">
        <v>44444</v>
      </c>
      <c r="D88">
        <v>101</v>
      </c>
      <c r="E88" t="s">
        <v>0</v>
      </c>
      <c r="F88">
        <v>0</v>
      </c>
      <c r="G88">
        <v>4807.13</v>
      </c>
    </row>
    <row r="89" spans="2:7" x14ac:dyDescent="0.25">
      <c r="B89">
        <v>5</v>
      </c>
      <c r="C89" s="1">
        <v>44452</v>
      </c>
      <c r="D89">
        <v>101</v>
      </c>
      <c r="E89" t="s">
        <v>0</v>
      </c>
      <c r="F89">
        <v>0</v>
      </c>
      <c r="G89">
        <v>9234.7000000000007</v>
      </c>
    </row>
    <row r="90" spans="2:7" x14ac:dyDescent="0.25">
      <c r="B90">
        <v>6</v>
      </c>
      <c r="C90" s="1">
        <v>44455</v>
      </c>
      <c r="D90">
        <v>101</v>
      </c>
      <c r="E90" t="s">
        <v>0</v>
      </c>
      <c r="F90">
        <v>0</v>
      </c>
      <c r="G90">
        <v>1701.45</v>
      </c>
    </row>
    <row r="91" spans="2:7" x14ac:dyDescent="0.25">
      <c r="B91">
        <v>6</v>
      </c>
      <c r="C91" s="1">
        <v>44457</v>
      </c>
      <c r="D91">
        <v>301</v>
      </c>
      <c r="E91" t="s">
        <v>5</v>
      </c>
      <c r="F91">
        <v>0</v>
      </c>
      <c r="G91">
        <v>7.2759576141834259E-12</v>
      </c>
    </row>
    <row r="92" spans="2:7" x14ac:dyDescent="0.25">
      <c r="B92">
        <v>7</v>
      </c>
      <c r="C92" s="1">
        <v>44457</v>
      </c>
      <c r="D92">
        <v>201</v>
      </c>
      <c r="E92" t="s">
        <v>3</v>
      </c>
      <c r="F92">
        <v>0</v>
      </c>
      <c r="G92">
        <v>4309.25</v>
      </c>
    </row>
    <row r="93" spans="2:7" x14ac:dyDescent="0.25">
      <c r="B93">
        <v>8</v>
      </c>
      <c r="C93" s="1">
        <v>44459</v>
      </c>
      <c r="D93">
        <v>401</v>
      </c>
      <c r="E93" t="s">
        <v>6</v>
      </c>
      <c r="F93">
        <v>0</v>
      </c>
      <c r="G93">
        <v>4896.33</v>
      </c>
    </row>
    <row r="94" spans="2:7" x14ac:dyDescent="0.25">
      <c r="B94">
        <v>8</v>
      </c>
      <c r="C94" s="1">
        <v>44459</v>
      </c>
      <c r="D94">
        <v>103</v>
      </c>
      <c r="E94" t="s">
        <v>2</v>
      </c>
      <c r="F94">
        <v>0</v>
      </c>
      <c r="G94">
        <v>4161.8805000000002</v>
      </c>
    </row>
    <row r="95" spans="2:7" x14ac:dyDescent="0.25">
      <c r="B95">
        <v>8</v>
      </c>
      <c r="C95" s="1">
        <v>44468</v>
      </c>
      <c r="D95">
        <v>301</v>
      </c>
      <c r="E95" t="s">
        <v>5</v>
      </c>
      <c r="F95">
        <v>0</v>
      </c>
      <c r="G95">
        <v>734.44950000000244</v>
      </c>
    </row>
    <row r="96" spans="2:7" x14ac:dyDescent="0.25">
      <c r="B96">
        <v>9</v>
      </c>
      <c r="C96" s="1">
        <v>44468</v>
      </c>
      <c r="D96">
        <v>101</v>
      </c>
      <c r="E96" t="s">
        <v>0</v>
      </c>
      <c r="F96">
        <v>0</v>
      </c>
      <c r="G96">
        <v>6895.01</v>
      </c>
    </row>
    <row r="97" spans="2:7" x14ac:dyDescent="0.25">
      <c r="B97">
        <v>10</v>
      </c>
      <c r="C97" s="1">
        <v>44473</v>
      </c>
      <c r="D97">
        <v>201</v>
      </c>
      <c r="E97" t="s">
        <v>3</v>
      </c>
      <c r="F97">
        <v>0</v>
      </c>
      <c r="G97">
        <v>1006.99</v>
      </c>
    </row>
    <row r="98" spans="2:7" x14ac:dyDescent="0.25">
      <c r="B98">
        <v>11</v>
      </c>
      <c r="C98" s="1">
        <v>44481</v>
      </c>
      <c r="D98">
        <v>201</v>
      </c>
      <c r="E98" t="s">
        <v>3</v>
      </c>
      <c r="F98">
        <v>0</v>
      </c>
      <c r="G98">
        <v>586.27</v>
      </c>
    </row>
    <row r="99" spans="2:7" x14ac:dyDescent="0.25">
      <c r="B99">
        <v>12</v>
      </c>
      <c r="C99" s="1">
        <v>44483</v>
      </c>
      <c r="D99">
        <v>201</v>
      </c>
      <c r="E99" t="s">
        <v>3</v>
      </c>
      <c r="F99">
        <v>0</v>
      </c>
      <c r="G99">
        <v>1246.05</v>
      </c>
    </row>
    <row r="100" spans="2:7" x14ac:dyDescent="0.25">
      <c r="B100">
        <v>13</v>
      </c>
      <c r="C100" s="1">
        <v>44484</v>
      </c>
      <c r="D100">
        <v>101</v>
      </c>
      <c r="E100" t="s">
        <v>0</v>
      </c>
      <c r="F100">
        <v>0</v>
      </c>
      <c r="G100">
        <v>1147.27</v>
      </c>
    </row>
    <row r="101" spans="2:7" x14ac:dyDescent="0.25">
      <c r="B101">
        <v>14</v>
      </c>
      <c r="C101" s="1">
        <v>44493</v>
      </c>
      <c r="D101">
        <v>101</v>
      </c>
      <c r="E101" t="s">
        <v>0</v>
      </c>
      <c r="F101">
        <v>0</v>
      </c>
      <c r="G101">
        <v>1428.44</v>
      </c>
    </row>
    <row r="102" spans="2:7" x14ac:dyDescent="0.25">
      <c r="B102">
        <v>15</v>
      </c>
      <c r="C102" s="1">
        <v>44495</v>
      </c>
      <c r="D102">
        <v>101</v>
      </c>
      <c r="E102" t="s">
        <v>0</v>
      </c>
      <c r="F102">
        <v>0</v>
      </c>
      <c r="G102">
        <v>5721.93</v>
      </c>
    </row>
    <row r="103" spans="2:7" x14ac:dyDescent="0.25">
      <c r="B103">
        <v>16</v>
      </c>
      <c r="C103" s="1">
        <v>44502</v>
      </c>
      <c r="D103">
        <v>201</v>
      </c>
      <c r="E103" t="s">
        <v>3</v>
      </c>
      <c r="F103">
        <v>0</v>
      </c>
      <c r="G103">
        <v>3775.07</v>
      </c>
    </row>
    <row r="104" spans="2:7" x14ac:dyDescent="0.25">
      <c r="B104">
        <v>17</v>
      </c>
      <c r="C104" s="1">
        <v>44506</v>
      </c>
      <c r="D104">
        <v>401</v>
      </c>
      <c r="E104" t="s">
        <v>6</v>
      </c>
      <c r="F104">
        <v>0</v>
      </c>
      <c r="G104">
        <v>1595.75</v>
      </c>
    </row>
    <row r="105" spans="2:7" x14ac:dyDescent="0.25">
      <c r="B105">
        <v>17</v>
      </c>
      <c r="C105" s="1">
        <v>44506</v>
      </c>
      <c r="D105">
        <v>103</v>
      </c>
      <c r="E105" t="s">
        <v>2</v>
      </c>
      <c r="F105">
        <v>0</v>
      </c>
      <c r="G105">
        <v>1356.3875</v>
      </c>
    </row>
    <row r="106" spans="2:7" x14ac:dyDescent="0.25">
      <c r="B106">
        <v>17</v>
      </c>
      <c r="C106" s="1">
        <v>44512</v>
      </c>
      <c r="D106">
        <v>301</v>
      </c>
      <c r="E106" t="s">
        <v>5</v>
      </c>
      <c r="F106">
        <v>0</v>
      </c>
      <c r="G106">
        <v>239.36250000000291</v>
      </c>
    </row>
    <row r="107" spans="2:7" x14ac:dyDescent="0.25">
      <c r="B107">
        <v>18</v>
      </c>
      <c r="C107" s="1">
        <v>44512</v>
      </c>
      <c r="D107">
        <v>201</v>
      </c>
      <c r="E107" t="s">
        <v>3</v>
      </c>
      <c r="F107">
        <v>0</v>
      </c>
      <c r="G107">
        <v>4041.43</v>
      </c>
    </row>
    <row r="108" spans="2:7" x14ac:dyDescent="0.25">
      <c r="B108">
        <v>19</v>
      </c>
      <c r="C108" s="1">
        <v>44518</v>
      </c>
      <c r="D108">
        <v>101</v>
      </c>
      <c r="E108" t="s">
        <v>0</v>
      </c>
      <c r="F108">
        <v>0</v>
      </c>
      <c r="G108">
        <v>878.12</v>
      </c>
    </row>
    <row r="109" spans="2:7" x14ac:dyDescent="0.25">
      <c r="B109">
        <v>19</v>
      </c>
      <c r="C109" s="1">
        <v>44528</v>
      </c>
      <c r="D109">
        <v>301</v>
      </c>
      <c r="E109" t="s">
        <v>5</v>
      </c>
      <c r="F109">
        <v>0</v>
      </c>
      <c r="G109">
        <v>7.2759576141834259E-12</v>
      </c>
    </row>
    <row r="110" spans="2:7" x14ac:dyDescent="0.25">
      <c r="B110">
        <v>20</v>
      </c>
      <c r="C110" s="1">
        <v>44528</v>
      </c>
      <c r="D110">
        <v>201</v>
      </c>
      <c r="E110" t="s">
        <v>3</v>
      </c>
      <c r="F110">
        <v>0</v>
      </c>
      <c r="G110">
        <v>2368.65</v>
      </c>
    </row>
    <row r="111" spans="2:7" x14ac:dyDescent="0.25">
      <c r="B111">
        <v>21</v>
      </c>
      <c r="C111" s="1">
        <v>44533</v>
      </c>
      <c r="D111">
        <v>101</v>
      </c>
      <c r="E111" t="s">
        <v>0</v>
      </c>
      <c r="F111">
        <v>0</v>
      </c>
      <c r="G111">
        <v>1470.54</v>
      </c>
    </row>
    <row r="112" spans="2:7" x14ac:dyDescent="0.25">
      <c r="B112">
        <v>22</v>
      </c>
      <c r="C112" s="1">
        <v>44540</v>
      </c>
      <c r="D112">
        <v>401</v>
      </c>
      <c r="E112" t="s">
        <v>6</v>
      </c>
      <c r="F112">
        <v>0</v>
      </c>
      <c r="G112">
        <v>2689.01</v>
      </c>
    </row>
    <row r="113" spans="2:7" x14ac:dyDescent="0.25">
      <c r="B113">
        <v>22</v>
      </c>
      <c r="C113" s="1">
        <v>44540</v>
      </c>
      <c r="D113">
        <v>103</v>
      </c>
      <c r="E113" t="s">
        <v>2</v>
      </c>
      <c r="F113">
        <v>0</v>
      </c>
      <c r="G113">
        <v>2285.6585</v>
      </c>
    </row>
    <row r="114" spans="2:7" x14ac:dyDescent="0.25">
      <c r="B114">
        <v>22</v>
      </c>
      <c r="C114" s="1">
        <v>44547</v>
      </c>
      <c r="D114">
        <v>301</v>
      </c>
      <c r="E114" t="s">
        <v>5</v>
      </c>
      <c r="F114">
        <v>0</v>
      </c>
      <c r="G114">
        <v>403.35150000000431</v>
      </c>
    </row>
    <row r="115" spans="2:7" x14ac:dyDescent="0.25">
      <c r="B115">
        <v>23</v>
      </c>
      <c r="C115" s="1">
        <v>44547</v>
      </c>
      <c r="D115">
        <v>101</v>
      </c>
      <c r="E115" t="s">
        <v>0</v>
      </c>
      <c r="F115">
        <v>0</v>
      </c>
      <c r="G115">
        <v>5532.95</v>
      </c>
    </row>
    <row r="116" spans="2:7" x14ac:dyDescent="0.25">
      <c r="B116">
        <v>24</v>
      </c>
      <c r="C116" s="1">
        <v>44548</v>
      </c>
      <c r="D116">
        <v>202</v>
      </c>
      <c r="E116" t="s">
        <v>4</v>
      </c>
      <c r="F116">
        <v>0</v>
      </c>
      <c r="G116">
        <v>5794.26</v>
      </c>
    </row>
    <row r="117" spans="2:7" x14ac:dyDescent="0.25">
      <c r="B117">
        <v>24</v>
      </c>
      <c r="C117" s="1">
        <v>44558</v>
      </c>
      <c r="D117">
        <v>301</v>
      </c>
      <c r="E117" t="s">
        <v>5</v>
      </c>
      <c r="F117">
        <v>0</v>
      </c>
      <c r="G117">
        <v>7.2759576141834259E-12</v>
      </c>
    </row>
    <row r="118" spans="2:7" x14ac:dyDescent="0.25">
      <c r="B118">
        <v>25</v>
      </c>
      <c r="C118" s="1">
        <v>44558</v>
      </c>
      <c r="D118">
        <v>201</v>
      </c>
      <c r="E118" t="s">
        <v>3</v>
      </c>
      <c r="F118">
        <v>0</v>
      </c>
      <c r="G118">
        <v>4695.8500000000004</v>
      </c>
    </row>
    <row r="119" spans="2:7" x14ac:dyDescent="0.25">
      <c r="B119">
        <v>26</v>
      </c>
      <c r="C119" s="1">
        <v>44567</v>
      </c>
      <c r="D119">
        <v>201</v>
      </c>
      <c r="E119" t="s">
        <v>3</v>
      </c>
      <c r="F119">
        <v>0</v>
      </c>
      <c r="G119">
        <v>645.12</v>
      </c>
    </row>
    <row r="120" spans="2:7" x14ac:dyDescent="0.25">
      <c r="B120">
        <v>26</v>
      </c>
      <c r="C120" s="1">
        <v>44569</v>
      </c>
      <c r="D120">
        <v>301</v>
      </c>
      <c r="E120" t="s">
        <v>5</v>
      </c>
      <c r="F120">
        <v>0</v>
      </c>
      <c r="G120">
        <v>7.2759576141834259E-12</v>
      </c>
    </row>
    <row r="121" spans="2:7" x14ac:dyDescent="0.25">
      <c r="B121">
        <v>27</v>
      </c>
      <c r="C121" s="1">
        <v>44569</v>
      </c>
      <c r="D121">
        <v>201</v>
      </c>
      <c r="E121" t="s">
        <v>3</v>
      </c>
      <c r="F121">
        <v>0</v>
      </c>
      <c r="G121">
        <v>717.2</v>
      </c>
    </row>
    <row r="122" spans="2:7" x14ac:dyDescent="0.25">
      <c r="B122">
        <v>28</v>
      </c>
      <c r="C122" s="1">
        <v>44576</v>
      </c>
      <c r="D122">
        <v>202</v>
      </c>
      <c r="E122" t="s">
        <v>4</v>
      </c>
      <c r="F122">
        <v>0</v>
      </c>
      <c r="G122">
        <v>9998.81</v>
      </c>
    </row>
    <row r="123" spans="2:7" x14ac:dyDescent="0.25">
      <c r="B123">
        <v>29</v>
      </c>
      <c r="C123" s="1">
        <v>44578</v>
      </c>
      <c r="D123">
        <v>101</v>
      </c>
      <c r="E123" t="s">
        <v>0</v>
      </c>
      <c r="F123">
        <v>0</v>
      </c>
      <c r="G123">
        <v>1381.58</v>
      </c>
    </row>
    <row r="124" spans="2:7" x14ac:dyDescent="0.25">
      <c r="B124">
        <v>30</v>
      </c>
      <c r="C124" s="1">
        <v>44581</v>
      </c>
      <c r="D124">
        <v>101</v>
      </c>
      <c r="E124" t="s">
        <v>0</v>
      </c>
      <c r="F124">
        <v>0</v>
      </c>
      <c r="G124">
        <v>8138.67</v>
      </c>
    </row>
    <row r="125" spans="2:7" x14ac:dyDescent="0.25">
      <c r="B125">
        <v>31</v>
      </c>
      <c r="C125" s="1">
        <v>44583</v>
      </c>
      <c r="D125">
        <v>401</v>
      </c>
      <c r="E125" t="s">
        <v>6</v>
      </c>
      <c r="F125">
        <v>0</v>
      </c>
      <c r="G125">
        <v>1007.05</v>
      </c>
    </row>
    <row r="126" spans="2:7" x14ac:dyDescent="0.25">
      <c r="B126">
        <v>31</v>
      </c>
      <c r="C126" s="1">
        <v>44583</v>
      </c>
      <c r="D126">
        <v>103</v>
      </c>
      <c r="E126" t="s">
        <v>2</v>
      </c>
      <c r="F126">
        <v>0</v>
      </c>
      <c r="G126">
        <v>855.99249999999995</v>
      </c>
    </row>
    <row r="127" spans="2:7" x14ac:dyDescent="0.25">
      <c r="B127">
        <v>31</v>
      </c>
      <c r="C127" s="1">
        <v>44589</v>
      </c>
      <c r="D127">
        <v>301</v>
      </c>
      <c r="E127" t="s">
        <v>5</v>
      </c>
      <c r="F127">
        <v>0</v>
      </c>
      <c r="G127">
        <v>151.05749999999534</v>
      </c>
    </row>
    <row r="128" spans="2:7" x14ac:dyDescent="0.25">
      <c r="B128">
        <v>32</v>
      </c>
      <c r="C128" s="1">
        <v>44589</v>
      </c>
      <c r="D128">
        <v>401</v>
      </c>
      <c r="E128" t="s">
        <v>6</v>
      </c>
      <c r="F128">
        <v>0</v>
      </c>
      <c r="G128">
        <v>5773.2</v>
      </c>
    </row>
    <row r="129" spans="2:7" x14ac:dyDescent="0.25">
      <c r="B129">
        <v>32</v>
      </c>
      <c r="C129" s="1">
        <v>44589</v>
      </c>
      <c r="D129">
        <v>103</v>
      </c>
      <c r="E129" t="s">
        <v>2</v>
      </c>
      <c r="F129">
        <v>0</v>
      </c>
      <c r="G129">
        <v>4907.2199999999993</v>
      </c>
    </row>
    <row r="130" spans="2:7" x14ac:dyDescent="0.25">
      <c r="B130">
        <v>32</v>
      </c>
      <c r="C130" s="1">
        <v>44598</v>
      </c>
      <c r="D130">
        <v>301</v>
      </c>
      <c r="E130" t="s">
        <v>5</v>
      </c>
      <c r="F130">
        <v>0</v>
      </c>
      <c r="G130">
        <v>865.9800000000032</v>
      </c>
    </row>
    <row r="131" spans="2:7" x14ac:dyDescent="0.25">
      <c r="B131">
        <v>33</v>
      </c>
      <c r="C131" s="1">
        <v>44598</v>
      </c>
      <c r="D131">
        <v>101</v>
      </c>
      <c r="E131" t="s">
        <v>0</v>
      </c>
      <c r="F131">
        <v>0</v>
      </c>
      <c r="G131">
        <v>8371.49</v>
      </c>
    </row>
    <row r="132" spans="2:7" x14ac:dyDescent="0.25">
      <c r="B132">
        <v>34</v>
      </c>
      <c r="C132" s="1">
        <v>44602</v>
      </c>
      <c r="D132">
        <v>101</v>
      </c>
      <c r="E132" t="s">
        <v>0</v>
      </c>
      <c r="F132">
        <v>0</v>
      </c>
      <c r="G132">
        <v>4811.67</v>
      </c>
    </row>
    <row r="133" spans="2:7" x14ac:dyDescent="0.25">
      <c r="B133">
        <v>35</v>
      </c>
      <c r="C133" s="1">
        <v>44606</v>
      </c>
      <c r="D133">
        <v>101</v>
      </c>
      <c r="E133" t="s">
        <v>0</v>
      </c>
      <c r="F133">
        <v>0</v>
      </c>
      <c r="G133">
        <v>9246.27</v>
      </c>
    </row>
    <row r="134" spans="2:7" x14ac:dyDescent="0.25">
      <c r="B134">
        <v>36</v>
      </c>
      <c r="C134" s="1">
        <v>44614</v>
      </c>
      <c r="D134">
        <v>202</v>
      </c>
      <c r="E134" t="s">
        <v>4</v>
      </c>
      <c r="F134">
        <v>0</v>
      </c>
      <c r="G134">
        <v>5403.57</v>
      </c>
    </row>
    <row r="135" spans="2:7" x14ac:dyDescent="0.25">
      <c r="B135">
        <v>37</v>
      </c>
      <c r="C135" s="1">
        <v>44623</v>
      </c>
      <c r="D135">
        <v>101</v>
      </c>
      <c r="E135" t="s">
        <v>0</v>
      </c>
      <c r="F135">
        <v>0</v>
      </c>
      <c r="G135">
        <v>1708.7</v>
      </c>
    </row>
    <row r="136" spans="2:7" x14ac:dyDescent="0.25">
      <c r="B136">
        <v>37</v>
      </c>
      <c r="C136" s="1">
        <v>44626</v>
      </c>
      <c r="D136">
        <v>301</v>
      </c>
      <c r="E136" t="s">
        <v>5</v>
      </c>
      <c r="F136">
        <v>0</v>
      </c>
      <c r="G136">
        <v>7.2759576141834259E-12</v>
      </c>
    </row>
    <row r="137" spans="2:7" x14ac:dyDescent="0.25">
      <c r="B137">
        <v>38</v>
      </c>
      <c r="C137" s="1">
        <v>44626</v>
      </c>
      <c r="D137">
        <v>202</v>
      </c>
      <c r="E137" t="s">
        <v>4</v>
      </c>
      <c r="F137">
        <v>0</v>
      </c>
      <c r="G137">
        <v>6854.07</v>
      </c>
    </row>
    <row r="138" spans="2:7" x14ac:dyDescent="0.25">
      <c r="B138">
        <v>39</v>
      </c>
      <c r="C138" s="1">
        <v>44633</v>
      </c>
      <c r="D138">
        <v>201</v>
      </c>
      <c r="E138" t="s">
        <v>3</v>
      </c>
      <c r="F138">
        <v>0</v>
      </c>
      <c r="G138">
        <v>1500.54</v>
      </c>
    </row>
    <row r="139" spans="2:7" x14ac:dyDescent="0.25">
      <c r="B139">
        <v>40</v>
      </c>
      <c r="C139" s="1">
        <v>44636</v>
      </c>
      <c r="D139">
        <v>101</v>
      </c>
      <c r="E139" t="s">
        <v>0</v>
      </c>
      <c r="F139">
        <v>0</v>
      </c>
      <c r="G139">
        <v>6714.33</v>
      </c>
    </row>
    <row r="140" spans="2:7" x14ac:dyDescent="0.25">
      <c r="B140">
        <v>41</v>
      </c>
      <c r="C140" s="1">
        <v>44637</v>
      </c>
      <c r="D140">
        <v>401</v>
      </c>
      <c r="E140" t="s">
        <v>6</v>
      </c>
      <c r="F140">
        <v>0</v>
      </c>
      <c r="G140">
        <v>5786.89</v>
      </c>
    </row>
    <row r="141" spans="2:7" x14ac:dyDescent="0.25">
      <c r="B141">
        <v>41</v>
      </c>
      <c r="C141" s="1">
        <v>44637</v>
      </c>
      <c r="D141">
        <v>103</v>
      </c>
      <c r="E141" t="s">
        <v>2</v>
      </c>
      <c r="F141">
        <v>0</v>
      </c>
      <c r="G141">
        <v>4918.8564999999999</v>
      </c>
    </row>
    <row r="142" spans="2:7" x14ac:dyDescent="0.25">
      <c r="B142">
        <v>41</v>
      </c>
      <c r="C142" s="1">
        <v>44639</v>
      </c>
      <c r="D142">
        <v>301</v>
      </c>
      <c r="E142" t="s">
        <v>5</v>
      </c>
      <c r="F142">
        <v>0</v>
      </c>
      <c r="G142">
        <v>868.03350000000501</v>
      </c>
    </row>
    <row r="143" spans="2:7" x14ac:dyDescent="0.25">
      <c r="B143">
        <v>42</v>
      </c>
      <c r="C143" s="1">
        <v>44639</v>
      </c>
      <c r="D143">
        <v>401</v>
      </c>
      <c r="E143" t="s">
        <v>6</v>
      </c>
      <c r="F143">
        <v>0</v>
      </c>
      <c r="G143">
        <v>5546.21</v>
      </c>
    </row>
    <row r="144" spans="2:7" x14ac:dyDescent="0.25">
      <c r="B144">
        <v>42</v>
      </c>
      <c r="C144" s="1">
        <v>44639</v>
      </c>
      <c r="D144">
        <v>103</v>
      </c>
      <c r="E144" t="s">
        <v>2</v>
      </c>
      <c r="F144">
        <v>0</v>
      </c>
      <c r="G144">
        <v>4714.2785000000003</v>
      </c>
    </row>
    <row r="145" spans="2:7" x14ac:dyDescent="0.25">
      <c r="B145">
        <v>42</v>
      </c>
      <c r="C145" s="1">
        <v>44646</v>
      </c>
      <c r="D145">
        <v>301</v>
      </c>
      <c r="E145" t="s">
        <v>5</v>
      </c>
      <c r="F145">
        <v>0</v>
      </c>
      <c r="G145">
        <v>831.93149999999878</v>
      </c>
    </row>
    <row r="146" spans="2:7" x14ac:dyDescent="0.25">
      <c r="B146">
        <v>43</v>
      </c>
      <c r="C146" s="1">
        <v>44646</v>
      </c>
      <c r="D146">
        <v>101</v>
      </c>
      <c r="E146" t="s">
        <v>0</v>
      </c>
      <c r="F146">
        <v>0</v>
      </c>
      <c r="G146">
        <v>8802.0399999999991</v>
      </c>
    </row>
    <row r="147" spans="2:7" x14ac:dyDescent="0.25">
      <c r="B147">
        <v>44</v>
      </c>
      <c r="C147" s="1">
        <v>44647</v>
      </c>
      <c r="D147">
        <v>201</v>
      </c>
      <c r="E147" t="s">
        <v>3</v>
      </c>
      <c r="F147">
        <v>0</v>
      </c>
      <c r="G147">
        <v>918.92</v>
      </c>
    </row>
    <row r="148" spans="2:7" x14ac:dyDescent="0.25">
      <c r="B148">
        <v>45</v>
      </c>
      <c r="C148" s="1">
        <v>44656</v>
      </c>
      <c r="D148">
        <v>201</v>
      </c>
      <c r="E148" t="s">
        <v>3</v>
      </c>
      <c r="F148">
        <v>0</v>
      </c>
      <c r="G148">
        <v>1381.1</v>
      </c>
    </row>
    <row r="149" spans="2:7" x14ac:dyDescent="0.25">
      <c r="B149">
        <v>46</v>
      </c>
      <c r="C149" s="1">
        <v>44660</v>
      </c>
      <c r="D149">
        <v>101</v>
      </c>
      <c r="E149" t="s">
        <v>0</v>
      </c>
      <c r="F149">
        <v>0</v>
      </c>
      <c r="G149">
        <v>8548.43</v>
      </c>
    </row>
    <row r="150" spans="2:7" x14ac:dyDescent="0.25">
      <c r="B150">
        <v>47</v>
      </c>
      <c r="C150" s="1">
        <v>44669</v>
      </c>
      <c r="D150">
        <v>401</v>
      </c>
      <c r="E150" t="s">
        <v>6</v>
      </c>
      <c r="F150">
        <v>0</v>
      </c>
      <c r="G150">
        <v>2395.4499999999998</v>
      </c>
    </row>
    <row r="151" spans="2:7" x14ac:dyDescent="0.25">
      <c r="B151">
        <v>47</v>
      </c>
      <c r="C151" s="1">
        <v>44669</v>
      </c>
      <c r="D151">
        <v>103</v>
      </c>
      <c r="E151" t="s">
        <v>2</v>
      </c>
      <c r="F151">
        <v>0</v>
      </c>
      <c r="G151">
        <v>2036.1324999999997</v>
      </c>
    </row>
    <row r="152" spans="2:7" x14ac:dyDescent="0.25">
      <c r="B152">
        <v>47</v>
      </c>
      <c r="C152" s="1">
        <v>44676</v>
      </c>
      <c r="D152">
        <v>301</v>
      </c>
      <c r="E152" t="s">
        <v>5</v>
      </c>
      <c r="F152">
        <v>0</v>
      </c>
      <c r="G152">
        <v>359.31749999999738</v>
      </c>
    </row>
    <row r="153" spans="2:7" x14ac:dyDescent="0.25">
      <c r="B153">
        <v>48</v>
      </c>
      <c r="C153" s="1">
        <v>44676</v>
      </c>
      <c r="D153">
        <v>101</v>
      </c>
      <c r="E153" t="s">
        <v>0</v>
      </c>
      <c r="F153">
        <v>0</v>
      </c>
      <c r="G153">
        <v>9836.81</v>
      </c>
    </row>
    <row r="154" spans="2:7" x14ac:dyDescent="0.25">
      <c r="B154">
        <v>48</v>
      </c>
      <c r="C154" s="1">
        <v>44679</v>
      </c>
      <c r="D154">
        <v>301</v>
      </c>
      <c r="E154" t="s">
        <v>5</v>
      </c>
      <c r="F154">
        <v>0</v>
      </c>
      <c r="G154">
        <v>1.8189894035458565E-12</v>
      </c>
    </row>
    <row r="155" spans="2:7" x14ac:dyDescent="0.25">
      <c r="B155">
        <v>49</v>
      </c>
      <c r="C155" s="1">
        <v>44679</v>
      </c>
      <c r="D155">
        <v>401</v>
      </c>
      <c r="E155" t="s">
        <v>6</v>
      </c>
      <c r="F155">
        <v>0</v>
      </c>
      <c r="G155">
        <v>1232.78</v>
      </c>
    </row>
    <row r="156" spans="2:7" x14ac:dyDescent="0.25">
      <c r="B156">
        <v>49</v>
      </c>
      <c r="C156" s="1">
        <v>44679</v>
      </c>
      <c r="D156">
        <v>103</v>
      </c>
      <c r="E156" t="s">
        <v>2</v>
      </c>
      <c r="F156">
        <v>0</v>
      </c>
      <c r="G156">
        <v>1047.8630000000001</v>
      </c>
    </row>
    <row r="157" spans="2:7" x14ac:dyDescent="0.25">
      <c r="B157">
        <v>49</v>
      </c>
      <c r="C157" s="1">
        <v>44687</v>
      </c>
      <c r="D157">
        <v>301</v>
      </c>
      <c r="E157" t="s">
        <v>5</v>
      </c>
      <c r="F157">
        <v>0</v>
      </c>
      <c r="G157">
        <v>184.91699999999946</v>
      </c>
    </row>
    <row r="158" spans="2:7" x14ac:dyDescent="0.25">
      <c r="B158">
        <v>50</v>
      </c>
      <c r="C158" s="1">
        <v>44687</v>
      </c>
      <c r="D158">
        <v>202</v>
      </c>
      <c r="E158" t="s">
        <v>4</v>
      </c>
      <c r="F158">
        <v>0</v>
      </c>
      <c r="G158">
        <v>9096.43</v>
      </c>
    </row>
  </sheetData>
  <mergeCells count="1">
    <mergeCell ref="AF2:AG2"/>
  </mergeCells>
  <phoneticPr fontId="6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80AA0F9-F686-46B9-BECB-12282A41777F}">
  <ds:schemaRefs/>
</ds:datastoreItem>
</file>

<file path=customXml/itemProps2.xml><?xml version="1.0" encoding="utf-8"?>
<ds:datastoreItem xmlns:ds="http://schemas.openxmlformats.org/officeDocument/2006/customXml" ds:itemID="{CE9583D0-240C-430C-98D8-66A8FFEEF60D}">
  <ds:schemaRefs/>
</ds:datastoreItem>
</file>

<file path=customXml/itemProps3.xml><?xml version="1.0" encoding="utf-8"?>
<ds:datastoreItem xmlns:ds="http://schemas.openxmlformats.org/officeDocument/2006/customXml" ds:itemID="{2993F253-7114-4FCF-862F-0794CA6DA1BA}">
  <ds:schemaRefs/>
</ds:datastoreItem>
</file>

<file path=customXml/itemProps4.xml><?xml version="1.0" encoding="utf-8"?>
<ds:datastoreItem xmlns:ds="http://schemas.openxmlformats.org/officeDocument/2006/customXml" ds:itemID="{B0D22D2E-DBE8-4E22-B838-A9995310CECB}">
  <ds:schemaRefs/>
</ds:datastoreItem>
</file>

<file path=customXml/itemProps5.xml><?xml version="1.0" encoding="utf-8"?>
<ds:datastoreItem xmlns:ds="http://schemas.openxmlformats.org/officeDocument/2006/customXml" ds:itemID="{8D059428-F3D2-4287-916B-9984AD9CDF40}">
  <ds:schemaRefs/>
</ds:datastoreItem>
</file>

<file path=customXml/itemProps6.xml><?xml version="1.0" encoding="utf-8"?>
<ds:datastoreItem xmlns:ds="http://schemas.openxmlformats.org/officeDocument/2006/customXml" ds:itemID="{C142C57B-4EB1-4887-B48B-4D6F29091EF9}">
  <ds:schemaRefs/>
</ds:datastoreItem>
</file>

<file path=customXml/itemProps7.xml><?xml version="1.0" encoding="utf-8"?>
<ds:datastoreItem xmlns:ds="http://schemas.openxmlformats.org/officeDocument/2006/customXml" ds:itemID="{31225B65-F73A-49C0-938D-3FB54D83EAF4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DE536169-DC41-418A-BA1B-3A32F63FAADE}">
  <ds:schemaRefs/>
</ds:datastoreItem>
</file>

<file path=customXml/itemProps9.xml><?xml version="1.0" encoding="utf-8"?>
<ds:datastoreItem xmlns:ds="http://schemas.openxmlformats.org/officeDocument/2006/customXml" ds:itemID="{E8F08779-3F86-42EB-9657-E30892C07342}">
  <ds:schemaRefs/>
</ds:datastoreItem>
</file>

<file path=customXml/itemProps10.xml><?xml version="1.0" encoding="utf-8"?>
<ds:datastoreItem xmlns:ds="http://schemas.openxmlformats.org/officeDocument/2006/customXml" ds:itemID="{95168EC2-B81B-48DE-9A68-6A089324967F}">
  <ds:schemaRefs/>
</ds:datastoreItem>
</file>

<file path=customXml/itemProps11.xml><?xml version="1.0" encoding="utf-8"?>
<ds:datastoreItem xmlns:ds="http://schemas.openxmlformats.org/officeDocument/2006/customXml" ds:itemID="{FFD0A6F9-4300-41C3-87D8-6525A371AB32}">
  <ds:schemaRefs/>
</ds:datastoreItem>
</file>

<file path=customXml/itemProps12.xml><?xml version="1.0" encoding="utf-8"?>
<ds:datastoreItem xmlns:ds="http://schemas.openxmlformats.org/officeDocument/2006/customXml" ds:itemID="{0B5C0E1B-66B4-4D45-98B2-761639C7C087}">
  <ds:schemaRefs/>
</ds:datastoreItem>
</file>

<file path=customXml/itemProps13.xml><?xml version="1.0" encoding="utf-8"?>
<ds:datastoreItem xmlns:ds="http://schemas.openxmlformats.org/officeDocument/2006/customXml" ds:itemID="{1E27EE93-3191-4249-A76E-A7518B710E26}">
  <ds:schemaRefs/>
</ds:datastoreItem>
</file>

<file path=customXml/itemProps14.xml><?xml version="1.0" encoding="utf-8"?>
<ds:datastoreItem xmlns:ds="http://schemas.openxmlformats.org/officeDocument/2006/customXml" ds:itemID="{98F040CE-3BE5-4FC6-BF0F-BCE78D31A0FD}">
  <ds:schemaRefs/>
</ds:datastoreItem>
</file>

<file path=customXml/itemProps15.xml><?xml version="1.0" encoding="utf-8"?>
<ds:datastoreItem xmlns:ds="http://schemas.openxmlformats.org/officeDocument/2006/customXml" ds:itemID="{A1497488-2865-4AFE-8C33-8B0C1DEE98A1}">
  <ds:schemaRefs/>
</ds:datastoreItem>
</file>

<file path=customXml/itemProps16.xml><?xml version="1.0" encoding="utf-8"?>
<ds:datastoreItem xmlns:ds="http://schemas.openxmlformats.org/officeDocument/2006/customXml" ds:itemID="{DE87B93A-F10E-45BD-873B-007D8EF9EFCB}">
  <ds:schemaRefs/>
</ds:datastoreItem>
</file>

<file path=customXml/itemProps17.xml><?xml version="1.0" encoding="utf-8"?>
<ds:datastoreItem xmlns:ds="http://schemas.openxmlformats.org/officeDocument/2006/customXml" ds:itemID="{5B126C05-0FA8-4962-AB04-468CC6D7F9E4}">
  <ds:schemaRefs/>
</ds:datastoreItem>
</file>

<file path=customXml/itemProps18.xml><?xml version="1.0" encoding="utf-8"?>
<ds:datastoreItem xmlns:ds="http://schemas.openxmlformats.org/officeDocument/2006/customXml" ds:itemID="{60031EAD-C6E2-4BD3-91AC-14E56447D0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 3.1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</dc:creator>
  <cp:lastModifiedBy>William Rodriguez</cp:lastModifiedBy>
  <cp:lastPrinted>2023-08-23T21:22:30Z</cp:lastPrinted>
  <dcterms:created xsi:type="dcterms:W3CDTF">2023-08-16T18:46:52Z</dcterms:created>
  <dcterms:modified xsi:type="dcterms:W3CDTF">2023-08-29T00:34:09Z</dcterms:modified>
</cp:coreProperties>
</file>