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3955" windowHeight="8760"/>
  </bookViews>
  <sheets>
    <sheet name="data_prepared" sheetId="2" r:id="rId1"/>
    <sheet name="original_data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C2" i="2"/>
  <c r="D2" i="2"/>
  <c r="E2" i="2"/>
  <c r="F2" i="2"/>
  <c r="B2" i="2"/>
  <c r="F1" i="2"/>
  <c r="E1" i="2"/>
  <c r="D1" i="2"/>
  <c r="C1" i="2"/>
  <c r="F1" i="1"/>
  <c r="E1" i="1"/>
  <c r="D1" i="1"/>
  <c r="C1" i="1"/>
</calcChain>
</file>

<file path=xl/sharedStrings.xml><?xml version="1.0" encoding="utf-8"?>
<sst xmlns="http://schemas.openxmlformats.org/spreadsheetml/2006/main" count="2" uniqueCount="1">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</sst>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31</xdr:row>
      <xdr:rowOff>19050</xdr:rowOff>
    </xdr:from>
    <xdr:to>
      <xdr:col>18</xdr:col>
      <xdr:colOff>57150</xdr:colOff>
      <xdr:row>57</xdr:row>
      <xdr:rowOff>0</xdr:rowOff>
    </xdr:to>
    <xdr:sp macro="" textlink="">
      <xdr:nvSpPr>
        <xdr:cNvPr id="2" name="TextBox 1"/>
        <xdr:cNvSpPr txBox="1"/>
      </xdr:nvSpPr>
      <xdr:spPr>
        <a:xfrm>
          <a:off x="9201150" y="5924550"/>
          <a:ext cx="4895850" cy="493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Sources:</a:t>
          </a:r>
        </a:p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GfK: Home Audit. CLG: English House Condition Survey, English Housing Survey. CLG: Table 401.</a:t>
          </a:r>
        </a:p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https://www.gov.uk/government/organisations/department-for-communities-and-local-government/series/english-housingsurvey</a:t>
          </a:r>
        </a:p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Notes:</a:t>
          </a:r>
        </a:p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1) The English House Condition Survey is a national survey of housing in England, commissioned by CLG, and was</a:t>
          </a:r>
        </a:p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merged with the Survey of English Housing (another housing survey) to form the English Housing Survey in 2008.</a:t>
          </a:r>
        </a:p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2) Sampling errors in the surveys mean that there can be inexplicable fluctuations in the figures from year to year.</a:t>
          </a:r>
        </a:p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3) There is a discontinuity in the data in 2003, when the English House Condition Survey replaced GfK's Home Audit.</a:t>
          </a:r>
        </a:p>
        <a:p>
          <a:r>
            <a:rPr lang="en-GB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4) There is a second discontinuity between 2007 and 2008, due to switching to a different data source.</a:t>
          </a:r>
          <a:endParaRPr lang="en-GB" sz="1100"/>
        </a:p>
      </xdr:txBody>
    </xdr:sp>
    <xdr:clientData/>
  </xdr:twoCellAnchor>
  <xdr:twoCellAnchor editAs="oneCell">
    <xdr:from>
      <xdr:col>9</xdr:col>
      <xdr:colOff>180975</xdr:colOff>
      <xdr:row>0</xdr:row>
      <xdr:rowOff>0</xdr:rowOff>
    </xdr:from>
    <xdr:to>
      <xdr:col>20</xdr:col>
      <xdr:colOff>123825</xdr:colOff>
      <xdr:row>36</xdr:row>
      <xdr:rowOff>47625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4425" y="0"/>
          <a:ext cx="6648450" cy="690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H20" sqref="H20"/>
    </sheetView>
  </sheetViews>
  <sheetFormatPr defaultRowHeight="15" x14ac:dyDescent="0.25"/>
  <sheetData>
    <row r="1" spans="1:6" x14ac:dyDescent="0.25">
      <c r="A1" t="s">
        <v>0</v>
      </c>
      <c r="B1">
        <v>1918</v>
      </c>
      <c r="C1">
        <f>(1918+1938)/2</f>
        <v>1928</v>
      </c>
      <c r="D1">
        <f>(1939+1959)/2</f>
        <v>1949</v>
      </c>
      <c r="E1">
        <f>ROUND((1960+1975)/2,0)</f>
        <v>1968</v>
      </c>
      <c r="F1">
        <f>ROUND((1976+2015)/2,2)</f>
        <v>1995.5</v>
      </c>
    </row>
    <row r="2" spans="1:6" x14ac:dyDescent="0.25">
      <c r="A2">
        <v>1970</v>
      </c>
      <c r="B2">
        <f>(100/SUM(original_data!$B2:$F2))*original_data!B2</f>
        <v>12.733000787608297</v>
      </c>
      <c r="C2">
        <f>(100/SUM(original_data!$B2:$F2))*original_data!C2</f>
        <v>13.599369913363088</v>
      </c>
      <c r="D2">
        <f>(100/SUM(original_data!$B2:$F2))*original_data!D2</f>
        <v>13.153058545550014</v>
      </c>
      <c r="E2">
        <f>(100/SUM(original_data!$B2:$F2))*original_data!E2</f>
        <v>10.527697558414284</v>
      </c>
      <c r="F2">
        <f>(100/SUM(original_data!$B2:$F2))*original_data!F2</f>
        <v>49.986873195064327</v>
      </c>
    </row>
    <row r="3" spans="1:6" x14ac:dyDescent="0.25">
      <c r="A3">
        <v>1971</v>
      </c>
      <c r="B3">
        <f>(100/SUM(original_data!$B3:$F3))*original_data!B3</f>
        <v>12.279335410176531</v>
      </c>
      <c r="C3">
        <f>(100/SUM(original_data!$B3:$F3))*original_data!C3</f>
        <v>13.11007268951194</v>
      </c>
      <c r="D3">
        <f>(100/SUM(original_data!$B3:$F3))*original_data!D3</f>
        <v>12.694704049844235</v>
      </c>
      <c r="E3">
        <f>(100/SUM(original_data!$B3:$F3))*original_data!E3</f>
        <v>11.915887850467287</v>
      </c>
      <c r="F3">
        <f>(100/SUM(original_data!$B3:$F3))*original_data!F3</f>
        <v>50</v>
      </c>
    </row>
    <row r="4" spans="1:6" x14ac:dyDescent="0.25">
      <c r="A4">
        <v>1972</v>
      </c>
      <c r="B4">
        <f>(100/SUM(original_data!$B4:$F4))*original_data!B4</f>
        <v>12.329822758797844</v>
      </c>
      <c r="C4">
        <f>(100/SUM(original_data!$B4:$F4))*original_data!C4</f>
        <v>12.817878243000258</v>
      </c>
      <c r="D4">
        <f>(100/SUM(original_data!$B4:$F4))*original_data!D4</f>
        <v>13.819676342152583</v>
      </c>
      <c r="E4">
        <f>(100/SUM(original_data!$B4:$F4))*original_data!E4</f>
        <v>11.019779090675573</v>
      </c>
      <c r="F4">
        <f>(100/SUM(original_data!$B4:$F4))*original_data!F4</f>
        <v>50.01284356537375</v>
      </c>
    </row>
    <row r="5" spans="1:6" x14ac:dyDescent="0.25">
      <c r="A5">
        <v>1973</v>
      </c>
      <c r="B5">
        <f>(100/SUM(original_data!$B5:$F5))*original_data!B5</f>
        <v>11.836423672847344</v>
      </c>
      <c r="C5">
        <f>(100/SUM(original_data!$B5:$F5))*original_data!C5</f>
        <v>12.903225806451612</v>
      </c>
      <c r="D5">
        <f>(100/SUM(original_data!$B5:$F5))*original_data!D5</f>
        <v>13.335026670053338</v>
      </c>
      <c r="E5">
        <f>(100/SUM(original_data!$B5:$F5))*original_data!E5</f>
        <v>11.91262382524765</v>
      </c>
      <c r="F5">
        <f>(100/SUM(original_data!$B5:$F5))*original_data!F5</f>
        <v>50.012700025400051</v>
      </c>
    </row>
    <row r="6" spans="1:6" x14ac:dyDescent="0.25">
      <c r="A6">
        <v>1974</v>
      </c>
      <c r="B6">
        <f>(100/SUM(original_data!$B6:$F6))*original_data!B6</f>
        <v>11.379050489826678</v>
      </c>
      <c r="C6">
        <f>(100/SUM(original_data!$B6:$F6))*original_data!C6</f>
        <v>12.308465209746297</v>
      </c>
      <c r="D6">
        <f>(100/SUM(original_data!$B6:$F6))*original_data!D6</f>
        <v>12.358703843255464</v>
      </c>
      <c r="E6">
        <f>(100/SUM(original_data!$B6:$F6))*original_data!E6</f>
        <v>13.966340115548856</v>
      </c>
      <c r="F6">
        <f>(100/SUM(original_data!$B6:$F6))*original_data!F6</f>
        <v>49.987440341622701</v>
      </c>
    </row>
    <row r="7" spans="1:6" x14ac:dyDescent="0.25">
      <c r="A7">
        <v>1975</v>
      </c>
      <c r="B7">
        <f>(100/SUM(original_data!$B7:$F7))*original_data!B7</f>
        <v>11.602484472049689</v>
      </c>
      <c r="C7">
        <f>(100/SUM(original_data!$B7:$F7))*original_data!C7</f>
        <v>12.39751552795031</v>
      </c>
      <c r="D7">
        <f>(100/SUM(original_data!$B7:$F7))*original_data!D7</f>
        <v>11.726708074534161</v>
      </c>
      <c r="E7">
        <f>(100/SUM(original_data!$B7:$F7))*original_data!E7</f>
        <v>14.285714285714285</v>
      </c>
      <c r="F7">
        <f>(100/SUM(original_data!$B7:$F7))*original_data!F7</f>
        <v>49.987577639751549</v>
      </c>
    </row>
    <row r="8" spans="1:6" x14ac:dyDescent="0.25">
      <c r="A8">
        <v>1976</v>
      </c>
      <c r="B8">
        <f>(100/SUM(original_data!$B8:$F8))*original_data!B8</f>
        <v>21.790457452041316</v>
      </c>
      <c r="C8">
        <f>(100/SUM(original_data!$B8:$F8))*original_data!C8</f>
        <v>24.840137727496309</v>
      </c>
      <c r="D8">
        <f>(100/SUM(original_data!$B8:$F8))*original_data!D8</f>
        <v>23.757993113625187</v>
      </c>
      <c r="E8">
        <f>(100/SUM(original_data!$B8:$F8))*original_data!E8</f>
        <v>27.988194786030501</v>
      </c>
      <c r="F8">
        <f>(100/SUM(original_data!$B8:$F8))*original_data!F8</f>
        <v>1.6232169208066898</v>
      </c>
    </row>
    <row r="9" spans="1:6" x14ac:dyDescent="0.25">
      <c r="A9">
        <v>1977</v>
      </c>
      <c r="B9">
        <f>(100/SUM(original_data!$B9:$F9))*original_data!B9</f>
        <v>20.778588807785887</v>
      </c>
      <c r="C9">
        <f>(100/SUM(original_data!$B9:$F9))*original_data!C9</f>
        <v>24.282238442822386</v>
      </c>
      <c r="D9">
        <f>(100/SUM(original_data!$B9:$F9))*original_data!D9</f>
        <v>23.260340632603409</v>
      </c>
      <c r="E9">
        <f>(100/SUM(original_data!$B9:$F9))*original_data!E9</f>
        <v>28.467153284671532</v>
      </c>
      <c r="F9">
        <f>(100/SUM(original_data!$B9:$F9))*original_data!F9</f>
        <v>3.2116788321167888</v>
      </c>
    </row>
    <row r="10" spans="1:6" x14ac:dyDescent="0.25">
      <c r="A10">
        <v>1978</v>
      </c>
      <c r="B10">
        <f>(100/SUM(original_data!$B10:$F10))*original_data!B10</f>
        <v>23.603082851637769</v>
      </c>
      <c r="C10">
        <f>(100/SUM(original_data!$B10:$F10))*original_data!C10</f>
        <v>21.24277456647399</v>
      </c>
      <c r="D10">
        <f>(100/SUM(original_data!$B10:$F10))*original_data!D10</f>
        <v>24.51830443159923</v>
      </c>
      <c r="E10">
        <f>(100/SUM(original_data!$B10:$F10))*original_data!E10</f>
        <v>26.49325626204239</v>
      </c>
      <c r="F10">
        <f>(100/SUM(original_data!$B10:$F10))*original_data!F10</f>
        <v>4.1425818882466281</v>
      </c>
    </row>
    <row r="11" spans="1:6" x14ac:dyDescent="0.25">
      <c r="A11">
        <v>1979</v>
      </c>
      <c r="B11">
        <f>(100/SUM(original_data!$B11:$F11))*original_data!B11</f>
        <v>24.511206485455414</v>
      </c>
      <c r="C11">
        <f>(100/SUM(original_data!$B11:$F11))*original_data!C11</f>
        <v>21.936099189318075</v>
      </c>
      <c r="D11">
        <f>(100/SUM(original_data!$B11:$F11))*original_data!D11</f>
        <v>20.886981402002863</v>
      </c>
      <c r="E11">
        <f>(100/SUM(original_data!$B11:$F11))*original_data!E11</f>
        <v>27.086313781592754</v>
      </c>
      <c r="F11">
        <f>(100/SUM(original_data!$B11:$F11))*original_data!F11</f>
        <v>5.5793991416309021</v>
      </c>
    </row>
    <row r="12" spans="1:6" x14ac:dyDescent="0.25">
      <c r="A12">
        <v>1980</v>
      </c>
      <c r="B12">
        <f>(100/SUM(original_data!$B12:$F12))*original_data!B12</f>
        <v>25.542965061378663</v>
      </c>
      <c r="C12">
        <f>(100/SUM(original_data!$B12:$F12))*original_data!C12</f>
        <v>22.143531633616622</v>
      </c>
      <c r="D12">
        <f>(100/SUM(original_data!$B12:$F12))*original_data!D12</f>
        <v>20.679886685552411</v>
      </c>
      <c r="E12">
        <f>(100/SUM(original_data!$B12:$F12))*original_data!E12</f>
        <v>26.534466477809257</v>
      </c>
      <c r="F12">
        <f>(100/SUM(original_data!$B12:$F12))*original_data!F12</f>
        <v>5.0991501416430607</v>
      </c>
    </row>
    <row r="13" spans="1:6" x14ac:dyDescent="0.25">
      <c r="A13">
        <v>1981</v>
      </c>
      <c r="B13">
        <f>(100/SUM(original_data!$B13:$F13))*original_data!B13</f>
        <v>25</v>
      </c>
      <c r="C13">
        <f>(100/SUM(original_data!$B13:$F13))*original_data!C13</f>
        <v>21.588785046728972</v>
      </c>
      <c r="D13">
        <f>(100/SUM(original_data!$B13:$F13))*original_data!D13</f>
        <v>19.813084112149536</v>
      </c>
      <c r="E13">
        <f>(100/SUM(original_data!$B13:$F13))*original_data!E13</f>
        <v>26.588785046728976</v>
      </c>
      <c r="F13">
        <f>(100/SUM(original_data!$B13:$F13))*original_data!F13</f>
        <v>7.009345794392523</v>
      </c>
    </row>
    <row r="14" spans="1:6" x14ac:dyDescent="0.25">
      <c r="A14">
        <v>1982</v>
      </c>
      <c r="B14">
        <f>(100/SUM(original_data!$B14:$F14))*original_data!B14</f>
        <v>24.884366327474559</v>
      </c>
      <c r="C14">
        <f>(100/SUM(original_data!$B14:$F14))*original_data!C14</f>
        <v>21.415356151711379</v>
      </c>
      <c r="D14">
        <f>(100/SUM(original_data!$B14:$F14))*original_data!D14</f>
        <v>19.611470860314526</v>
      </c>
      <c r="E14">
        <f>(100/SUM(original_data!$B14:$F14))*original_data!E14</f>
        <v>25.485661424606846</v>
      </c>
      <c r="F14">
        <f>(100/SUM(original_data!$B14:$F14))*original_data!F14</f>
        <v>8.6031452358926934</v>
      </c>
    </row>
    <row r="15" spans="1:6" x14ac:dyDescent="0.25">
      <c r="A15">
        <v>1983</v>
      </c>
      <c r="B15">
        <f>(100/SUM(original_data!$B15:$F15))*original_data!B15</f>
        <v>24.175824175824175</v>
      </c>
      <c r="C15">
        <f>(100/SUM(original_data!$B15:$F15))*original_data!C15</f>
        <v>21.108058608058609</v>
      </c>
      <c r="D15">
        <f>(100/SUM(original_data!$B15:$F15))*original_data!D15</f>
        <v>19.505494505494504</v>
      </c>
      <c r="E15">
        <f>(100/SUM(original_data!$B15:$F15))*original_data!E15</f>
        <v>25.686813186813186</v>
      </c>
      <c r="F15">
        <f>(100/SUM(original_data!$B15:$F15))*original_data!F15</f>
        <v>9.5238095238095237</v>
      </c>
    </row>
    <row r="16" spans="1:6" x14ac:dyDescent="0.25">
      <c r="A16">
        <v>1984</v>
      </c>
      <c r="B16">
        <f>(100/SUM(original_data!$B16:$F16))*original_data!B16</f>
        <v>23.49206349206349</v>
      </c>
      <c r="C16">
        <f>(100/SUM(original_data!$B16:$F16))*original_data!C16</f>
        <v>20.997732426303855</v>
      </c>
      <c r="D16">
        <f>(100/SUM(original_data!$B16:$F16))*original_data!D16</f>
        <v>19.41043083900227</v>
      </c>
      <c r="E16">
        <f>(100/SUM(original_data!$B16:$F16))*original_data!E16</f>
        <v>25.351473922902493</v>
      </c>
      <c r="F16">
        <f>(100/SUM(original_data!$B16:$F16))*original_data!F16</f>
        <v>10.748299319727892</v>
      </c>
    </row>
    <row r="17" spans="1:6" x14ac:dyDescent="0.25">
      <c r="A17">
        <v>1985</v>
      </c>
      <c r="B17">
        <f>(100/SUM(original_data!$B17:$F17))*original_data!B17</f>
        <v>23.090745732255165</v>
      </c>
      <c r="C17">
        <f>(100/SUM(original_data!$B17:$F17))*original_data!C17</f>
        <v>20.754716981132077</v>
      </c>
      <c r="D17">
        <f>(100/SUM(original_data!$B17:$F17))*original_data!D17</f>
        <v>19.182389937106915</v>
      </c>
      <c r="E17">
        <f>(100/SUM(original_data!$B17:$F17))*original_data!E17</f>
        <v>25.247079964061097</v>
      </c>
      <c r="F17">
        <f>(100/SUM(original_data!$B17:$F17))*original_data!F17</f>
        <v>11.725067385444744</v>
      </c>
    </row>
    <row r="18" spans="1:6" x14ac:dyDescent="0.25">
      <c r="A18">
        <v>1986</v>
      </c>
      <c r="B18">
        <f>(100/SUM(original_data!$B18:$F18))*original_data!B18</f>
        <v>22.19750889679716</v>
      </c>
      <c r="C18">
        <f>(100/SUM(original_data!$B18:$F18))*original_data!C18</f>
        <v>20.818505338078296</v>
      </c>
      <c r="D18">
        <f>(100/SUM(original_data!$B18:$F18))*original_data!D18</f>
        <v>19.217081850533813</v>
      </c>
      <c r="E18">
        <f>(100/SUM(original_data!$B18:$F18))*original_data!E18</f>
        <v>25.489323843416379</v>
      </c>
      <c r="F18">
        <f>(100/SUM(original_data!$B18:$F18))*original_data!F18</f>
        <v>12.277580071174379</v>
      </c>
    </row>
    <row r="19" spans="1:6" x14ac:dyDescent="0.25">
      <c r="A19">
        <v>1987</v>
      </c>
      <c r="B19">
        <f>(100/SUM(original_data!$B19:$F19))*original_data!B19</f>
        <v>21.507271925958573</v>
      </c>
      <c r="C19">
        <f>(100/SUM(original_data!$B19:$F19))*original_data!C19</f>
        <v>20.802115469369767</v>
      </c>
      <c r="D19">
        <f>(100/SUM(original_data!$B19:$F19))*original_data!D19</f>
        <v>19.171441163508153</v>
      </c>
      <c r="E19">
        <f>(100/SUM(original_data!$B19:$F19))*original_data!E19</f>
        <v>24.8126928162186</v>
      </c>
      <c r="F19">
        <f>(100/SUM(original_data!$B19:$F19))*original_data!F19</f>
        <v>13.706478624944911</v>
      </c>
    </row>
    <row r="20" spans="1:6" x14ac:dyDescent="0.25">
      <c r="A20">
        <v>1988</v>
      </c>
      <c r="B20">
        <f>(100/SUM(original_data!$B20:$F20))*original_data!B20</f>
        <v>20.515058926233085</v>
      </c>
      <c r="C20">
        <f>(100/SUM(original_data!$B20:$F20))*original_data!C20</f>
        <v>20.68965517241379</v>
      </c>
      <c r="D20">
        <f>(100/SUM(original_data!$B20:$F20))*original_data!D20</f>
        <v>19.20558707987778</v>
      </c>
      <c r="E20">
        <f>(100/SUM(original_data!$B20:$F20))*original_data!E20</f>
        <v>24.792666957660405</v>
      </c>
      <c r="F20">
        <f>(100/SUM(original_data!$B20:$F20))*original_data!F20</f>
        <v>14.797031863814926</v>
      </c>
    </row>
    <row r="21" spans="1:6" x14ac:dyDescent="0.25">
      <c r="A21">
        <v>1989</v>
      </c>
      <c r="B21">
        <f>(100/SUM(original_data!$B21:$F21))*original_data!B21</f>
        <v>20.501730103806231</v>
      </c>
      <c r="C21">
        <f>(100/SUM(original_data!$B21:$F21))*original_data!C21</f>
        <v>20.588235294117645</v>
      </c>
      <c r="D21">
        <f>(100/SUM(original_data!$B21:$F21))*original_data!D21</f>
        <v>19.20415224913495</v>
      </c>
      <c r="E21">
        <f>(100/SUM(original_data!$B21:$F21))*original_data!E21</f>
        <v>24.091695501730104</v>
      </c>
      <c r="F21">
        <f>(100/SUM(original_data!$B21:$F21))*original_data!F21</f>
        <v>15.614186851211073</v>
      </c>
    </row>
    <row r="22" spans="1:6" x14ac:dyDescent="0.25">
      <c r="A22">
        <v>1990</v>
      </c>
      <c r="B22">
        <f>(100/SUM(original_data!$B22:$F22))*original_data!B22</f>
        <v>20.488641234462065</v>
      </c>
      <c r="C22">
        <f>(100/SUM(original_data!$B22:$F22))*original_data!C22</f>
        <v>20.188598371195884</v>
      </c>
      <c r="D22">
        <f>(100/SUM(original_data!$B22:$F22))*original_data!D22</f>
        <v>19.245606515216458</v>
      </c>
      <c r="E22">
        <f>(100/SUM(original_data!$B22:$F22))*original_data!E22</f>
        <v>23.917702528932701</v>
      </c>
      <c r="F22">
        <f>(100/SUM(original_data!$B22:$F22))*original_data!F22</f>
        <v>16.159451350192882</v>
      </c>
    </row>
    <row r="23" spans="1:6" x14ac:dyDescent="0.25">
      <c r="A23">
        <v>1991</v>
      </c>
      <c r="B23">
        <f>(100/SUM(original_data!$B23:$F23))*original_data!B23</f>
        <v>20.399490012749681</v>
      </c>
      <c r="C23">
        <f>(100/SUM(original_data!$B23:$F23))*original_data!C23</f>
        <v>20.101997450063752</v>
      </c>
      <c r="D23">
        <f>(100/SUM(original_data!$B23:$F23))*original_data!D23</f>
        <v>18.997025074373141</v>
      </c>
      <c r="E23">
        <f>(100/SUM(original_data!$B23:$F23))*original_data!E23</f>
        <v>23.501912452188698</v>
      </c>
      <c r="F23">
        <f>(100/SUM(original_data!$B23:$F23))*original_data!F23</f>
        <v>16.999575010624735</v>
      </c>
    </row>
    <row r="24" spans="1:6" x14ac:dyDescent="0.25">
      <c r="A24">
        <v>1992</v>
      </c>
      <c r="B24">
        <f>(100/SUM(original_data!$B24:$F24))*original_data!B24</f>
        <v>20.117845117845118</v>
      </c>
      <c r="C24">
        <f>(100/SUM(original_data!$B24:$F24))*original_data!C24</f>
        <v>19.907407407407408</v>
      </c>
      <c r="D24">
        <f>(100/SUM(original_data!$B24:$F24))*original_data!D24</f>
        <v>18.897306397306398</v>
      </c>
      <c r="E24">
        <f>(100/SUM(original_data!$B24:$F24))*original_data!E24</f>
        <v>23.400673400673398</v>
      </c>
      <c r="F24">
        <f>(100/SUM(original_data!$B24:$F24))*original_data!F24</f>
        <v>17.676767676767675</v>
      </c>
    </row>
    <row r="25" spans="1:6" x14ac:dyDescent="0.25">
      <c r="A25">
        <v>1993</v>
      </c>
      <c r="B25">
        <f>(100/SUM(original_data!$B25:$F25))*original_data!B25</f>
        <v>20.083507306889352</v>
      </c>
      <c r="C25">
        <f>(100/SUM(original_data!$B25:$F25))*original_data!C25</f>
        <v>19.916492693110648</v>
      </c>
      <c r="D25">
        <f>(100/SUM(original_data!$B25:$F25))*original_data!D25</f>
        <v>18.914405010438415</v>
      </c>
      <c r="E25">
        <f>(100/SUM(original_data!$B25:$F25))*original_data!E25</f>
        <v>22.881002087682678</v>
      </c>
      <c r="F25">
        <f>(100/SUM(original_data!$B25:$F25))*original_data!F25</f>
        <v>18.204592901878918</v>
      </c>
    </row>
    <row r="26" spans="1:6" x14ac:dyDescent="0.25">
      <c r="A26">
        <v>1994</v>
      </c>
      <c r="B26">
        <f>(100/SUM(original_data!$B26:$F26))*original_data!B26</f>
        <v>19.900497512437813</v>
      </c>
      <c r="C26">
        <f>(100/SUM(original_data!$B26:$F26))*original_data!C26</f>
        <v>19.69320066334992</v>
      </c>
      <c r="D26">
        <f>(100/SUM(original_data!$B26:$F26))*original_data!D26</f>
        <v>18.698175787728026</v>
      </c>
      <c r="E26">
        <f>(100/SUM(original_data!$B26:$F26))*original_data!E26</f>
        <v>22.719734660033172</v>
      </c>
      <c r="F26">
        <f>(100/SUM(original_data!$B26:$F26))*original_data!F26</f>
        <v>18.98839137645108</v>
      </c>
    </row>
    <row r="27" spans="1:6" x14ac:dyDescent="0.25">
      <c r="A27">
        <v>1995</v>
      </c>
      <c r="B27">
        <f>(100/SUM(original_data!$B27:$F27))*original_data!B27</f>
        <v>19.884963023829087</v>
      </c>
      <c r="C27">
        <f>(100/SUM(original_data!$B27:$F27))*original_data!C27</f>
        <v>19.72062448644207</v>
      </c>
      <c r="D27">
        <f>(100/SUM(original_data!$B27:$F27))*original_data!D27</f>
        <v>18.693508627773213</v>
      </c>
      <c r="E27">
        <f>(100/SUM(original_data!$B27:$F27))*original_data!E27</f>
        <v>22.514379622021366</v>
      </c>
      <c r="F27">
        <f>(100/SUM(original_data!$B27:$F27))*original_data!F27</f>
        <v>19.186524239934265</v>
      </c>
    </row>
    <row r="28" spans="1:6" x14ac:dyDescent="0.25">
      <c r="A28">
        <v>1996</v>
      </c>
      <c r="B28">
        <f>(100/SUM(original_data!$B28:$F28))*original_data!B28</f>
        <v>19.771708112515288</v>
      </c>
      <c r="C28">
        <f>(100/SUM(original_data!$B28:$F28))*original_data!C28</f>
        <v>19.690175295556465</v>
      </c>
      <c r="D28">
        <f>(100/SUM(original_data!$B28:$F28))*original_data!D28</f>
        <v>18.711781492050552</v>
      </c>
      <c r="E28">
        <f>(100/SUM(original_data!$B28:$F28))*original_data!E28</f>
        <v>22.217692621280069</v>
      </c>
      <c r="F28">
        <f>(100/SUM(original_data!$B28:$F28))*original_data!F28</f>
        <v>19.608642478597638</v>
      </c>
    </row>
    <row r="29" spans="1:6" x14ac:dyDescent="0.25">
      <c r="A29">
        <v>1997</v>
      </c>
      <c r="B29">
        <f>(100/SUM(original_data!$B29:$F29))*original_data!B29</f>
        <v>19.587211655200321</v>
      </c>
      <c r="C29">
        <f>(100/SUM(original_data!$B29:$F29))*original_data!C29</f>
        <v>19.506272764063134</v>
      </c>
      <c r="D29">
        <f>(100/SUM(original_data!$B29:$F29))*original_data!D29</f>
        <v>18.494536624848241</v>
      </c>
      <c r="E29">
        <f>(100/SUM(original_data!$B29:$F29))*original_data!E29</f>
        <v>22.015378389316066</v>
      </c>
      <c r="F29">
        <f>(100/SUM(original_data!$B29:$F29))*original_data!F29</f>
        <v>20.396600566572236</v>
      </c>
    </row>
    <row r="30" spans="1:6" x14ac:dyDescent="0.25">
      <c r="A30">
        <v>1998</v>
      </c>
      <c r="B30">
        <f>(100/SUM(original_data!$B30:$F30))*original_data!B30</f>
        <v>19.51023685266961</v>
      </c>
      <c r="C30">
        <f>(100/SUM(original_data!$B30:$F30))*original_data!C30</f>
        <v>19.389803291850662</v>
      </c>
      <c r="D30">
        <f>(100/SUM(original_data!$B30:$F30))*original_data!D30</f>
        <v>18.386190285026093</v>
      </c>
      <c r="E30">
        <f>(100/SUM(original_data!$B30:$F30))*original_data!E30</f>
        <v>21.798474508229624</v>
      </c>
      <c r="F30">
        <f>(100/SUM(original_data!$B30:$F30))*original_data!F30</f>
        <v>20.915295062224004</v>
      </c>
    </row>
    <row r="31" spans="1:6" x14ac:dyDescent="0.25">
      <c r="A31">
        <v>1999</v>
      </c>
      <c r="B31">
        <f>(100/SUM(original_data!$B31:$F31))*original_data!B31</f>
        <v>19.402390438247011</v>
      </c>
      <c r="C31">
        <f>(100/SUM(original_data!$B31:$F31))*original_data!C31</f>
        <v>19.203187250996017</v>
      </c>
      <c r="D31">
        <f>(100/SUM(original_data!$B31:$F31))*original_data!D31</f>
        <v>18.28685258964143</v>
      </c>
      <c r="E31">
        <f>(100/SUM(original_data!$B31:$F31))*original_data!E31</f>
        <v>21.713147410358562</v>
      </c>
      <c r="F31">
        <f>(100/SUM(original_data!$B31:$F31))*original_data!F31</f>
        <v>21.394422310756969</v>
      </c>
    </row>
    <row r="32" spans="1:6" x14ac:dyDescent="0.25">
      <c r="A32">
        <v>2000</v>
      </c>
      <c r="B32">
        <f>(100/SUM(original_data!$B32:$F32))*original_data!B32</f>
        <v>19.382911392405063</v>
      </c>
      <c r="C32">
        <f>(100/SUM(original_data!$B32:$F32))*original_data!C32</f>
        <v>19.224683544303797</v>
      </c>
      <c r="D32">
        <f>(100/SUM(original_data!$B32:$F32))*original_data!D32</f>
        <v>18.196202531645568</v>
      </c>
      <c r="E32">
        <f>(100/SUM(original_data!$B32:$F32))*original_data!E32</f>
        <v>21.598101265822784</v>
      </c>
      <c r="F32">
        <f>(100/SUM(original_data!$B32:$F32))*original_data!F32</f>
        <v>21.598101265822784</v>
      </c>
    </row>
    <row r="33" spans="1:6" x14ac:dyDescent="0.25">
      <c r="A33" s="1">
        <v>2001</v>
      </c>
      <c r="B33">
        <f>(100/SUM(original_data!$B33:$F33))*original_data!B33</f>
        <v>19.277581468394189</v>
      </c>
      <c r="C33">
        <f>(100/SUM(original_data!$B33:$F33))*original_data!C33</f>
        <v>19.002748331370238</v>
      </c>
      <c r="D33">
        <f>(100/SUM(original_data!$B33:$F33))*original_data!D33</f>
        <v>18.217510797016097</v>
      </c>
      <c r="E33">
        <f>(100/SUM(original_data!$B33:$F33))*original_data!E33</f>
        <v>21.515508441303496</v>
      </c>
      <c r="F33">
        <f>(100/SUM(original_data!$B33:$F33))*original_data!F33</f>
        <v>21.986650961915977</v>
      </c>
    </row>
    <row r="34" spans="1:6" x14ac:dyDescent="0.25">
      <c r="A34" s="1">
        <v>2002</v>
      </c>
      <c r="B34">
        <f>(100/SUM(original_data!$B34:$F34))*original_data!B34</f>
        <v>19.281811085089775</v>
      </c>
      <c r="C34">
        <f>(100/SUM(original_data!$B34:$F34))*original_data!C34</f>
        <v>19.008587041373925</v>
      </c>
      <c r="D34">
        <f>(100/SUM(original_data!$B34:$F34))*original_data!D34</f>
        <v>18.227946916471506</v>
      </c>
      <c r="E34">
        <f>(100/SUM(original_data!$B34:$F34))*original_data!E34</f>
        <v>21.506635441061668</v>
      </c>
      <c r="F34">
        <f>(100/SUM(original_data!$B34:$F34))*original_data!F34</f>
        <v>21.975019516003123</v>
      </c>
    </row>
    <row r="35" spans="1:6" x14ac:dyDescent="0.25">
      <c r="A35" s="1">
        <v>2003</v>
      </c>
      <c r="B35">
        <f>(100/SUM(original_data!$B35:$F35))*original_data!B35</f>
        <v>20.620155038759691</v>
      </c>
      <c r="C35">
        <f>(100/SUM(original_data!$B35:$F35))*original_data!C35</f>
        <v>18.720930232558143</v>
      </c>
      <c r="D35">
        <f>(100/SUM(original_data!$B35:$F35))*original_data!D35</f>
        <v>20.736434108527131</v>
      </c>
      <c r="E35">
        <f>(100/SUM(original_data!$B35:$F35))*original_data!E35</f>
        <v>15.387596899224809</v>
      </c>
      <c r="F35">
        <f>(100/SUM(original_data!$B35:$F35))*original_data!F35</f>
        <v>24.534883720930235</v>
      </c>
    </row>
    <row r="36" spans="1:6" x14ac:dyDescent="0.25">
      <c r="A36" s="1">
        <v>2004</v>
      </c>
      <c r="B36">
        <f>(100/SUM(original_data!$B36:$F36))*original_data!B36</f>
        <v>20.82371054657429</v>
      </c>
      <c r="C36">
        <f>(100/SUM(original_data!$B36:$F36))*original_data!C36</f>
        <v>17.975365665896845</v>
      </c>
      <c r="D36">
        <f>(100/SUM(original_data!$B36:$F36))*original_data!D36</f>
        <v>20.939183987682839</v>
      </c>
      <c r="E36">
        <f>(100/SUM(original_data!$B36:$F36))*original_data!E36</f>
        <v>15.280985373364128</v>
      </c>
      <c r="F36">
        <f>(100/SUM(original_data!$B36:$F36))*original_data!F36</f>
        <v>24.980754426481912</v>
      </c>
    </row>
    <row r="37" spans="1:6" x14ac:dyDescent="0.25">
      <c r="A37" s="1">
        <v>2005</v>
      </c>
      <c r="B37">
        <f>(100/SUM(original_data!$B37:$F37))*original_data!B37</f>
        <v>21.496754486445202</v>
      </c>
      <c r="C37">
        <f>(100/SUM(original_data!$B37:$F37))*original_data!C37</f>
        <v>17.487590683466969</v>
      </c>
      <c r="D37">
        <f>(100/SUM(original_data!$B37:$F37))*original_data!D37</f>
        <v>19.740358915616643</v>
      </c>
      <c r="E37">
        <f>(100/SUM(original_data!$B37:$F37))*original_data!E37</f>
        <v>15.540282550591826</v>
      </c>
      <c r="F37">
        <f>(100/SUM(original_data!$B37:$F37))*original_data!F37</f>
        <v>25.735013363879339</v>
      </c>
    </row>
    <row r="38" spans="1:6" x14ac:dyDescent="0.25">
      <c r="A38" s="1">
        <v>2006</v>
      </c>
      <c r="B38">
        <f>(100/SUM(original_data!$B38:$F38))*original_data!B38</f>
        <v>21.385314155942467</v>
      </c>
      <c r="C38">
        <f>(100/SUM(original_data!$B38:$F38))*original_data!C38</f>
        <v>18.205904617713848</v>
      </c>
      <c r="D38">
        <f>(100/SUM(original_data!$B38:$F38))*original_data!D38</f>
        <v>19.984859954579864</v>
      </c>
      <c r="E38">
        <f>(100/SUM(original_data!$B38:$F38))*original_data!E38</f>
        <v>15.140045420136259</v>
      </c>
      <c r="F38">
        <f>(100/SUM(original_data!$B38:$F38))*original_data!F38</f>
        <v>25.283875851627553</v>
      </c>
    </row>
    <row r="39" spans="1:6" x14ac:dyDescent="0.25">
      <c r="A39" s="1">
        <v>2007</v>
      </c>
      <c r="B39">
        <f>(100/SUM(original_data!$B39:$F39))*original_data!B39</f>
        <v>21.058558558558559</v>
      </c>
      <c r="C39">
        <f>(100/SUM(original_data!$B39:$F39))*original_data!C39</f>
        <v>17.454954954954957</v>
      </c>
      <c r="D39">
        <f>(100/SUM(original_data!$B39:$F39))*original_data!D39</f>
        <v>19.707207207207208</v>
      </c>
      <c r="E39">
        <f>(100/SUM(original_data!$B39:$F39))*original_data!E39</f>
        <v>14.902402402402403</v>
      </c>
      <c r="F39">
        <f>(100/SUM(original_data!$B39:$F39))*original_data!F39</f>
        <v>26.876876876876878</v>
      </c>
    </row>
    <row r="40" spans="1:6" x14ac:dyDescent="0.25">
      <c r="A40" s="1">
        <v>2008</v>
      </c>
      <c r="B40">
        <f>(100/SUM(original_data!$B40:$F40))*original_data!B40</f>
        <v>21.39673105497771</v>
      </c>
      <c r="C40">
        <f>(100/SUM(original_data!$B40:$F40))*original_data!C40</f>
        <v>35.995542347696876</v>
      </c>
      <c r="D40">
        <f>(100/SUM(original_data!$B40:$F40))*original_data!D40</f>
        <v>30.423476968796429</v>
      </c>
      <c r="E40">
        <f>(100/SUM(original_data!$B40:$F40))*original_data!E40</f>
        <v>9.3610698365527476</v>
      </c>
      <c r="F40">
        <f>(100/SUM(original_data!$B40:$F40))*original_data!F40</f>
        <v>2.8231797919762256</v>
      </c>
    </row>
    <row r="41" spans="1:6" x14ac:dyDescent="0.25">
      <c r="A41" s="1">
        <v>2009</v>
      </c>
      <c r="B41">
        <f>(100/SUM(original_data!$B41:$F41))*original_data!B41</f>
        <v>21.468092954629288</v>
      </c>
      <c r="C41">
        <f>(100/SUM(original_data!$B41:$F41))*original_data!C41</f>
        <v>36.665437108078201</v>
      </c>
      <c r="D41">
        <f>(100/SUM(original_data!$B41:$F41))*original_data!D41</f>
        <v>29.620066396163775</v>
      </c>
      <c r="E41">
        <f>(100/SUM(original_data!$B41:$F41))*original_data!E41</f>
        <v>8.0413131685724828</v>
      </c>
      <c r="F41">
        <f>(100/SUM(original_data!$B41:$F41))*original_data!F41</f>
        <v>4.2050903725562518</v>
      </c>
    </row>
    <row r="42" spans="1:6" x14ac:dyDescent="0.25">
      <c r="A42" s="1">
        <v>2010</v>
      </c>
      <c r="B42">
        <f>(100/SUM(original_data!$B42:$F42))*original_data!B42</f>
        <v>21.72957127152803</v>
      </c>
      <c r="C42">
        <f>(100/SUM(original_data!$B42:$F42))*original_data!C42</f>
        <v>36.386954928545251</v>
      </c>
      <c r="D42">
        <f>(100/SUM(original_data!$B42:$F42))*original_data!D42</f>
        <v>28.948332722609017</v>
      </c>
      <c r="E42">
        <f>(100/SUM(original_data!$B42:$F42))*original_data!E42</f>
        <v>7.9149871747893004</v>
      </c>
      <c r="F42">
        <f>(100/SUM(original_data!$B42:$F42))*original_data!F42</f>
        <v>5.0201539025283992</v>
      </c>
    </row>
    <row r="43" spans="1:6" x14ac:dyDescent="0.25">
      <c r="A43" s="1">
        <v>2011</v>
      </c>
      <c r="B43">
        <f>(100/SUM(original_data!$B43:$F43))*original_data!B43</f>
        <v>20.824215900802333</v>
      </c>
      <c r="C43">
        <f>(100/SUM(original_data!$B43:$F43))*original_data!C43</f>
        <v>36.323851203501093</v>
      </c>
      <c r="D43">
        <f>(100/SUM(original_data!$B43:$F43))*original_data!D43</f>
        <v>29.431072210065643</v>
      </c>
      <c r="E43">
        <f>(100/SUM(original_data!$B43:$F43))*original_data!E43</f>
        <v>8.0233406272793584</v>
      </c>
      <c r="F43">
        <f>(100/SUM(original_data!$B43:$F43))*original_data!F43</f>
        <v>5.3975200583515681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F43" sqref="A1:F43"/>
    </sheetView>
  </sheetViews>
  <sheetFormatPr defaultRowHeight="15" x14ac:dyDescent="0.25"/>
  <cols>
    <col min="2" max="2" width="20" customWidth="1"/>
    <col min="3" max="3" width="23.140625" customWidth="1"/>
    <col min="5" max="5" width="20.28515625" customWidth="1"/>
    <col min="6" max="6" width="19.140625" customWidth="1"/>
  </cols>
  <sheetData>
    <row r="1" spans="1:6" x14ac:dyDescent="0.25">
      <c r="A1" t="s">
        <v>0</v>
      </c>
      <c r="B1">
        <v>1918</v>
      </c>
      <c r="C1">
        <f>(1918+1938)/2</f>
        <v>1928</v>
      </c>
      <c r="D1">
        <f>(1939+1959)/2</f>
        <v>1949</v>
      </c>
      <c r="E1">
        <f>ROUND((1960+1975)/2,0)</f>
        <v>1968</v>
      </c>
      <c r="F1">
        <f>ROUND((1976+2015)/2,2)</f>
        <v>1995.5</v>
      </c>
    </row>
    <row r="2" spans="1:6" x14ac:dyDescent="0.25">
      <c r="A2">
        <v>1970</v>
      </c>
      <c r="B2">
        <v>4.8499999999999996</v>
      </c>
      <c r="C2">
        <v>5.18</v>
      </c>
      <c r="D2">
        <v>5.01</v>
      </c>
      <c r="E2">
        <v>4.01</v>
      </c>
      <c r="F2">
        <v>19.04</v>
      </c>
    </row>
    <row r="3" spans="1:6" x14ac:dyDescent="0.25">
      <c r="A3">
        <v>1971</v>
      </c>
      <c r="B3">
        <v>4.7300000000000004</v>
      </c>
      <c r="C3">
        <v>5.05</v>
      </c>
      <c r="D3">
        <v>4.8899999999999997</v>
      </c>
      <c r="E3">
        <v>4.59</v>
      </c>
      <c r="F3">
        <v>19.260000000000002</v>
      </c>
    </row>
    <row r="4" spans="1:6" x14ac:dyDescent="0.25">
      <c r="A4">
        <v>1972</v>
      </c>
      <c r="B4">
        <v>4.8</v>
      </c>
      <c r="C4">
        <v>4.99</v>
      </c>
      <c r="D4">
        <v>5.38</v>
      </c>
      <c r="E4">
        <v>4.29</v>
      </c>
      <c r="F4">
        <v>19.47</v>
      </c>
    </row>
    <row r="5" spans="1:6" x14ac:dyDescent="0.25">
      <c r="A5">
        <v>1973</v>
      </c>
      <c r="B5">
        <v>4.66</v>
      </c>
      <c r="C5">
        <v>5.08</v>
      </c>
      <c r="D5">
        <v>5.25</v>
      </c>
      <c r="E5">
        <v>4.6900000000000004</v>
      </c>
      <c r="F5">
        <v>19.690000000000001</v>
      </c>
    </row>
    <row r="6" spans="1:6" x14ac:dyDescent="0.25">
      <c r="A6">
        <v>1974</v>
      </c>
      <c r="B6">
        <v>4.53</v>
      </c>
      <c r="C6">
        <v>4.9000000000000004</v>
      </c>
      <c r="D6">
        <v>4.92</v>
      </c>
      <c r="E6">
        <v>5.56</v>
      </c>
      <c r="F6">
        <v>19.899999999999999</v>
      </c>
    </row>
    <row r="7" spans="1:6" x14ac:dyDescent="0.25">
      <c r="A7">
        <v>1975</v>
      </c>
      <c r="B7">
        <v>4.67</v>
      </c>
      <c r="C7">
        <v>4.99</v>
      </c>
      <c r="D7">
        <v>4.72</v>
      </c>
      <c r="E7">
        <v>5.75</v>
      </c>
      <c r="F7">
        <v>20.12</v>
      </c>
    </row>
    <row r="8" spans="1:6" x14ac:dyDescent="0.25">
      <c r="A8">
        <v>1976</v>
      </c>
      <c r="B8">
        <v>4.43</v>
      </c>
      <c r="C8">
        <v>5.05</v>
      </c>
      <c r="D8">
        <v>4.83</v>
      </c>
      <c r="E8">
        <v>5.69</v>
      </c>
      <c r="F8">
        <v>0.33</v>
      </c>
    </row>
    <row r="9" spans="1:6" x14ac:dyDescent="0.25">
      <c r="A9">
        <v>1977</v>
      </c>
      <c r="B9">
        <v>4.2699999999999996</v>
      </c>
      <c r="C9">
        <v>4.99</v>
      </c>
      <c r="D9">
        <v>4.78</v>
      </c>
      <c r="E9">
        <v>5.85</v>
      </c>
      <c r="F9">
        <v>0.66</v>
      </c>
    </row>
    <row r="10" spans="1:6" x14ac:dyDescent="0.25">
      <c r="A10">
        <v>1978</v>
      </c>
      <c r="B10">
        <v>4.9000000000000004</v>
      </c>
      <c r="C10">
        <v>4.41</v>
      </c>
      <c r="D10">
        <v>5.09</v>
      </c>
      <c r="E10">
        <v>5.5</v>
      </c>
      <c r="F10">
        <v>0.86</v>
      </c>
    </row>
    <row r="11" spans="1:6" x14ac:dyDescent="0.25">
      <c r="A11">
        <v>1979</v>
      </c>
      <c r="B11">
        <v>5.14</v>
      </c>
      <c r="C11">
        <v>4.5999999999999996</v>
      </c>
      <c r="D11">
        <v>4.38</v>
      </c>
      <c r="E11">
        <v>5.68</v>
      </c>
      <c r="F11">
        <v>1.17</v>
      </c>
    </row>
    <row r="12" spans="1:6" x14ac:dyDescent="0.25">
      <c r="A12">
        <v>1980</v>
      </c>
      <c r="B12">
        <v>5.41</v>
      </c>
      <c r="C12">
        <v>4.6900000000000004</v>
      </c>
      <c r="D12">
        <v>4.38</v>
      </c>
      <c r="E12">
        <v>5.62</v>
      </c>
      <c r="F12">
        <v>1.08</v>
      </c>
    </row>
    <row r="13" spans="1:6" x14ac:dyDescent="0.25">
      <c r="A13">
        <v>1981</v>
      </c>
      <c r="B13">
        <v>5.35</v>
      </c>
      <c r="C13">
        <v>4.62</v>
      </c>
      <c r="D13">
        <v>4.24</v>
      </c>
      <c r="E13">
        <v>5.69</v>
      </c>
      <c r="F13">
        <v>1.5</v>
      </c>
    </row>
    <row r="14" spans="1:6" x14ac:dyDescent="0.25">
      <c r="A14">
        <v>1982</v>
      </c>
      <c r="B14">
        <v>5.38</v>
      </c>
      <c r="C14">
        <v>4.63</v>
      </c>
      <c r="D14">
        <v>4.24</v>
      </c>
      <c r="E14">
        <v>5.51</v>
      </c>
      <c r="F14">
        <v>1.86</v>
      </c>
    </row>
    <row r="15" spans="1:6" x14ac:dyDescent="0.25">
      <c r="A15">
        <v>1983</v>
      </c>
      <c r="B15">
        <v>5.28</v>
      </c>
      <c r="C15">
        <v>4.6100000000000003</v>
      </c>
      <c r="D15">
        <v>4.26</v>
      </c>
      <c r="E15">
        <v>5.61</v>
      </c>
      <c r="F15">
        <v>2.08</v>
      </c>
    </row>
    <row r="16" spans="1:6" x14ac:dyDescent="0.25">
      <c r="A16">
        <v>1984</v>
      </c>
      <c r="B16">
        <v>5.18</v>
      </c>
      <c r="C16">
        <v>4.63</v>
      </c>
      <c r="D16">
        <v>4.28</v>
      </c>
      <c r="E16">
        <v>5.59</v>
      </c>
      <c r="F16">
        <v>2.37</v>
      </c>
    </row>
    <row r="17" spans="1:6" x14ac:dyDescent="0.25">
      <c r="A17">
        <v>1985</v>
      </c>
      <c r="B17">
        <v>5.14</v>
      </c>
      <c r="C17">
        <v>4.62</v>
      </c>
      <c r="D17">
        <v>4.2699999999999996</v>
      </c>
      <c r="E17">
        <v>5.62</v>
      </c>
      <c r="F17">
        <v>2.61</v>
      </c>
    </row>
    <row r="18" spans="1:6" x14ac:dyDescent="0.25">
      <c r="A18">
        <v>1986</v>
      </c>
      <c r="B18">
        <v>4.99</v>
      </c>
      <c r="C18">
        <v>4.68</v>
      </c>
      <c r="D18">
        <v>4.32</v>
      </c>
      <c r="E18">
        <v>5.73</v>
      </c>
      <c r="F18">
        <v>2.76</v>
      </c>
    </row>
    <row r="19" spans="1:6" x14ac:dyDescent="0.25">
      <c r="A19">
        <v>1987</v>
      </c>
      <c r="B19">
        <v>4.88</v>
      </c>
      <c r="C19">
        <v>4.72</v>
      </c>
      <c r="D19">
        <v>4.3499999999999996</v>
      </c>
      <c r="E19">
        <v>5.63</v>
      </c>
      <c r="F19">
        <v>3.11</v>
      </c>
    </row>
    <row r="20" spans="1:6" x14ac:dyDescent="0.25">
      <c r="A20">
        <v>1988</v>
      </c>
      <c r="B20">
        <v>4.7</v>
      </c>
      <c r="C20">
        <v>4.74</v>
      </c>
      <c r="D20">
        <v>4.4000000000000004</v>
      </c>
      <c r="E20">
        <v>5.68</v>
      </c>
      <c r="F20">
        <v>3.39</v>
      </c>
    </row>
    <row r="21" spans="1:6" x14ac:dyDescent="0.25">
      <c r="A21">
        <v>1989</v>
      </c>
      <c r="B21">
        <v>4.74</v>
      </c>
      <c r="C21">
        <v>4.76</v>
      </c>
      <c r="D21">
        <v>4.4400000000000004</v>
      </c>
      <c r="E21">
        <v>5.57</v>
      </c>
      <c r="F21">
        <v>3.61</v>
      </c>
    </row>
    <row r="22" spans="1:6" x14ac:dyDescent="0.25">
      <c r="A22">
        <v>1990</v>
      </c>
      <c r="B22">
        <v>4.78</v>
      </c>
      <c r="C22">
        <v>4.71</v>
      </c>
      <c r="D22">
        <v>4.49</v>
      </c>
      <c r="E22">
        <v>5.58</v>
      </c>
      <c r="F22">
        <v>3.77</v>
      </c>
    </row>
    <row r="23" spans="1:6" x14ac:dyDescent="0.25">
      <c r="A23">
        <v>1991</v>
      </c>
      <c r="B23">
        <v>4.8</v>
      </c>
      <c r="C23">
        <v>4.7300000000000004</v>
      </c>
      <c r="D23">
        <v>4.47</v>
      </c>
      <c r="E23">
        <v>5.53</v>
      </c>
      <c r="F23">
        <v>4</v>
      </c>
    </row>
    <row r="24" spans="1:6" x14ac:dyDescent="0.25">
      <c r="A24">
        <v>1992</v>
      </c>
      <c r="B24">
        <v>4.78</v>
      </c>
      <c r="C24">
        <v>4.7300000000000004</v>
      </c>
      <c r="D24">
        <v>4.49</v>
      </c>
      <c r="E24">
        <v>5.56</v>
      </c>
      <c r="F24">
        <v>4.2</v>
      </c>
    </row>
    <row r="25" spans="1:6" x14ac:dyDescent="0.25">
      <c r="A25">
        <v>1993</v>
      </c>
      <c r="B25">
        <v>4.8099999999999996</v>
      </c>
      <c r="C25">
        <v>4.7699999999999996</v>
      </c>
      <c r="D25">
        <v>4.53</v>
      </c>
      <c r="E25">
        <v>5.48</v>
      </c>
      <c r="F25">
        <v>4.3600000000000003</v>
      </c>
    </row>
    <row r="26" spans="1:6" x14ac:dyDescent="0.25">
      <c r="A26">
        <v>1994</v>
      </c>
      <c r="B26">
        <v>4.8</v>
      </c>
      <c r="C26">
        <v>4.75</v>
      </c>
      <c r="D26">
        <v>4.51</v>
      </c>
      <c r="E26">
        <v>5.48</v>
      </c>
      <c r="F26">
        <v>4.58</v>
      </c>
    </row>
    <row r="27" spans="1:6" x14ac:dyDescent="0.25">
      <c r="A27">
        <v>1995</v>
      </c>
      <c r="B27">
        <v>4.84</v>
      </c>
      <c r="C27">
        <v>4.8</v>
      </c>
      <c r="D27">
        <v>4.55</v>
      </c>
      <c r="E27">
        <v>5.48</v>
      </c>
      <c r="F27">
        <v>4.67</v>
      </c>
    </row>
    <row r="28" spans="1:6" x14ac:dyDescent="0.25">
      <c r="A28">
        <v>1996</v>
      </c>
      <c r="B28">
        <v>4.8499999999999996</v>
      </c>
      <c r="C28">
        <v>4.83</v>
      </c>
      <c r="D28">
        <v>4.59</v>
      </c>
      <c r="E28">
        <v>5.45</v>
      </c>
      <c r="F28">
        <v>4.8099999999999996</v>
      </c>
    </row>
    <row r="29" spans="1:6" x14ac:dyDescent="0.25">
      <c r="A29">
        <v>1997</v>
      </c>
      <c r="B29">
        <v>4.84</v>
      </c>
      <c r="C29">
        <v>4.82</v>
      </c>
      <c r="D29">
        <v>4.57</v>
      </c>
      <c r="E29">
        <v>5.44</v>
      </c>
      <c r="F29">
        <v>5.04</v>
      </c>
    </row>
    <row r="30" spans="1:6" x14ac:dyDescent="0.25">
      <c r="A30">
        <v>1998</v>
      </c>
      <c r="B30">
        <v>4.8600000000000003</v>
      </c>
      <c r="C30">
        <v>4.83</v>
      </c>
      <c r="D30">
        <v>4.58</v>
      </c>
      <c r="E30">
        <v>5.43</v>
      </c>
      <c r="F30">
        <v>5.21</v>
      </c>
    </row>
    <row r="31" spans="1:6" x14ac:dyDescent="0.25">
      <c r="A31">
        <v>1999</v>
      </c>
      <c r="B31">
        <v>4.87</v>
      </c>
      <c r="C31">
        <v>4.82</v>
      </c>
      <c r="D31">
        <v>4.59</v>
      </c>
      <c r="E31">
        <v>5.45</v>
      </c>
      <c r="F31">
        <v>5.37</v>
      </c>
    </row>
    <row r="32" spans="1:6" x14ac:dyDescent="0.25">
      <c r="A32">
        <v>2000</v>
      </c>
      <c r="B32">
        <v>4.9000000000000004</v>
      </c>
      <c r="C32">
        <v>4.8600000000000003</v>
      </c>
      <c r="D32">
        <v>4.5999999999999996</v>
      </c>
      <c r="E32">
        <v>5.46</v>
      </c>
      <c r="F32">
        <v>5.46</v>
      </c>
    </row>
    <row r="33" spans="1:7" x14ac:dyDescent="0.25">
      <c r="A33" s="1">
        <v>2001</v>
      </c>
      <c r="B33" s="1">
        <v>4.91</v>
      </c>
      <c r="C33" s="1">
        <v>4.84</v>
      </c>
      <c r="D33" s="1">
        <v>4.6399999999999997</v>
      </c>
      <c r="E33" s="1">
        <v>5.48</v>
      </c>
      <c r="F33" s="1">
        <v>5.6</v>
      </c>
      <c r="G33" s="1"/>
    </row>
    <row r="34" spans="1:7" x14ac:dyDescent="0.25">
      <c r="A34" s="1">
        <v>2002</v>
      </c>
      <c r="B34" s="1">
        <v>4.9400000000000004</v>
      </c>
      <c r="C34" s="1">
        <v>4.87</v>
      </c>
      <c r="D34" s="1">
        <v>4.67</v>
      </c>
      <c r="E34" s="1">
        <v>5.51</v>
      </c>
      <c r="F34" s="1">
        <v>5.63</v>
      </c>
      <c r="G34" s="1"/>
    </row>
    <row r="35" spans="1:7" x14ac:dyDescent="0.25">
      <c r="A35" s="1">
        <v>2003</v>
      </c>
      <c r="B35" s="1">
        <v>5.32</v>
      </c>
      <c r="C35" s="1">
        <v>4.83</v>
      </c>
      <c r="D35" s="1">
        <v>5.35</v>
      </c>
      <c r="E35" s="1">
        <v>3.97</v>
      </c>
      <c r="F35" s="1">
        <v>6.33</v>
      </c>
      <c r="G35" s="1"/>
    </row>
    <row r="36" spans="1:7" x14ac:dyDescent="0.25">
      <c r="A36" s="1">
        <v>2004</v>
      </c>
      <c r="B36" s="1">
        <v>5.41</v>
      </c>
      <c r="C36" s="1">
        <v>4.67</v>
      </c>
      <c r="D36" s="1">
        <v>5.44</v>
      </c>
      <c r="E36" s="1">
        <v>3.97</v>
      </c>
      <c r="F36" s="1">
        <v>6.49</v>
      </c>
      <c r="G36" s="1"/>
    </row>
    <row r="37" spans="1:7" x14ac:dyDescent="0.25">
      <c r="A37" s="1">
        <v>2005</v>
      </c>
      <c r="B37" s="1">
        <v>5.63</v>
      </c>
      <c r="C37" s="1">
        <v>4.58</v>
      </c>
      <c r="D37" s="1">
        <v>5.17</v>
      </c>
      <c r="E37" s="1">
        <v>4.07</v>
      </c>
      <c r="F37" s="1">
        <v>6.74</v>
      </c>
      <c r="G37" s="1"/>
    </row>
    <row r="38" spans="1:7" x14ac:dyDescent="0.25">
      <c r="A38" s="1">
        <v>2006</v>
      </c>
      <c r="B38" s="1">
        <v>5.65</v>
      </c>
      <c r="C38" s="1">
        <v>4.8099999999999996</v>
      </c>
      <c r="D38" s="1">
        <v>5.28</v>
      </c>
      <c r="E38" s="1">
        <v>4</v>
      </c>
      <c r="F38" s="1">
        <v>6.68</v>
      </c>
      <c r="G38" s="1"/>
    </row>
    <row r="39" spans="1:7" x14ac:dyDescent="0.25">
      <c r="A39" s="1">
        <v>2007</v>
      </c>
      <c r="B39" s="1">
        <v>5.61</v>
      </c>
      <c r="C39" s="1">
        <v>4.6500000000000004</v>
      </c>
      <c r="D39" s="1">
        <v>5.25</v>
      </c>
      <c r="E39" s="1">
        <v>3.97</v>
      </c>
      <c r="F39" s="1">
        <v>7.16</v>
      </c>
      <c r="G39" s="1"/>
    </row>
    <row r="40" spans="1:7" x14ac:dyDescent="0.25">
      <c r="A40" s="1">
        <v>2008</v>
      </c>
      <c r="B40" s="1">
        <v>5.76</v>
      </c>
      <c r="C40" s="1">
        <v>9.69</v>
      </c>
      <c r="D40" s="1">
        <v>8.19</v>
      </c>
      <c r="E40" s="1">
        <v>2.52</v>
      </c>
      <c r="F40" s="1">
        <v>0.76</v>
      </c>
      <c r="G40" s="1"/>
    </row>
    <row r="41" spans="1:7" x14ac:dyDescent="0.25">
      <c r="A41" s="1">
        <v>2009</v>
      </c>
      <c r="B41" s="1">
        <v>5.82</v>
      </c>
      <c r="C41" s="1">
        <v>9.94</v>
      </c>
      <c r="D41" s="1">
        <v>8.0299999999999994</v>
      </c>
      <c r="E41" s="1">
        <v>2.1800000000000002</v>
      </c>
      <c r="F41" s="1">
        <v>1.1399999999999999</v>
      </c>
      <c r="G41" s="1"/>
    </row>
    <row r="42" spans="1:7" x14ac:dyDescent="0.25">
      <c r="A42" s="1">
        <v>2010</v>
      </c>
      <c r="B42" s="1">
        <v>5.93</v>
      </c>
      <c r="C42" s="1">
        <v>9.93</v>
      </c>
      <c r="D42" s="1">
        <v>7.9</v>
      </c>
      <c r="E42" s="1">
        <v>2.16</v>
      </c>
      <c r="F42" s="1">
        <v>1.37</v>
      </c>
      <c r="G42" s="1"/>
    </row>
    <row r="43" spans="1:7" x14ac:dyDescent="0.25">
      <c r="A43" s="1">
        <v>2011</v>
      </c>
      <c r="B43" s="1">
        <v>5.71</v>
      </c>
      <c r="C43" s="1">
        <v>9.9600000000000009</v>
      </c>
      <c r="D43" s="1">
        <v>8.07</v>
      </c>
      <c r="E43" s="1">
        <v>2.2000000000000002</v>
      </c>
      <c r="F43" s="1">
        <v>1.48</v>
      </c>
      <c r="G43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data_prepared</vt:lpstr>
      <vt:lpstr>original_data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2017-02-17T14:11:18Z</dcterms:created>
  <dcterms:modified xsi:type="dcterms:W3CDTF">2017-02-22T17:19:23Z</dcterms:modified>
</cp:coreProperties>
</file>