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Sheet1" sheetId="2" r:id="rId1"/>
    <sheet name="raw_HES_base_appliances_eletric" sheetId="1" r:id="rId2"/>
  </sheets>
  <calcPr calcId="0"/>
</workbook>
</file>

<file path=xl/calcChain.xml><?xml version="1.0" encoding="utf-8"?>
<calcChain xmlns="http://schemas.openxmlformats.org/spreadsheetml/2006/main">
  <c r="B4" i="2" l="1"/>
  <c r="Y4" i="2" s="1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A4" i="2"/>
  <c r="Y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A3" i="2"/>
  <c r="Y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B2" i="2"/>
  <c r="A2" i="2"/>
  <c r="Y10" i="2"/>
  <c r="Y11" i="2"/>
  <c r="Y9" i="2"/>
</calcChain>
</file>

<file path=xl/sharedStrings.xml><?xml version="1.0" encoding="utf-8"?>
<sst xmlns="http://schemas.openxmlformats.org/spreadsheetml/2006/main" count="4" uniqueCount="4">
  <si>
    <t>DAY_TYPE</t>
  </si>
  <si>
    <t>weekend</t>
  </si>
  <si>
    <t>workingday</t>
  </si>
  <si>
    <t>coldest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</si>
</sst>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N19" sqref="N19"/>
    </sheetView>
  </sheetViews>
  <sheetFormatPr defaultRowHeight="15" x14ac:dyDescent="0.25"/>
  <sheetData>
    <row r="1" spans="1:25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5" x14ac:dyDescent="0.25">
      <c r="A2">
        <f>(1/$Y9)*A9</f>
        <v>0.18979915021763777</v>
      </c>
      <c r="B2">
        <f>(1/$Y9)*B9</f>
        <v>0.12755100569117653</v>
      </c>
      <c r="C2">
        <f t="shared" ref="C2:X2" si="0">(1/$Y9)*C9</f>
        <v>9.2405899439535949E-2</v>
      </c>
      <c r="D2">
        <f t="shared" si="0"/>
        <v>5.7788662068726807E-2</v>
      </c>
      <c r="E2">
        <f t="shared" si="0"/>
        <v>5.0040816091058829E-2</v>
      </c>
      <c r="F2">
        <f t="shared" si="0"/>
        <v>4.9331221857810012E-2</v>
      </c>
      <c r="G2">
        <f t="shared" si="0"/>
        <v>2.6445365570833948E-2</v>
      </c>
      <c r="H2">
        <f t="shared" si="0"/>
        <v>1.7832160772130835E-2</v>
      </c>
      <c r="I2">
        <f t="shared" si="0"/>
        <v>1.7053337833199206E-2</v>
      </c>
      <c r="J2">
        <f t="shared" si="0"/>
        <v>2.0004211412929039E-2</v>
      </c>
      <c r="K2">
        <f t="shared" si="0"/>
        <v>1.2960190609702982E-2</v>
      </c>
      <c r="L2">
        <f t="shared" si="0"/>
        <v>9.3054918555312317E-3</v>
      </c>
      <c r="M2">
        <f t="shared" si="0"/>
        <v>5.1979219850177543E-3</v>
      </c>
      <c r="N2">
        <f t="shared" si="0"/>
        <v>4.721974633448426E-3</v>
      </c>
      <c r="O2">
        <f t="shared" si="0"/>
        <v>1.3788050548493268E-3</v>
      </c>
      <c r="P2">
        <f t="shared" si="0"/>
        <v>9.086267620868995E-4</v>
      </c>
      <c r="Q2">
        <f t="shared" si="0"/>
        <v>2.0018634059946294E-3</v>
      </c>
      <c r="R2">
        <f t="shared" si="0"/>
        <v>3.8537312830098339E-3</v>
      </c>
      <c r="S2">
        <f t="shared" si="0"/>
        <v>6.816142980353471E-3</v>
      </c>
      <c r="T2">
        <f t="shared" si="0"/>
        <v>7.8603426244025429E-3</v>
      </c>
      <c r="U2">
        <f t="shared" si="0"/>
        <v>1.8305223594296711E-2</v>
      </c>
      <c r="V2">
        <f t="shared" si="0"/>
        <v>2.0142668824294663E-2</v>
      </c>
      <c r="W2">
        <f t="shared" si="0"/>
        <v>6.982003421051873E-2</v>
      </c>
      <c r="X2">
        <f t="shared" si="0"/>
        <v>0.188475151221454</v>
      </c>
      <c r="Y2">
        <f>SUM(A2:X2)</f>
        <v>1.0000000000000002</v>
      </c>
    </row>
    <row r="3" spans="1:25" x14ac:dyDescent="0.25">
      <c r="A3">
        <f>(1/$Y10)*A10</f>
        <v>0.18750989476862812</v>
      </c>
      <c r="B3">
        <f t="shared" ref="B3:X3" si="1">(1/$Y10)*B10</f>
        <v>0.12407112854237648</v>
      </c>
      <c r="C3">
        <f t="shared" si="1"/>
        <v>8.2492071806365613E-2</v>
      </c>
      <c r="D3">
        <f t="shared" si="1"/>
        <v>5.6150341126959387E-2</v>
      </c>
      <c r="E3">
        <f t="shared" si="1"/>
        <v>4.9542799837742846E-2</v>
      </c>
      <c r="F3">
        <f t="shared" si="1"/>
        <v>4.5031094304080178E-2</v>
      </c>
      <c r="G3">
        <f t="shared" si="1"/>
        <v>2.8410974286211227E-2</v>
      </c>
      <c r="H3">
        <f t="shared" si="1"/>
        <v>2.3814544815367881E-2</v>
      </c>
      <c r="I3">
        <f t="shared" si="1"/>
        <v>1.5985308741708972E-2</v>
      </c>
      <c r="J3">
        <f t="shared" si="1"/>
        <v>1.3614583900015282E-2</v>
      </c>
      <c r="K3">
        <f t="shared" si="1"/>
        <v>1.2518119795730769E-2</v>
      </c>
      <c r="L3">
        <f t="shared" si="1"/>
        <v>7.6424723066280606E-3</v>
      </c>
      <c r="M3">
        <f t="shared" si="1"/>
        <v>6.5611595691208342E-3</v>
      </c>
      <c r="N3">
        <f t="shared" si="1"/>
        <v>6.88459483445887E-3</v>
      </c>
      <c r="O3">
        <f t="shared" si="1"/>
        <v>4.3719418980481478E-3</v>
      </c>
      <c r="P3">
        <f t="shared" si="1"/>
        <v>5.185786657803078E-3</v>
      </c>
      <c r="Q3">
        <f t="shared" si="1"/>
        <v>6.5521924324317485E-3</v>
      </c>
      <c r="R3">
        <f t="shared" si="1"/>
        <v>1.0898160562439708E-2</v>
      </c>
      <c r="S3">
        <f t="shared" si="1"/>
        <v>9.2850039816890894E-3</v>
      </c>
      <c r="T3">
        <f t="shared" si="1"/>
        <v>1.5612708841325639E-2</v>
      </c>
      <c r="U3">
        <f t="shared" si="1"/>
        <v>1.9370865843287371E-2</v>
      </c>
      <c r="V3">
        <f t="shared" si="1"/>
        <v>1.5634044438191125E-2</v>
      </c>
      <c r="W3">
        <f t="shared" si="1"/>
        <v>6.3520707270745921E-2</v>
      </c>
      <c r="X3">
        <f t="shared" si="1"/>
        <v>0.18933949943864353</v>
      </c>
      <c r="Y3">
        <f t="shared" ref="Y3:Y4" si="2">SUM(A3:X3)</f>
        <v>1</v>
      </c>
    </row>
    <row r="4" spans="1:25" x14ac:dyDescent="0.25">
      <c r="A4">
        <f>(1/$Y11)*A11</f>
        <v>0.18979915021763777</v>
      </c>
      <c r="B4">
        <f t="shared" ref="B4:X4" si="3">(1/$Y11)*B11</f>
        <v>0.12755100569117653</v>
      </c>
      <c r="C4">
        <f t="shared" si="3"/>
        <v>9.2405899439535949E-2</v>
      </c>
      <c r="D4">
        <f t="shared" si="3"/>
        <v>5.7788662068726807E-2</v>
      </c>
      <c r="E4">
        <f t="shared" si="3"/>
        <v>5.0040816091058829E-2</v>
      </c>
      <c r="F4">
        <f t="shared" si="3"/>
        <v>4.9331221857810012E-2</v>
      </c>
      <c r="G4">
        <f t="shared" si="3"/>
        <v>2.6445365570833948E-2</v>
      </c>
      <c r="H4">
        <f t="shared" si="3"/>
        <v>1.7832160772130835E-2</v>
      </c>
      <c r="I4">
        <f t="shared" si="3"/>
        <v>1.7053337833199206E-2</v>
      </c>
      <c r="J4">
        <f t="shared" si="3"/>
        <v>2.0004211412929039E-2</v>
      </c>
      <c r="K4">
        <f t="shared" si="3"/>
        <v>1.2960190609702982E-2</v>
      </c>
      <c r="L4">
        <f t="shared" si="3"/>
        <v>9.3054918555312317E-3</v>
      </c>
      <c r="M4">
        <f t="shared" si="3"/>
        <v>5.1979219850177543E-3</v>
      </c>
      <c r="N4">
        <f t="shared" si="3"/>
        <v>4.721974633448426E-3</v>
      </c>
      <c r="O4">
        <f t="shared" si="3"/>
        <v>1.3788050548493268E-3</v>
      </c>
      <c r="P4">
        <f t="shared" si="3"/>
        <v>9.086267620868995E-4</v>
      </c>
      <c r="Q4">
        <f t="shared" si="3"/>
        <v>2.0018634059946294E-3</v>
      </c>
      <c r="R4">
        <f t="shared" si="3"/>
        <v>3.8537312830098339E-3</v>
      </c>
      <c r="S4">
        <f t="shared" si="3"/>
        <v>6.816142980353471E-3</v>
      </c>
      <c r="T4">
        <f t="shared" si="3"/>
        <v>7.8603426244025429E-3</v>
      </c>
      <c r="U4">
        <f t="shared" si="3"/>
        <v>1.8305223594296711E-2</v>
      </c>
      <c r="V4">
        <f t="shared" si="3"/>
        <v>2.0142668824294663E-2</v>
      </c>
      <c r="W4">
        <f t="shared" si="3"/>
        <v>6.982003421051873E-2</v>
      </c>
      <c r="X4">
        <f t="shared" si="3"/>
        <v>0.188475151221454</v>
      </c>
      <c r="Y4">
        <f t="shared" si="2"/>
        <v>1.0000000000000002</v>
      </c>
    </row>
    <row r="9" spans="1:25" x14ac:dyDescent="0.25">
      <c r="A9">
        <v>6579.9</v>
      </c>
      <c r="B9">
        <v>4421.8999999999996</v>
      </c>
      <c r="C9">
        <v>3203.5</v>
      </c>
      <c r="D9">
        <v>2003.4</v>
      </c>
      <c r="E9">
        <v>1734.8</v>
      </c>
      <c r="F9">
        <v>1710.2</v>
      </c>
      <c r="G9">
        <v>916.8</v>
      </c>
      <c r="H9">
        <v>618.20000000000005</v>
      </c>
      <c r="I9">
        <v>591.20000000000005</v>
      </c>
      <c r="J9">
        <v>693.5</v>
      </c>
      <c r="K9">
        <v>449.3</v>
      </c>
      <c r="L9">
        <v>322.60000000000002</v>
      </c>
      <c r="M9">
        <v>180.2</v>
      </c>
      <c r="N9">
        <v>163.69999999999999</v>
      </c>
      <c r="O9">
        <v>47.8</v>
      </c>
      <c r="P9">
        <v>31.5</v>
      </c>
      <c r="Q9">
        <v>69.400000000000006</v>
      </c>
      <c r="R9">
        <v>133.6</v>
      </c>
      <c r="S9">
        <v>236.3</v>
      </c>
      <c r="T9">
        <v>272.5</v>
      </c>
      <c r="U9">
        <v>634.6</v>
      </c>
      <c r="V9">
        <v>698.3</v>
      </c>
      <c r="W9">
        <v>2420.5</v>
      </c>
      <c r="X9">
        <v>6534</v>
      </c>
      <c r="Y9">
        <f>SUM(A9:X9)</f>
        <v>34667.699999999997</v>
      </c>
    </row>
    <row r="10" spans="1:25" x14ac:dyDescent="0.25">
      <c r="A10">
        <v>6737.9222220000001</v>
      </c>
      <c r="B10">
        <v>4458.3333329999996</v>
      </c>
      <c r="C10">
        <v>2964.2444439999999</v>
      </c>
      <c r="D10">
        <v>2017.688889</v>
      </c>
      <c r="E10">
        <v>1780.2555560000001</v>
      </c>
      <c r="F10">
        <v>1618.133333</v>
      </c>
      <c r="G10">
        <v>1020.911111</v>
      </c>
      <c r="H10">
        <v>855.74444440000002</v>
      </c>
      <c r="I10">
        <v>574.41111109999997</v>
      </c>
      <c r="J10">
        <v>489.22222219999998</v>
      </c>
      <c r="K10">
        <v>449.8222222</v>
      </c>
      <c r="L10">
        <v>274.62222220000001</v>
      </c>
      <c r="M10">
        <v>235.7666667</v>
      </c>
      <c r="N10">
        <v>247.38888890000001</v>
      </c>
      <c r="O10">
        <v>157.1</v>
      </c>
      <c r="P10">
        <v>186.34444439999999</v>
      </c>
      <c r="Q10">
        <v>235.44444440000001</v>
      </c>
      <c r="R10">
        <v>391.61111110000002</v>
      </c>
      <c r="S10">
        <v>333.6444444</v>
      </c>
      <c r="T10">
        <v>561.02222219999999</v>
      </c>
      <c r="U10">
        <v>696.06666670000004</v>
      </c>
      <c r="V10">
        <v>561.78888889999996</v>
      </c>
      <c r="W10">
        <v>2282.5333329999999</v>
      </c>
      <c r="X10">
        <v>6803.6666670000004</v>
      </c>
      <c r="Y10">
        <f t="shared" ref="Y10:Y11" si="4">SUM(A10:X10)</f>
        <v>35933.688887800003</v>
      </c>
    </row>
    <row r="11" spans="1:25" x14ac:dyDescent="0.25">
      <c r="A11">
        <v>6579.9</v>
      </c>
      <c r="B11">
        <v>4421.8999999999996</v>
      </c>
      <c r="C11">
        <v>3203.5</v>
      </c>
      <c r="D11">
        <v>2003.4</v>
      </c>
      <c r="E11">
        <v>1734.8</v>
      </c>
      <c r="F11">
        <v>1710.2</v>
      </c>
      <c r="G11">
        <v>916.8</v>
      </c>
      <c r="H11">
        <v>618.20000000000005</v>
      </c>
      <c r="I11">
        <v>591.20000000000005</v>
      </c>
      <c r="J11">
        <v>693.5</v>
      </c>
      <c r="K11">
        <v>449.3</v>
      </c>
      <c r="L11">
        <v>322.60000000000002</v>
      </c>
      <c r="M11">
        <v>180.2</v>
      </c>
      <c r="N11">
        <v>163.69999999999999</v>
      </c>
      <c r="O11">
        <v>47.8</v>
      </c>
      <c r="P11">
        <v>31.5</v>
      </c>
      <c r="Q11">
        <v>69.400000000000006</v>
      </c>
      <c r="R11">
        <v>133.6</v>
      </c>
      <c r="S11">
        <v>236.3</v>
      </c>
      <c r="T11">
        <v>272.5</v>
      </c>
      <c r="U11">
        <v>634.6</v>
      </c>
      <c r="V11">
        <v>698.3</v>
      </c>
      <c r="W11">
        <v>2420.5</v>
      </c>
      <c r="X11">
        <v>6534</v>
      </c>
      <c r="Y11">
        <f t="shared" si="4"/>
        <v>34667.699999999997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Y4"/>
  <sheetViews>
    <sheetView workbookViewId="0">
      <selection activeCell="Y4" sqref="B1:Y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6579.9</v>
      </c>
      <c r="C2">
        <v>4421.8999999999996</v>
      </c>
      <c r="D2">
        <v>3203.5</v>
      </c>
      <c r="E2">
        <v>2003.4</v>
      </c>
      <c r="F2">
        <v>1734.8</v>
      </c>
      <c r="G2">
        <v>1710.2</v>
      </c>
      <c r="H2">
        <v>916.8</v>
      </c>
      <c r="I2">
        <v>618.20000000000005</v>
      </c>
      <c r="J2">
        <v>591.20000000000005</v>
      </c>
      <c r="K2">
        <v>693.5</v>
      </c>
      <c r="L2">
        <v>449.3</v>
      </c>
      <c r="M2">
        <v>322.60000000000002</v>
      </c>
      <c r="N2">
        <v>180.2</v>
      </c>
      <c r="O2">
        <v>163.69999999999999</v>
      </c>
      <c r="P2">
        <v>47.8</v>
      </c>
      <c r="Q2">
        <v>31.5</v>
      </c>
      <c r="R2">
        <v>69.400000000000006</v>
      </c>
      <c r="S2">
        <v>133.6</v>
      </c>
      <c r="T2">
        <v>236.3</v>
      </c>
      <c r="U2">
        <v>272.5</v>
      </c>
      <c r="V2">
        <v>634.6</v>
      </c>
      <c r="W2">
        <v>698.3</v>
      </c>
      <c r="X2">
        <v>2420.5</v>
      </c>
      <c r="Y2">
        <v>6534</v>
      </c>
    </row>
    <row r="3" spans="1:25" x14ac:dyDescent="0.25">
      <c r="A3" t="s">
        <v>2</v>
      </c>
      <c r="B3">
        <v>6737.9222220000001</v>
      </c>
      <c r="C3">
        <v>4458.3333329999996</v>
      </c>
      <c r="D3">
        <v>2964.2444439999999</v>
      </c>
      <c r="E3">
        <v>2017.688889</v>
      </c>
      <c r="F3">
        <v>1780.2555560000001</v>
      </c>
      <c r="G3">
        <v>1618.133333</v>
      </c>
      <c r="H3">
        <v>1020.911111</v>
      </c>
      <c r="I3">
        <v>855.74444440000002</v>
      </c>
      <c r="J3">
        <v>574.41111109999997</v>
      </c>
      <c r="K3">
        <v>489.22222219999998</v>
      </c>
      <c r="L3">
        <v>449.8222222</v>
      </c>
      <c r="M3">
        <v>274.62222220000001</v>
      </c>
      <c r="N3">
        <v>235.7666667</v>
      </c>
      <c r="O3">
        <v>247.38888890000001</v>
      </c>
      <c r="P3">
        <v>157.1</v>
      </c>
      <c r="Q3">
        <v>186.34444439999999</v>
      </c>
      <c r="R3">
        <v>235.44444440000001</v>
      </c>
      <c r="S3">
        <v>391.61111110000002</v>
      </c>
      <c r="T3">
        <v>333.6444444</v>
      </c>
      <c r="U3">
        <v>561.02222219999999</v>
      </c>
      <c r="V3">
        <v>696.06666670000004</v>
      </c>
      <c r="W3">
        <v>561.78888889999996</v>
      </c>
      <c r="X3">
        <v>2282.5333329999999</v>
      </c>
      <c r="Y3">
        <v>6803.6666670000004</v>
      </c>
    </row>
    <row r="4" spans="1:25" x14ac:dyDescent="0.25">
      <c r="A4" t="s">
        <v>3</v>
      </c>
      <c r="B4">
        <v>6579.9</v>
      </c>
      <c r="C4">
        <v>4421.8999999999996</v>
      </c>
      <c r="D4">
        <v>3203.5</v>
      </c>
      <c r="E4">
        <v>2003.4</v>
      </c>
      <c r="F4">
        <v>1734.8</v>
      </c>
      <c r="G4">
        <v>1710.2</v>
      </c>
      <c r="H4">
        <v>916.8</v>
      </c>
      <c r="I4">
        <v>618.20000000000005</v>
      </c>
      <c r="J4">
        <v>591.20000000000005</v>
      </c>
      <c r="K4">
        <v>693.5</v>
      </c>
      <c r="L4">
        <v>449.3</v>
      </c>
      <c r="M4">
        <v>322.60000000000002</v>
      </c>
      <c r="N4">
        <v>180.2</v>
      </c>
      <c r="O4">
        <v>163.69999999999999</v>
      </c>
      <c r="P4">
        <v>47.8</v>
      </c>
      <c r="Q4">
        <v>31.5</v>
      </c>
      <c r="R4">
        <v>69.400000000000006</v>
      </c>
      <c r="S4">
        <v>133.6</v>
      </c>
      <c r="T4">
        <v>236.3</v>
      </c>
      <c r="U4">
        <v>272.5</v>
      </c>
      <c r="V4">
        <v>634.6</v>
      </c>
      <c r="W4">
        <v>698.3</v>
      </c>
      <c r="X4">
        <v>2420.5</v>
      </c>
      <c r="Y4">
        <v>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raw_HES_base_appliances_eletric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2017-07-13T14:04:24Z</dcterms:created>
  <dcterms:modified xsi:type="dcterms:W3CDTF">2017-07-13T14:07:02Z</dcterms:modified>
</cp:coreProperties>
</file>