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3860"/>
  </bookViews>
  <sheets>
    <sheet name="Sheet1" sheetId="2" r:id="rId1"/>
    <sheet name="raw_HES_base_appliances_eletric" sheetId="1" r:id="rId2"/>
  </sheets>
  <calcPr calcId="145621"/>
</workbook>
</file>

<file path=xl/calcChain.xml><?xml version="1.0" encoding="utf-8"?>
<calcChain xmlns="http://schemas.openxmlformats.org/spreadsheetml/2006/main">
  <c r="Y10" i="2" l="1"/>
  <c r="I3" i="2" s="1"/>
  <c r="Y11" i="2"/>
  <c r="B4" i="2" s="1"/>
  <c r="Y9" i="2"/>
  <c r="I2" i="2" s="1"/>
  <c r="O2" i="2" l="1"/>
  <c r="U3" i="2"/>
  <c r="G3" i="2"/>
  <c r="Q4" i="2"/>
  <c r="N2" i="2"/>
  <c r="F3" i="2"/>
  <c r="P4" i="2"/>
  <c r="P3" i="2"/>
  <c r="O3" i="2"/>
  <c r="D3" i="2"/>
  <c r="N4" i="2"/>
  <c r="O4" i="2"/>
  <c r="X2" i="2"/>
  <c r="A4" i="2"/>
  <c r="W2" i="2"/>
  <c r="X3" i="2"/>
  <c r="M3" i="2"/>
  <c r="X4" i="2"/>
  <c r="H4" i="2"/>
  <c r="T3" i="2"/>
  <c r="H2" i="2"/>
  <c r="E3" i="2"/>
  <c r="G2" i="2"/>
  <c r="N3" i="2"/>
  <c r="V2" i="2"/>
  <c r="W3" i="2"/>
  <c r="L3" i="2"/>
  <c r="W4" i="2"/>
  <c r="G4" i="2"/>
  <c r="F2" i="2"/>
  <c r="I4" i="2"/>
  <c r="P2" i="2"/>
  <c r="V3" i="2"/>
  <c r="H3" i="2"/>
  <c r="V4" i="2"/>
  <c r="F4" i="2"/>
  <c r="M2" i="2"/>
  <c r="E4" i="2"/>
  <c r="T2" i="2"/>
  <c r="L2" i="2"/>
  <c r="D2" i="2"/>
  <c r="U4" i="2"/>
  <c r="S2" i="2"/>
  <c r="K2" i="2"/>
  <c r="C2" i="2"/>
  <c r="S3" i="2"/>
  <c r="K3" i="2"/>
  <c r="C3" i="2"/>
  <c r="T4" i="2"/>
  <c r="L4" i="2"/>
  <c r="D4" i="2"/>
  <c r="U2" i="2"/>
  <c r="M4" i="2"/>
  <c r="A2" i="2"/>
  <c r="R2" i="2"/>
  <c r="J2" i="2"/>
  <c r="R3" i="2"/>
  <c r="J3" i="2"/>
  <c r="B3" i="2"/>
  <c r="S4" i="2"/>
  <c r="K4" i="2"/>
  <c r="C4" i="2"/>
  <c r="E2" i="2"/>
  <c r="B2" i="2"/>
  <c r="Q2" i="2"/>
  <c r="A3" i="2"/>
  <c r="Q3" i="2"/>
  <c r="R4" i="2"/>
  <c r="J4" i="2"/>
  <c r="Y4" i="2" l="1"/>
  <c r="Y3" i="2"/>
  <c r="Y2" i="2"/>
</calcChain>
</file>

<file path=xl/sharedStrings.xml><?xml version="1.0" encoding="utf-8"?>
<sst xmlns="http://schemas.openxmlformats.org/spreadsheetml/2006/main" count="4" uniqueCount="4">
  <si>
    <t>DAY_TYPE</t>
  </si>
  <si>
    <t>weekend</t>
  </si>
  <si>
    <t>workingday</t>
  </si>
  <si>
    <t>coldest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</si>
</sst>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workbookViewId="0">
      <selection activeCell="I21" sqref="I21"/>
    </sheetView>
  </sheetViews>
  <sheetFormatPr defaultRowHeight="15" x14ac:dyDescent="0.25"/>
  <sheetData>
    <row r="1" spans="1:25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</row>
    <row r="2" spans="1:25" x14ac:dyDescent="0.25">
      <c r="A2">
        <f>(1/$Y9)*A9</f>
        <v>2.2626656705680533E-2</v>
      </c>
      <c r="B2">
        <f>(1/$Y9)*B9</f>
        <v>2.2052516532470052E-2</v>
      </c>
      <c r="C2">
        <f t="shared" ref="C2:X2" si="0">(1/$Y9)*C9</f>
        <v>2.3055532497717277E-2</v>
      </c>
      <c r="D2">
        <f t="shared" si="0"/>
        <v>2.2204698265128251E-2</v>
      </c>
      <c r="E2">
        <f t="shared" si="0"/>
        <v>2.3429069477878314E-2</v>
      </c>
      <c r="F2">
        <f t="shared" si="0"/>
        <v>2.3498242992722948E-2</v>
      </c>
      <c r="G2">
        <f t="shared" si="0"/>
        <v>2.3103953958108523E-2</v>
      </c>
      <c r="H2">
        <f t="shared" si="0"/>
        <v>2.9592429650535407E-2</v>
      </c>
      <c r="I2">
        <f t="shared" si="0"/>
        <v>5.2627210093799288E-2</v>
      </c>
      <c r="J2">
        <f t="shared" si="0"/>
        <v>5.6604687197365874E-2</v>
      </c>
      <c r="K2">
        <f t="shared" si="0"/>
        <v>5.4287374450070564E-2</v>
      </c>
      <c r="L2">
        <f t="shared" si="0"/>
        <v>4.0680944080130607E-2</v>
      </c>
      <c r="M2">
        <f t="shared" si="0"/>
        <v>4.3655405218449968E-2</v>
      </c>
      <c r="N2">
        <f t="shared" si="0"/>
        <v>4.6111064995434554E-2</v>
      </c>
      <c r="O2">
        <f t="shared" si="0"/>
        <v>4.8075592817022221E-2</v>
      </c>
      <c r="P2">
        <f t="shared" si="0"/>
        <v>5.3104507346227285E-2</v>
      </c>
      <c r="Q2">
        <f t="shared" si="0"/>
        <v>6.2180072493843566E-2</v>
      </c>
      <c r="R2">
        <f t="shared" si="0"/>
        <v>6.052682548905676E-2</v>
      </c>
      <c r="S2">
        <f t="shared" si="0"/>
        <v>6.2795716775960825E-2</v>
      </c>
      <c r="T2">
        <f t="shared" si="0"/>
        <v>6.3833319498630373E-2</v>
      </c>
      <c r="U2">
        <f t="shared" si="0"/>
        <v>5.6452505464707682E-2</v>
      </c>
      <c r="V2">
        <f t="shared" si="0"/>
        <v>3.9560333139647498E-2</v>
      </c>
      <c r="W2">
        <f t="shared" si="0"/>
        <v>3.6302260590465124E-2</v>
      </c>
      <c r="X2">
        <f t="shared" si="0"/>
        <v>3.3639080268946631E-2</v>
      </c>
      <c r="Y2">
        <f>SUM(A2:X2)</f>
        <v>1.0000000000000002</v>
      </c>
    </row>
    <row r="3" spans="1:25" x14ac:dyDescent="0.25">
      <c r="A3">
        <f>(1/$Y10)*A10</f>
        <v>2.4494322938516552E-2</v>
      </c>
      <c r="B3">
        <f t="shared" ref="B3:X3" si="1">(1/$Y10)*B10</f>
        <v>2.0898371121424002E-2</v>
      </c>
      <c r="C3">
        <f t="shared" si="1"/>
        <v>2.1515784849317099E-2</v>
      </c>
      <c r="D3">
        <f t="shared" si="1"/>
        <v>2.2064683800566216E-2</v>
      </c>
      <c r="E3">
        <f t="shared" si="1"/>
        <v>2.3377200350381284E-2</v>
      </c>
      <c r="F3">
        <f t="shared" si="1"/>
        <v>2.5657122032702543E-2</v>
      </c>
      <c r="G3">
        <f t="shared" si="1"/>
        <v>2.5228075124685428E-2</v>
      </c>
      <c r="H3">
        <f t="shared" si="1"/>
        <v>3.8771746853283273E-2</v>
      </c>
      <c r="I3">
        <f t="shared" si="1"/>
        <v>4.53524831140917E-2</v>
      </c>
      <c r="J3">
        <f t="shared" si="1"/>
        <v>4.4440514441163197E-2</v>
      </c>
      <c r="K3">
        <f t="shared" si="1"/>
        <v>4.4661869850694466E-2</v>
      </c>
      <c r="L3">
        <f t="shared" si="1"/>
        <v>3.6401643339791658E-2</v>
      </c>
      <c r="M3">
        <f t="shared" si="1"/>
        <v>3.5900177690584956E-2</v>
      </c>
      <c r="N3">
        <f t="shared" si="1"/>
        <v>4.0233980865754575E-2</v>
      </c>
      <c r="O3">
        <f t="shared" si="1"/>
        <v>4.7252938373046491E-2</v>
      </c>
      <c r="P3">
        <f t="shared" si="1"/>
        <v>5.7160252138367507E-2</v>
      </c>
      <c r="Q3">
        <f t="shared" si="1"/>
        <v>6.4805407318375197E-2</v>
      </c>
      <c r="R3">
        <f t="shared" si="1"/>
        <v>6.8373445705343469E-2</v>
      </c>
      <c r="S3">
        <f t="shared" si="1"/>
        <v>6.7394914252098106E-2</v>
      </c>
      <c r="T3">
        <f t="shared" si="1"/>
        <v>6.5163206673160973E-2</v>
      </c>
      <c r="U3">
        <f t="shared" si="1"/>
        <v>6.362250275126477E-2</v>
      </c>
      <c r="V3">
        <f t="shared" si="1"/>
        <v>5.2226993532648147E-2</v>
      </c>
      <c r="W3">
        <f t="shared" si="1"/>
        <v>3.9257401401809174E-2</v>
      </c>
      <c r="X3">
        <f t="shared" si="1"/>
        <v>2.5744961480929238E-2</v>
      </c>
      <c r="Y3">
        <f t="shared" ref="Y3:Y4" si="2">SUM(A3:X3)</f>
        <v>1</v>
      </c>
    </row>
    <row r="4" spans="1:25" x14ac:dyDescent="0.25">
      <c r="A4">
        <f>(1/$Y11)*A11</f>
        <v>2.4866636134350781E-2</v>
      </c>
      <c r="B4">
        <f t="shared" ref="B4:X4" si="3">(1/$Y11)*B11</f>
        <v>2.5225713370359133E-2</v>
      </c>
      <c r="C4">
        <f t="shared" si="3"/>
        <v>3.8412663600534087E-2</v>
      </c>
      <c r="D4">
        <f t="shared" si="3"/>
        <v>4.1751866879102761E-2</v>
      </c>
      <c r="E4">
        <f t="shared" si="3"/>
        <v>3.6413011926954647E-2</v>
      </c>
      <c r="F4">
        <f t="shared" si="3"/>
        <v>4.1014360939277225E-2</v>
      </c>
      <c r="G4">
        <f t="shared" si="3"/>
        <v>2.8762731653195883E-2</v>
      </c>
      <c r="H4">
        <f t="shared" si="3"/>
        <v>2.6440555516135889E-2</v>
      </c>
      <c r="I4">
        <f t="shared" si="3"/>
        <v>2.60621268123187E-2</v>
      </c>
      <c r="J4">
        <f t="shared" si="3"/>
        <v>2.5623493541985148E-2</v>
      </c>
      <c r="K4">
        <f t="shared" si="3"/>
        <v>3.9616754930861489E-2</v>
      </c>
      <c r="L4">
        <f t="shared" si="3"/>
        <v>2.9885116786108216E-2</v>
      </c>
      <c r="M4">
        <f t="shared" si="3"/>
        <v>5.0758900062569723E-2</v>
      </c>
      <c r="N4">
        <f t="shared" si="3"/>
        <v>5.1410399478800446E-2</v>
      </c>
      <c r="O4">
        <f t="shared" si="3"/>
        <v>4.8589385504890531E-2</v>
      </c>
      <c r="P4">
        <f t="shared" si="3"/>
        <v>4.8333516097195953E-2</v>
      </c>
      <c r="Q4">
        <f t="shared" si="3"/>
        <v>4.8817302792416785E-2</v>
      </c>
      <c r="R4">
        <f t="shared" si="3"/>
        <v>5.5327996628544249E-2</v>
      </c>
      <c r="S4">
        <f t="shared" si="3"/>
        <v>6.1797837365964177E-2</v>
      </c>
      <c r="T4">
        <f t="shared" si="3"/>
        <v>6.5994955717391141E-2</v>
      </c>
      <c r="U4">
        <f t="shared" si="3"/>
        <v>8.0186032110535557E-2</v>
      </c>
      <c r="V4">
        <f t="shared" si="3"/>
        <v>3.3581247137595374E-2</v>
      </c>
      <c r="W4">
        <f t="shared" si="3"/>
        <v>3.5690557128758203E-2</v>
      </c>
      <c r="X4">
        <f t="shared" si="3"/>
        <v>3.5436837884153499E-2</v>
      </c>
      <c r="Y4">
        <f t="shared" si="2"/>
        <v>0.99999999999999967</v>
      </c>
    </row>
    <row r="9" spans="1:25" x14ac:dyDescent="0.25">
      <c r="A9">
        <v>327.10000000000002</v>
      </c>
      <c r="B9">
        <v>318.8</v>
      </c>
      <c r="C9">
        <v>333.3</v>
      </c>
      <c r="D9">
        <v>321</v>
      </c>
      <c r="E9">
        <v>338.7</v>
      </c>
      <c r="F9">
        <v>339.7</v>
      </c>
      <c r="G9">
        <v>334</v>
      </c>
      <c r="H9">
        <v>427.8</v>
      </c>
      <c r="I9">
        <v>760.8</v>
      </c>
      <c r="J9">
        <v>818.3</v>
      </c>
      <c r="K9">
        <v>784.8</v>
      </c>
      <c r="L9">
        <v>588.1</v>
      </c>
      <c r="M9">
        <v>631.1</v>
      </c>
      <c r="N9">
        <v>666.6</v>
      </c>
      <c r="O9">
        <v>695</v>
      </c>
      <c r="P9">
        <v>767.7</v>
      </c>
      <c r="Q9">
        <v>898.9</v>
      </c>
      <c r="R9">
        <v>875</v>
      </c>
      <c r="S9">
        <v>907.8</v>
      </c>
      <c r="T9">
        <v>922.8</v>
      </c>
      <c r="U9">
        <v>816.1</v>
      </c>
      <c r="V9">
        <v>571.9</v>
      </c>
      <c r="W9">
        <v>524.79999999999995</v>
      </c>
      <c r="X9">
        <v>486.3</v>
      </c>
      <c r="Y9">
        <f>SUM(A9:X9)</f>
        <v>14456.4</v>
      </c>
    </row>
    <row r="10" spans="1:25" x14ac:dyDescent="0.25">
      <c r="A10">
        <v>348.56666669999998</v>
      </c>
      <c r="B10">
        <v>297.3944444</v>
      </c>
      <c r="C10">
        <v>306.18055559999999</v>
      </c>
      <c r="D10">
        <v>313.9916667</v>
      </c>
      <c r="E10">
        <v>332.66944439999997</v>
      </c>
      <c r="F10">
        <v>365.11388890000001</v>
      </c>
      <c r="G10">
        <v>359.0083333</v>
      </c>
      <c r="H10">
        <v>551.7416667</v>
      </c>
      <c r="I10">
        <v>645.38888889999998</v>
      </c>
      <c r="J10">
        <v>632.41111109999997</v>
      </c>
      <c r="K10">
        <v>635.56111109999995</v>
      </c>
      <c r="L10">
        <v>518.01388889999998</v>
      </c>
      <c r="M10">
        <v>510.87777779999999</v>
      </c>
      <c r="N10">
        <v>572.54999999999995</v>
      </c>
      <c r="O10">
        <v>672.43333329999996</v>
      </c>
      <c r="P10">
        <v>813.41944439999997</v>
      </c>
      <c r="Q10">
        <v>922.21388890000003</v>
      </c>
      <c r="R10">
        <v>972.98888890000001</v>
      </c>
      <c r="S10">
        <v>959.06388890000005</v>
      </c>
      <c r="T10">
        <v>927.30555560000005</v>
      </c>
      <c r="U10">
        <v>905.38055559999998</v>
      </c>
      <c r="V10">
        <v>743.21666670000002</v>
      </c>
      <c r="W10">
        <v>558.65277779999997</v>
      </c>
      <c r="X10">
        <v>366.36388890000001</v>
      </c>
      <c r="Y10">
        <f t="shared" ref="Y10:Y11" si="4">SUM(A10:X10)</f>
        <v>14230.5083335</v>
      </c>
    </row>
    <row r="11" spans="1:25" x14ac:dyDescent="0.25">
      <c r="A11">
        <v>1156.5</v>
      </c>
      <c r="B11">
        <v>1173.2</v>
      </c>
      <c r="C11">
        <v>1786.5</v>
      </c>
      <c r="D11">
        <v>1941.8</v>
      </c>
      <c r="E11">
        <v>1693.5</v>
      </c>
      <c r="F11">
        <v>1907.5</v>
      </c>
      <c r="G11">
        <v>1337.7</v>
      </c>
      <c r="H11">
        <v>1229.7</v>
      </c>
      <c r="I11">
        <v>1212.0999999999999</v>
      </c>
      <c r="J11">
        <v>1191.7</v>
      </c>
      <c r="K11">
        <v>1842.5</v>
      </c>
      <c r="L11">
        <v>1389.9</v>
      </c>
      <c r="M11">
        <v>2360.6999999999998</v>
      </c>
      <c r="N11">
        <v>2391</v>
      </c>
      <c r="O11">
        <v>2259.8000000000002</v>
      </c>
      <c r="P11">
        <v>2247.9</v>
      </c>
      <c r="Q11">
        <v>2270.4</v>
      </c>
      <c r="R11">
        <v>2573.1999999999998</v>
      </c>
      <c r="S11">
        <v>2874.1</v>
      </c>
      <c r="T11">
        <v>3069.3</v>
      </c>
      <c r="U11">
        <v>3729.3</v>
      </c>
      <c r="V11">
        <v>1561.8</v>
      </c>
      <c r="W11">
        <v>1659.9</v>
      </c>
      <c r="X11">
        <v>1648.1</v>
      </c>
      <c r="Y11">
        <f t="shared" si="4"/>
        <v>46508.10000000002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Y4"/>
  <sheetViews>
    <sheetView workbookViewId="0">
      <selection activeCell="A45" sqref="A4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</v>
      </c>
      <c r="B2">
        <v>327.10000000000002</v>
      </c>
      <c r="C2">
        <v>318.8</v>
      </c>
      <c r="D2">
        <v>333.3</v>
      </c>
      <c r="E2">
        <v>321</v>
      </c>
      <c r="F2">
        <v>338.7</v>
      </c>
      <c r="G2">
        <v>339.7</v>
      </c>
      <c r="H2">
        <v>334</v>
      </c>
      <c r="I2">
        <v>427.8</v>
      </c>
      <c r="J2">
        <v>760.8</v>
      </c>
      <c r="K2">
        <v>818.3</v>
      </c>
      <c r="L2">
        <v>784.8</v>
      </c>
      <c r="M2">
        <v>588.1</v>
      </c>
      <c r="N2">
        <v>631.1</v>
      </c>
      <c r="O2">
        <v>666.6</v>
      </c>
      <c r="P2">
        <v>695</v>
      </c>
      <c r="Q2">
        <v>767.7</v>
      </c>
      <c r="R2">
        <v>898.9</v>
      </c>
      <c r="S2">
        <v>875</v>
      </c>
      <c r="T2">
        <v>907.8</v>
      </c>
      <c r="U2">
        <v>922.8</v>
      </c>
      <c r="V2">
        <v>816.1</v>
      </c>
      <c r="W2">
        <v>571.9</v>
      </c>
      <c r="X2">
        <v>524.79999999999995</v>
      </c>
      <c r="Y2">
        <v>486.3</v>
      </c>
    </row>
    <row r="3" spans="1:25" x14ac:dyDescent="0.25">
      <c r="A3" t="s">
        <v>2</v>
      </c>
      <c r="B3">
        <v>348.56666669999998</v>
      </c>
      <c r="C3">
        <v>297.3944444</v>
      </c>
      <c r="D3">
        <v>306.18055559999999</v>
      </c>
      <c r="E3">
        <v>313.9916667</v>
      </c>
      <c r="F3">
        <v>332.66944439999997</v>
      </c>
      <c r="G3">
        <v>365.11388890000001</v>
      </c>
      <c r="H3">
        <v>359.0083333</v>
      </c>
      <c r="I3">
        <v>551.7416667</v>
      </c>
      <c r="J3">
        <v>645.38888889999998</v>
      </c>
      <c r="K3">
        <v>632.41111109999997</v>
      </c>
      <c r="L3">
        <v>635.56111109999995</v>
      </c>
      <c r="M3">
        <v>518.01388889999998</v>
      </c>
      <c r="N3">
        <v>510.87777779999999</v>
      </c>
      <c r="O3">
        <v>572.54999999999995</v>
      </c>
      <c r="P3">
        <v>672.43333329999996</v>
      </c>
      <c r="Q3">
        <v>813.41944439999997</v>
      </c>
      <c r="R3">
        <v>922.21388890000003</v>
      </c>
      <c r="S3">
        <v>972.98888890000001</v>
      </c>
      <c r="T3">
        <v>959.06388890000005</v>
      </c>
      <c r="U3">
        <v>927.30555560000005</v>
      </c>
      <c r="V3">
        <v>905.38055559999998</v>
      </c>
      <c r="W3">
        <v>743.21666670000002</v>
      </c>
      <c r="X3">
        <v>558.65277779999997</v>
      </c>
      <c r="Y3">
        <v>366.36388890000001</v>
      </c>
    </row>
    <row r="4" spans="1:25" x14ac:dyDescent="0.25">
      <c r="A4" t="s">
        <v>3</v>
      </c>
      <c r="B4">
        <v>1156.5</v>
      </c>
      <c r="C4">
        <v>1173.2</v>
      </c>
      <c r="D4">
        <v>1786.5</v>
      </c>
      <c r="E4">
        <v>1941.8</v>
      </c>
      <c r="F4">
        <v>1693.5</v>
      </c>
      <c r="G4">
        <v>1907.5</v>
      </c>
      <c r="H4">
        <v>1337.7</v>
      </c>
      <c r="I4">
        <v>1229.7</v>
      </c>
      <c r="J4">
        <v>1212.0999999999999</v>
      </c>
      <c r="K4">
        <v>1191.7</v>
      </c>
      <c r="L4">
        <v>1842.5</v>
      </c>
      <c r="M4">
        <v>1389.9</v>
      </c>
      <c r="N4">
        <v>2360.6999999999998</v>
      </c>
      <c r="O4">
        <v>2391</v>
      </c>
      <c r="P4">
        <v>2259.8000000000002</v>
      </c>
      <c r="Q4">
        <v>2247.9</v>
      </c>
      <c r="R4">
        <v>2270.4</v>
      </c>
      <c r="S4">
        <v>2573.1999999999998</v>
      </c>
      <c r="T4">
        <v>2874.1</v>
      </c>
      <c r="U4">
        <v>3069.3</v>
      </c>
      <c r="V4">
        <v>3729.3</v>
      </c>
      <c r="W4">
        <v>1561.8</v>
      </c>
      <c r="X4">
        <v>1659.9</v>
      </c>
      <c r="Y4">
        <v>1648.1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raw_HES_base_appliances_eletric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2017-07-13T14:04:24Z</dcterms:created>
  <dcterms:modified xsi:type="dcterms:W3CDTF">2017-07-13T14:09:05Z</dcterms:modified>
</cp:coreProperties>
</file>