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Sheet2" sheetId="2" r:id="rId1"/>
    <sheet name="original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Z18" i="1" l="1"/>
  <c r="Z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B18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B17" i="1"/>
  <c r="Z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B16" i="1"/>
  <c r="Z10" i="1"/>
  <c r="Z11" i="1"/>
  <c r="Z9" i="1"/>
  <c r="P10" i="1" l="1"/>
  <c r="Q10" i="1"/>
  <c r="R10" i="1"/>
  <c r="S10" i="1"/>
  <c r="T10" i="1"/>
  <c r="U10" i="1"/>
  <c r="V10" i="1"/>
  <c r="W10" i="1"/>
  <c r="X10" i="1"/>
  <c r="Y10" i="1"/>
  <c r="P11" i="1"/>
  <c r="Q11" i="1"/>
  <c r="R11" i="1"/>
  <c r="S11" i="1"/>
  <c r="T11" i="1"/>
  <c r="U11" i="1"/>
  <c r="V11" i="1"/>
  <c r="W11" i="1"/>
  <c r="X11" i="1"/>
  <c r="Y11" i="1"/>
  <c r="Y9" i="1"/>
  <c r="X9" i="1"/>
  <c r="W9" i="1"/>
  <c r="V9" i="1"/>
  <c r="U9" i="1"/>
  <c r="T9" i="1"/>
  <c r="S9" i="1"/>
  <c r="R9" i="1"/>
  <c r="Q9" i="1"/>
  <c r="P9" i="1"/>
  <c r="H10" i="1"/>
  <c r="I10" i="1"/>
  <c r="J10" i="1"/>
  <c r="K10" i="1"/>
  <c r="L10" i="1"/>
  <c r="M10" i="1"/>
  <c r="N10" i="1"/>
  <c r="O10" i="1"/>
  <c r="H11" i="1"/>
  <c r="I11" i="1"/>
  <c r="J11" i="1"/>
  <c r="K11" i="1"/>
  <c r="L11" i="1"/>
  <c r="M11" i="1"/>
  <c r="N11" i="1"/>
  <c r="O11" i="1"/>
  <c r="O9" i="1"/>
  <c r="N9" i="1"/>
  <c r="M9" i="1"/>
  <c r="L9" i="1"/>
  <c r="K9" i="1"/>
  <c r="J9" i="1"/>
  <c r="I9" i="1"/>
  <c r="H9" i="1"/>
  <c r="G11" i="1"/>
  <c r="B10" i="1"/>
  <c r="C10" i="1"/>
  <c r="D10" i="1"/>
  <c r="E10" i="1"/>
  <c r="F10" i="1"/>
  <c r="G10" i="1"/>
  <c r="B11" i="1"/>
  <c r="C11" i="1"/>
  <c r="D11" i="1"/>
  <c r="E11" i="1"/>
  <c r="F11" i="1"/>
  <c r="B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<sst xmlns="http://schemas.openxmlformats.org/spreadsheetml/2006/main" count="16" uniqueCount="9">
  <si>
    <t>Day</t>
  </si>
  <si>
    <t>Wkday</t>
  </si>
  <si>
    <t>Wkend</t>
  </si>
  <si>
    <t>hourly</t>
  </si>
  <si>
    <t>DAY</t>
  </si>
  <si>
    <t>WKDAY</t>
  </si>
  <si>
    <t>WKEND</t>
  </si>
  <si>
    <t>SUM</t>
  </si>
  <si>
    <t>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</si>
</sst>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95250</xdr:colOff>
      <xdr:row>23</xdr:row>
      <xdr:rowOff>47625</xdr:rowOff>
    </xdr:from>
    <xdr:to>
      <xdr:col>25</xdr:col>
      <xdr:colOff>400050</xdr:colOff>
      <xdr:row>48</xdr:row>
      <xdr:rowOff>47625</xdr:rowOff>
    </xdr:to>
    <xdr:sp macro="" textlink="">
      <xdr:nvSpPr>
        <xdr:cNvPr id="2" name="TextBox 1"/>
        <xdr:cNvSpPr txBox="1"/>
      </xdr:nvSpPr>
      <xdr:spPr>
        <a:xfrm>
          <a:off x="11677650" y="4429125"/>
          <a:ext cx="3962400" cy="476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sites daily heat demand Oct 2006 to March 2007</a:t>
          </a:r>
          <a:r>
            <a:rPr lang="en-GB"/>
            <a:t> </a:t>
          </a:r>
        </a:p>
        <a:p>
          <a:endParaRPr lang="en-GB" sz="1100"/>
        </a:p>
        <a:p>
          <a:r>
            <a:rPr lang="en-GB" sz="1100"/>
            <a:t>Data</a:t>
          </a:r>
          <a:r>
            <a:rPr lang="en-GB" sz="1100" baseline="0"/>
            <a:t> from email with Robert Sansom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workbookViewId="0">
      <selection activeCell="N10" sqref="N10"/>
    </sheetView>
  </sheetViews>
  <sheetFormatPr defaultRowHeight="15" x14ac:dyDescent="0.25"/>
  <sheetData>
    <row r="1" spans="1:25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</v>
      </c>
      <c r="B2">
        <v>0.81358590613682213</v>
      </c>
      <c r="C2">
        <v>0.60757456008562927</v>
      </c>
      <c r="D2">
        <v>0.59053122658430846</v>
      </c>
      <c r="E2">
        <v>0.62022341796730429</v>
      </c>
      <c r="F2">
        <v>1.1291190208051374</v>
      </c>
      <c r="G2">
        <v>2.6414666349713301</v>
      </c>
      <c r="H2">
        <v>5.010677832729491</v>
      </c>
      <c r="I2">
        <v>7.4314167174660479</v>
      </c>
      <c r="J2">
        <v>6.4024499525309579</v>
      </c>
      <c r="K2">
        <v>4.857468926430295</v>
      </c>
      <c r="L2">
        <v>4.1321792375561204</v>
      </c>
      <c r="M2">
        <v>3.629042525240227</v>
      </c>
      <c r="N2">
        <v>3.7638607305974245</v>
      </c>
      <c r="O2">
        <v>3.6784016940876549</v>
      </c>
      <c r="P2">
        <v>4.1385347172361984</v>
      </c>
      <c r="Q2">
        <v>5.3675231685777893</v>
      </c>
      <c r="R2">
        <v>6.4928006825424749</v>
      </c>
      <c r="S2">
        <v>7.3313736392433935</v>
      </c>
      <c r="T2">
        <v>7.6324199724783712</v>
      </c>
      <c r="U2">
        <v>7.334325858322857</v>
      </c>
      <c r="V2">
        <v>6.2724915935285894</v>
      </c>
      <c r="W2">
        <v>4.9336928139968883</v>
      </c>
      <c r="X2">
        <v>3.3844670411536466</v>
      </c>
      <c r="Y2">
        <v>1.8043721297310285</v>
      </c>
    </row>
    <row r="3" spans="1:25" x14ac:dyDescent="0.25">
      <c r="A3" t="s">
        <v>5</v>
      </c>
      <c r="B3">
        <v>0.77780676961992012</v>
      </c>
      <c r="C3">
        <v>0.56979892645607844</v>
      </c>
      <c r="D3">
        <v>0.53534025260060603</v>
      </c>
      <c r="E3">
        <v>0.57932489157479294</v>
      </c>
      <c r="F3">
        <v>1.1884319843258555</v>
      </c>
      <c r="G3">
        <v>2.8291625530811104</v>
      </c>
      <c r="H3">
        <v>5.4604528568169339</v>
      </c>
      <c r="I3">
        <v>7.7787241671221352</v>
      </c>
      <c r="J3">
        <v>6.0962875622293238</v>
      </c>
      <c r="K3">
        <v>4.3554929489019489</v>
      </c>
      <c r="L3">
        <v>3.9558882807201949</v>
      </c>
      <c r="M3">
        <v>3.4904879060779113</v>
      </c>
      <c r="N3">
        <v>3.7398961288239585</v>
      </c>
      <c r="O3">
        <v>3.701269666923384</v>
      </c>
      <c r="P3">
        <v>4.131240715678083</v>
      </c>
      <c r="Q3">
        <v>5.3977374391882771</v>
      </c>
      <c r="R3">
        <v>6.4951748402801899</v>
      </c>
      <c r="S3">
        <v>7.295132393251329</v>
      </c>
      <c r="T3">
        <v>7.7176827575913114</v>
      </c>
      <c r="U3">
        <v>7.438597513002466</v>
      </c>
      <c r="V3">
        <v>6.3145157219276218</v>
      </c>
      <c r="W3">
        <v>4.996940982844122</v>
      </c>
      <c r="X3">
        <v>3.3991500551864471</v>
      </c>
      <c r="Y3">
        <v>1.7554626857759961</v>
      </c>
    </row>
    <row r="4" spans="1:25" x14ac:dyDescent="0.25">
      <c r="A4" t="s">
        <v>6</v>
      </c>
      <c r="B4">
        <v>0.90445503450092357</v>
      </c>
      <c r="C4">
        <v>0.70351423989588246</v>
      </c>
      <c r="D4">
        <v>0.73070106263095713</v>
      </c>
      <c r="E4">
        <v>0.72409438318492647</v>
      </c>
      <c r="F4">
        <v>0.97848046938919464</v>
      </c>
      <c r="G4">
        <v>2.1647708246049095</v>
      </c>
      <c r="H4">
        <v>3.868373451530652</v>
      </c>
      <c r="I4">
        <v>6.5493516846864326</v>
      </c>
      <c r="J4">
        <v>7.1800178944357835</v>
      </c>
      <c r="K4">
        <v>6.1323493170224621</v>
      </c>
      <c r="L4">
        <v>4.5799095951232038</v>
      </c>
      <c r="M4">
        <v>3.9809330038757857</v>
      </c>
      <c r="N4">
        <v>3.8247242026300419</v>
      </c>
      <c r="O4">
        <v>3.6203233567847124</v>
      </c>
      <c r="P4">
        <v>4.1570594673670271</v>
      </c>
      <c r="Q4">
        <v>5.290787263192394</v>
      </c>
      <c r="R4">
        <v>6.4867709773783195</v>
      </c>
      <c r="S4">
        <v>7.423416398088964</v>
      </c>
      <c r="T4">
        <v>7.4158760387965552</v>
      </c>
      <c r="U4">
        <v>7.069504644167993</v>
      </c>
      <c r="V4">
        <v>6.1657619099858616</v>
      </c>
      <c r="W4">
        <v>4.7730599275364067</v>
      </c>
      <c r="X4">
        <v>3.3471762393958091</v>
      </c>
      <c r="Y4">
        <v>1.9285886137947834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>
      <selection activeCell="B15" sqref="B15:Y18"/>
    </sheetView>
  </sheetViews>
  <sheetFormatPr defaultRowHeight="15" x14ac:dyDescent="0.25"/>
  <sheetData>
    <row r="1" spans="1:49" x14ac:dyDescent="0.25"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  <c r="L1">
        <v>6</v>
      </c>
      <c r="M1">
        <v>6</v>
      </c>
      <c r="N1">
        <v>7</v>
      </c>
      <c r="O1">
        <v>7</v>
      </c>
      <c r="P1">
        <v>8</v>
      </c>
      <c r="Q1">
        <v>8</v>
      </c>
      <c r="R1">
        <v>9</v>
      </c>
      <c r="S1">
        <v>9</v>
      </c>
      <c r="T1">
        <v>10</v>
      </c>
      <c r="U1">
        <v>10</v>
      </c>
      <c r="V1">
        <v>11</v>
      </c>
      <c r="W1">
        <v>11</v>
      </c>
      <c r="X1">
        <v>12</v>
      </c>
      <c r="Y1">
        <v>12</v>
      </c>
      <c r="Z1">
        <v>13</v>
      </c>
      <c r="AA1">
        <v>13</v>
      </c>
      <c r="AB1">
        <v>14</v>
      </c>
      <c r="AC1">
        <v>14</v>
      </c>
      <c r="AD1">
        <v>15</v>
      </c>
      <c r="AE1">
        <v>15</v>
      </c>
      <c r="AF1">
        <v>16</v>
      </c>
      <c r="AG1">
        <v>16</v>
      </c>
      <c r="AH1">
        <v>17</v>
      </c>
      <c r="AI1">
        <v>17</v>
      </c>
      <c r="AJ1">
        <v>18</v>
      </c>
      <c r="AK1">
        <v>18</v>
      </c>
      <c r="AL1">
        <v>19</v>
      </c>
      <c r="AM1">
        <v>19</v>
      </c>
      <c r="AN1">
        <v>20</v>
      </c>
      <c r="AO1">
        <v>20</v>
      </c>
      <c r="AP1">
        <v>21</v>
      </c>
      <c r="AQ1">
        <v>21</v>
      </c>
      <c r="AR1">
        <v>22</v>
      </c>
      <c r="AS1">
        <v>22</v>
      </c>
      <c r="AT1">
        <v>23</v>
      </c>
      <c r="AU1">
        <v>23</v>
      </c>
      <c r="AV1">
        <v>24</v>
      </c>
      <c r="AW1">
        <v>24</v>
      </c>
    </row>
    <row r="2" spans="1:49" x14ac:dyDescent="0.25">
      <c r="A2" t="s">
        <v>0</v>
      </c>
      <c r="B2" s="1">
        <v>0.36676463012363952</v>
      </c>
      <c r="C2" s="1">
        <v>0.28156566617347401</v>
      </c>
      <c r="D2" s="1">
        <v>0.25440672384228435</v>
      </c>
      <c r="E2" s="1">
        <v>0.22975726129029503</v>
      </c>
      <c r="F2" s="1">
        <v>0.23712228378719913</v>
      </c>
      <c r="G2" s="1">
        <v>0.23346021059504315</v>
      </c>
      <c r="H2" s="1">
        <v>0.23817463990098686</v>
      </c>
      <c r="I2" s="1">
        <v>0.25606896646936178</v>
      </c>
      <c r="J2" s="1">
        <v>0.32843569796317656</v>
      </c>
      <c r="K2" s="1">
        <v>0.57133661101066235</v>
      </c>
      <c r="L2" s="1">
        <v>0.90912941580345719</v>
      </c>
      <c r="M2" s="1">
        <v>1.1958023845046724</v>
      </c>
      <c r="N2" s="1">
        <v>1.6656201417044485</v>
      </c>
      <c r="O2" s="1">
        <v>2.3272885596866639</v>
      </c>
      <c r="P2" s="1">
        <v>2.9279088835852201</v>
      </c>
      <c r="Q2" s="1">
        <v>2.9940380995177946</v>
      </c>
      <c r="R2" s="1">
        <v>2.7147275484983457</v>
      </c>
      <c r="S2" s="1">
        <v>2.3872564502925235</v>
      </c>
      <c r="T2" s="1">
        <v>2.0246118788874661</v>
      </c>
      <c r="U2" s="1">
        <v>1.8462077168946687</v>
      </c>
      <c r="V2" s="1">
        <v>1.6972481928217085</v>
      </c>
      <c r="W2" s="1">
        <v>1.5956025918709729</v>
      </c>
      <c r="X2" s="1">
        <v>1.4641710274322199</v>
      </c>
      <c r="Y2" s="1">
        <v>1.4277401990488154</v>
      </c>
      <c r="Z2" s="1">
        <v>1.4708231525661548</v>
      </c>
      <c r="AA2" s="1">
        <v>1.5285219986746068</v>
      </c>
      <c r="AB2" s="1">
        <v>1.4715379620651727</v>
      </c>
      <c r="AC2" s="1">
        <v>1.4597065964247511</v>
      </c>
      <c r="AD2" s="1">
        <v>1.6085614415665139</v>
      </c>
      <c r="AE2" s="1">
        <v>1.6893538974565889</v>
      </c>
      <c r="AF2" s="1">
        <v>1.991483207927975</v>
      </c>
      <c r="AG2" s="1">
        <v>2.2857883868929343</v>
      </c>
      <c r="AH2" s="1">
        <v>2.5047730385590401</v>
      </c>
      <c r="AI2" s="1">
        <v>2.6692096454563208</v>
      </c>
      <c r="AJ2" s="1">
        <v>2.8539535151927931</v>
      </c>
      <c r="AK2" s="1">
        <v>2.9882711447267356</v>
      </c>
      <c r="AL2" s="1">
        <v>3.0133189400195244</v>
      </c>
      <c r="AM2" s="1">
        <v>3.0688035069107951</v>
      </c>
      <c r="AN2" s="1">
        <v>3.0102793862350898</v>
      </c>
      <c r="AO2" s="1">
        <v>2.8342978378772123</v>
      </c>
      <c r="AP2" s="1">
        <v>2.5956240284660081</v>
      </c>
      <c r="AQ2" s="1">
        <v>2.4027987596859415</v>
      </c>
      <c r="AR2" s="1">
        <v>2.1264780700568879</v>
      </c>
      <c r="AS2" s="1">
        <v>1.8050828134469348</v>
      </c>
      <c r="AT2" s="1">
        <v>1.4977695954049166</v>
      </c>
      <c r="AU2" s="1">
        <v>1.1992443315176915</v>
      </c>
      <c r="AV2" s="1">
        <v>0.84790870943040908</v>
      </c>
      <c r="AW2" s="1">
        <v>0.58995926329973736</v>
      </c>
    </row>
    <row r="3" spans="1:49" x14ac:dyDescent="0.25">
      <c r="A3" t="s">
        <v>1</v>
      </c>
      <c r="B3" s="1">
        <v>0.35200970672032517</v>
      </c>
      <c r="C3" s="1">
        <v>0.27059123365510185</v>
      </c>
      <c r="D3" s="1">
        <v>0.24105470739867474</v>
      </c>
      <c r="E3" s="1">
        <v>0.21504488094743524</v>
      </c>
      <c r="F3" s="1">
        <v>0.21571680619353728</v>
      </c>
      <c r="G3" s="1">
        <v>0.21280009248661513</v>
      </c>
      <c r="H3" s="1">
        <v>0.219152716403829</v>
      </c>
      <c r="I3" s="1">
        <v>0.24457199822370096</v>
      </c>
      <c r="J3" s="1">
        <v>0.34795258539660845</v>
      </c>
      <c r="K3" s="1">
        <v>0.60333621783028812</v>
      </c>
      <c r="L3" s="1">
        <v>0.95612158457574703</v>
      </c>
      <c r="M3" s="1">
        <v>1.3085016288272178</v>
      </c>
      <c r="N3" s="1">
        <v>1.8233526300818266</v>
      </c>
      <c r="O3" s="1">
        <v>2.547505552588897</v>
      </c>
      <c r="P3" s="1">
        <v>3.1330905490588559</v>
      </c>
      <c r="Q3" s="1">
        <v>3.0934443314975084</v>
      </c>
      <c r="R3" s="1">
        <v>2.6798212425771477</v>
      </c>
      <c r="S3" s="1">
        <v>2.1999953356428086</v>
      </c>
      <c r="T3" s="1">
        <v>1.8079831452318289</v>
      </c>
      <c r="U3" s="1">
        <v>1.6784020492683422</v>
      </c>
      <c r="V3" s="1">
        <v>1.6135707295811792</v>
      </c>
      <c r="W3" s="1">
        <v>1.5529480766257331</v>
      </c>
      <c r="X3" s="1">
        <v>1.4100835737072732</v>
      </c>
      <c r="Y3" s="1">
        <v>1.3839022047336889</v>
      </c>
      <c r="Z3" s="1">
        <v>1.4673268427409818</v>
      </c>
      <c r="AA3" s="1">
        <v>1.5262995149339877</v>
      </c>
      <c r="AB3" s="1">
        <v>1.4870851212767617</v>
      </c>
      <c r="AC3" s="1">
        <v>1.4756224112580962</v>
      </c>
      <c r="AD3" s="1">
        <v>1.6142939092200645</v>
      </c>
      <c r="AE3" s="1">
        <v>1.6925869961175242</v>
      </c>
      <c r="AF3" s="1">
        <v>2.0041473978331279</v>
      </c>
      <c r="AG3" s="1">
        <v>2.3165097843876765</v>
      </c>
      <c r="AH3" s="1">
        <v>2.5215262406044197</v>
      </c>
      <c r="AI3" s="1">
        <v>2.6775824858950124</v>
      </c>
      <c r="AJ3" s="1">
        <v>2.8426399108138258</v>
      </c>
      <c r="AK3" s="1">
        <v>2.9968005075576549</v>
      </c>
      <c r="AL3" s="1">
        <v>3.0405073727562204</v>
      </c>
      <c r="AM3" s="1">
        <v>3.1371664789943616</v>
      </c>
      <c r="AN3" s="1">
        <v>3.0682034575466095</v>
      </c>
      <c r="AO3" s="1">
        <v>2.8860746325409186</v>
      </c>
      <c r="AP3" s="1">
        <v>2.6269721337522847</v>
      </c>
      <c r="AQ3" s="1">
        <v>2.4275267212893969</v>
      </c>
      <c r="AR3" s="1">
        <v>2.1633383640253152</v>
      </c>
      <c r="AS3" s="1">
        <v>1.836498454622481</v>
      </c>
      <c r="AT3" s="1">
        <v>1.5199117623807039</v>
      </c>
      <c r="AU3" s="1">
        <v>1.2009619860830898</v>
      </c>
      <c r="AV3" s="1">
        <v>0.83454813904219871</v>
      </c>
      <c r="AW3" s="1">
        <v>0.57062440720882668</v>
      </c>
    </row>
    <row r="4" spans="1:49" x14ac:dyDescent="0.25">
      <c r="A4" t="s">
        <v>2</v>
      </c>
      <c r="B4" s="1">
        <v>0.40365193863192556</v>
      </c>
      <c r="C4" s="1">
        <v>0.30900174746940456</v>
      </c>
      <c r="D4" s="1">
        <v>0.28778676495130834</v>
      </c>
      <c r="E4" s="1">
        <v>0.26653821214744455</v>
      </c>
      <c r="F4" s="1">
        <v>0.29063597777135375</v>
      </c>
      <c r="G4" s="1">
        <v>0.2851105058661132</v>
      </c>
      <c r="H4" s="1">
        <v>0.28572944864388145</v>
      </c>
      <c r="I4" s="1">
        <v>0.28481138708351367</v>
      </c>
      <c r="J4" s="1">
        <v>0.27964347937959677</v>
      </c>
      <c r="K4" s="1">
        <v>0.49133759396159793</v>
      </c>
      <c r="L4" s="1">
        <v>0.7916489938727328</v>
      </c>
      <c r="M4" s="1">
        <v>0.91405427369830905</v>
      </c>
      <c r="N4" s="1">
        <v>1.271288920761003</v>
      </c>
      <c r="O4" s="1">
        <v>1.7767460774310817</v>
      </c>
      <c r="P4" s="1">
        <v>2.4149547199011296</v>
      </c>
      <c r="Q4" s="1">
        <v>2.7455225195685093</v>
      </c>
      <c r="R4" s="1">
        <v>2.8019933133013413</v>
      </c>
      <c r="S4" s="1">
        <v>2.8554092369168114</v>
      </c>
      <c r="T4" s="1">
        <v>2.5661837130265592</v>
      </c>
      <c r="U4" s="1">
        <v>2.2657218859604851</v>
      </c>
      <c r="V4" s="1">
        <v>1.9064418509230312</v>
      </c>
      <c r="W4" s="1">
        <v>1.7022388799840718</v>
      </c>
      <c r="X4" s="1">
        <v>1.5993896617445864</v>
      </c>
      <c r="Y4" s="1">
        <v>1.5373351848366317</v>
      </c>
      <c r="Z4" s="1">
        <v>1.4795639271290866</v>
      </c>
      <c r="AA4" s="1">
        <v>1.5340782080261544</v>
      </c>
      <c r="AB4" s="1">
        <v>1.4326700640361998</v>
      </c>
      <c r="AC4" s="1">
        <v>1.4199170593413879</v>
      </c>
      <c r="AD4" s="1">
        <v>1.5942302724326372</v>
      </c>
      <c r="AE4" s="1">
        <v>1.681271150804251</v>
      </c>
      <c r="AF4" s="1">
        <v>1.9598227331650928</v>
      </c>
      <c r="AG4" s="1">
        <v>2.2089848931560785</v>
      </c>
      <c r="AH4" s="1">
        <v>2.4628900334455901</v>
      </c>
      <c r="AI4" s="1">
        <v>2.6482775443595923</v>
      </c>
      <c r="AJ4" s="1">
        <v>2.8822375261402104</v>
      </c>
      <c r="AK4" s="1">
        <v>2.9669477376494373</v>
      </c>
      <c r="AL4" s="1">
        <v>2.9453478581777834</v>
      </c>
      <c r="AM4" s="1">
        <v>2.8978960767018771</v>
      </c>
      <c r="AN4" s="1">
        <v>2.8654692079562909</v>
      </c>
      <c r="AO4" s="1">
        <v>2.7048558512179457</v>
      </c>
      <c r="AP4" s="1">
        <v>2.5172537652503171</v>
      </c>
      <c r="AQ4" s="1">
        <v>2.3409788556773021</v>
      </c>
      <c r="AR4" s="1">
        <v>2.0343273351358206</v>
      </c>
      <c r="AS4" s="1">
        <v>1.726543710508069</v>
      </c>
      <c r="AT4" s="1">
        <v>1.4424141779654485</v>
      </c>
      <c r="AU4" s="1">
        <v>1.1949501951041956</v>
      </c>
      <c r="AV4" s="1">
        <v>0.88131013540093484</v>
      </c>
      <c r="AW4" s="1">
        <v>0.63829640352701411</v>
      </c>
    </row>
    <row r="7" spans="1:49" x14ac:dyDescent="0.25">
      <c r="A7" t="s">
        <v>3</v>
      </c>
    </row>
    <row r="8" spans="1:49" x14ac:dyDescent="0.25"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19</v>
      </c>
      <c r="V8">
        <v>20</v>
      </c>
      <c r="W8">
        <v>21</v>
      </c>
      <c r="X8">
        <v>22</v>
      </c>
      <c r="Y8">
        <v>23</v>
      </c>
      <c r="Z8" t="s">
        <v>7</v>
      </c>
    </row>
    <row r="9" spans="1:49" x14ac:dyDescent="0.25">
      <c r="A9" t="s">
        <v>0</v>
      </c>
      <c r="B9">
        <f>(B2+C2)/2</f>
        <v>0.32416514814855679</v>
      </c>
      <c r="C9">
        <f>(D2+E2)/2</f>
        <v>0.24208199256628971</v>
      </c>
      <c r="D9">
        <f>(F2+G2)/2</f>
        <v>0.23529124719112116</v>
      </c>
      <c r="E9">
        <f>(H2+I2)/2</f>
        <v>0.24712180318517432</v>
      </c>
      <c r="F9">
        <f>(K2+J2)/2</f>
        <v>0.44988615448691949</v>
      </c>
      <c r="G9">
        <f>(M2+L2)/2</f>
        <v>1.0524659001540648</v>
      </c>
      <c r="H9">
        <f>(O2+N2)/2</f>
        <v>1.9964543506955561</v>
      </c>
      <c r="I9">
        <f>(Q2+P2)/2</f>
        <v>2.9609734915515071</v>
      </c>
      <c r="J9">
        <f>(S2+R2)/2</f>
        <v>2.5509919993954346</v>
      </c>
      <c r="K9">
        <f>(U2+T2)/2</f>
        <v>1.9354097978910674</v>
      </c>
      <c r="L9">
        <f>(W2+V2)/2</f>
        <v>1.6464253923463406</v>
      </c>
      <c r="M9">
        <f>(Y2+X2)/2</f>
        <v>1.4459556132405176</v>
      </c>
      <c r="N9">
        <f>(AA2+Z2)/2</f>
        <v>1.4996725756203808</v>
      </c>
      <c r="O9">
        <f>(AC2+AB2)/2</f>
        <v>1.465622279244962</v>
      </c>
      <c r="P9">
        <f>(AE2+AD2)/2</f>
        <v>1.6489576695115513</v>
      </c>
      <c r="Q9">
        <f>(AG2+AF2)/2</f>
        <v>2.1386357974104548</v>
      </c>
      <c r="R9">
        <f>(AI2+AH2)/2</f>
        <v>2.5869913420076802</v>
      </c>
      <c r="S9">
        <f>(AK2+AJ2)/2</f>
        <v>2.9211123299597643</v>
      </c>
      <c r="T9">
        <f>(AM2+AL2)/2</f>
        <v>3.0410612234651597</v>
      </c>
      <c r="U9">
        <f>(AO2+AN2)/2</f>
        <v>2.9222886120561511</v>
      </c>
      <c r="V9">
        <f>(AQ2+AP2)/2</f>
        <v>2.4992113940759748</v>
      </c>
      <c r="W9">
        <f>(AS2+AR2)/2</f>
        <v>1.9657804417519114</v>
      </c>
      <c r="X9">
        <f>(AU2+AT2)/2</f>
        <v>1.3485069634613041</v>
      </c>
      <c r="Y9">
        <f>(AW2+AV2)/2</f>
        <v>0.71893398636507322</v>
      </c>
      <c r="Z9">
        <f>SUM(B9:Y9)</f>
        <v>39.843997505782923</v>
      </c>
    </row>
    <row r="10" spans="1:49" x14ac:dyDescent="0.25">
      <c r="A10" t="s">
        <v>1</v>
      </c>
      <c r="B10">
        <f t="shared" ref="B10:B11" si="0">(B3+C3)/2</f>
        <v>0.31130047018771351</v>
      </c>
      <c r="C10">
        <f t="shared" ref="C10:C11" si="1">(D3+E3)/2</f>
        <v>0.22804979417305499</v>
      </c>
      <c r="D10">
        <f t="shared" ref="D10:D11" si="2">(F3+G3)/2</f>
        <v>0.21425844934007621</v>
      </c>
      <c r="E10">
        <f t="shared" ref="E10:E11" si="3">(H3+I3)/2</f>
        <v>0.23186235731376498</v>
      </c>
      <c r="F10">
        <f t="shared" ref="F10:F11" si="4">(K3+J3)/2</f>
        <v>0.47564440161344829</v>
      </c>
      <c r="G10">
        <f t="shared" ref="G10" si="5">(M3+L3)/2</f>
        <v>1.1323116067014825</v>
      </c>
      <c r="H10">
        <f t="shared" ref="H10:H11" si="6">(O3+N3)/2</f>
        <v>2.1854290913353616</v>
      </c>
      <c r="I10">
        <f t="shared" ref="I10:I11" si="7">(Q3+P3)/2</f>
        <v>3.1132674402781824</v>
      </c>
      <c r="J10">
        <f t="shared" ref="J10:J11" si="8">(S3+R3)/2</f>
        <v>2.4399082891099781</v>
      </c>
      <c r="K10">
        <f t="shared" ref="K10:K11" si="9">(U3+T3)/2</f>
        <v>1.7431925972500855</v>
      </c>
      <c r="L10">
        <f t="shared" ref="L10:L11" si="10">(W3+V3)/2</f>
        <v>1.5832594031034561</v>
      </c>
      <c r="M10">
        <f t="shared" ref="M10:M11" si="11">(Y3+X3)/2</f>
        <v>1.396992889220481</v>
      </c>
      <c r="N10">
        <f t="shared" ref="N10:N11" si="12">(AA3+Z3)/2</f>
        <v>1.4968131788374848</v>
      </c>
      <c r="O10">
        <f t="shared" ref="O10:O11" si="13">(AC3+AB3)/2</f>
        <v>1.481353766267429</v>
      </c>
      <c r="P10">
        <f t="shared" ref="P10:P11" si="14">(AE3+AD3)/2</f>
        <v>1.6534404526687942</v>
      </c>
      <c r="Q10">
        <f t="shared" ref="Q10:Q11" si="15">(AG3+AF3)/2</f>
        <v>2.1603285911104022</v>
      </c>
      <c r="R10">
        <f t="shared" ref="R10:R11" si="16">(AI3+AH3)/2</f>
        <v>2.599554363249716</v>
      </c>
      <c r="S10">
        <f t="shared" ref="S10:S11" si="17">(AK3+AJ3)/2</f>
        <v>2.9197202091857406</v>
      </c>
      <c r="T10">
        <f t="shared" ref="T10:T11" si="18">(AM3+AL3)/2</f>
        <v>3.0888369258752908</v>
      </c>
      <c r="U10">
        <f t="shared" ref="U10:U11" si="19">(AO3+AN3)/2</f>
        <v>2.977139045043764</v>
      </c>
      <c r="V10">
        <f t="shared" ref="V10:V11" si="20">(AQ3+AP3)/2</f>
        <v>2.5272494275208408</v>
      </c>
      <c r="W10">
        <f t="shared" ref="W10:W11" si="21">(AS3+AR3)/2</f>
        <v>1.999918409323898</v>
      </c>
      <c r="X10">
        <f t="shared" ref="X10:X11" si="22">(AU3+AT3)/2</f>
        <v>1.3604368742318969</v>
      </c>
      <c r="Y10">
        <f t="shared" ref="Y10:Y11" si="23">(AW3+AV3)/2</f>
        <v>0.70258627312551269</v>
      </c>
      <c r="Z10">
        <f t="shared" ref="Z10:Z11" si="24">SUM(B10:Y10)</f>
        <v>40.022854306067856</v>
      </c>
    </row>
    <row r="11" spans="1:49" x14ac:dyDescent="0.25">
      <c r="A11" t="s">
        <v>2</v>
      </c>
      <c r="B11">
        <f t="shared" si="0"/>
        <v>0.35632684305066509</v>
      </c>
      <c r="C11">
        <f t="shared" si="1"/>
        <v>0.27716248854937642</v>
      </c>
      <c r="D11">
        <f t="shared" si="2"/>
        <v>0.28787324181873347</v>
      </c>
      <c r="E11">
        <f t="shared" si="3"/>
        <v>0.28527041786369756</v>
      </c>
      <c r="F11">
        <f t="shared" si="4"/>
        <v>0.38549053667059735</v>
      </c>
      <c r="G11">
        <f>(M4+L4)/2</f>
        <v>0.85285163378552098</v>
      </c>
      <c r="H11">
        <f t="shared" si="6"/>
        <v>1.5240174990960424</v>
      </c>
      <c r="I11">
        <f t="shared" si="7"/>
        <v>2.5802386197348195</v>
      </c>
      <c r="J11">
        <f t="shared" si="8"/>
        <v>2.8287012751090765</v>
      </c>
      <c r="K11">
        <f t="shared" si="9"/>
        <v>2.4159527994935219</v>
      </c>
      <c r="L11">
        <f t="shared" si="10"/>
        <v>1.8043403654535515</v>
      </c>
      <c r="M11">
        <f t="shared" si="11"/>
        <v>1.568362423290609</v>
      </c>
      <c r="N11">
        <f t="shared" si="12"/>
        <v>1.5068210675776204</v>
      </c>
      <c r="O11">
        <f t="shared" si="13"/>
        <v>1.426293561688794</v>
      </c>
      <c r="P11">
        <f t="shared" si="14"/>
        <v>1.6377507116184442</v>
      </c>
      <c r="Q11">
        <f t="shared" si="15"/>
        <v>2.0844038131605855</v>
      </c>
      <c r="R11">
        <f t="shared" si="16"/>
        <v>2.5555837889025912</v>
      </c>
      <c r="S11">
        <f t="shared" si="17"/>
        <v>2.9245926318948241</v>
      </c>
      <c r="T11">
        <f t="shared" si="18"/>
        <v>2.9216219674398305</v>
      </c>
      <c r="U11">
        <f t="shared" si="19"/>
        <v>2.7851625295871183</v>
      </c>
      <c r="V11">
        <f t="shared" si="20"/>
        <v>2.4291163104638098</v>
      </c>
      <c r="W11">
        <f t="shared" si="21"/>
        <v>1.8804355228219447</v>
      </c>
      <c r="X11">
        <f t="shared" si="22"/>
        <v>1.3186821865348222</v>
      </c>
      <c r="Y11">
        <f t="shared" si="23"/>
        <v>0.75980326946397447</v>
      </c>
      <c r="Z11">
        <f t="shared" si="24"/>
        <v>39.396855505070576</v>
      </c>
    </row>
    <row r="14" spans="1:49" x14ac:dyDescent="0.25">
      <c r="A14" t="s">
        <v>8</v>
      </c>
    </row>
    <row r="15" spans="1:49" x14ac:dyDescent="0.25">
      <c r="B15">
        <v>0</v>
      </c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  <c r="O15">
        <v>13</v>
      </c>
      <c r="P15">
        <v>14</v>
      </c>
      <c r="Q15">
        <v>15</v>
      </c>
      <c r="R15">
        <v>16</v>
      </c>
      <c r="S15">
        <v>17</v>
      </c>
      <c r="T15">
        <v>18</v>
      </c>
      <c r="U15">
        <v>19</v>
      </c>
      <c r="V15">
        <v>20</v>
      </c>
      <c r="W15">
        <v>21</v>
      </c>
      <c r="X15">
        <v>22</v>
      </c>
      <c r="Y15">
        <v>23</v>
      </c>
      <c r="Z15" t="s">
        <v>7</v>
      </c>
    </row>
    <row r="16" spans="1:49" x14ac:dyDescent="0.25">
      <c r="A16" t="s">
        <v>0</v>
      </c>
      <c r="B16">
        <f>(100/$Z9)*B9</f>
        <v>0.81358590613682213</v>
      </c>
      <c r="C16">
        <f t="shared" ref="C16:Y16" si="25">(100/$Z9)*C9</f>
        <v>0.60757456008562927</v>
      </c>
      <c r="D16">
        <f t="shared" si="25"/>
        <v>0.59053122658430846</v>
      </c>
      <c r="E16">
        <f t="shared" si="25"/>
        <v>0.62022341796730429</v>
      </c>
      <c r="F16">
        <f t="shared" si="25"/>
        <v>1.1291190208051374</v>
      </c>
      <c r="G16">
        <f t="shared" si="25"/>
        <v>2.6414666349713301</v>
      </c>
      <c r="H16">
        <f t="shared" si="25"/>
        <v>5.010677832729491</v>
      </c>
      <c r="I16">
        <f t="shared" si="25"/>
        <v>7.4314167174660479</v>
      </c>
      <c r="J16">
        <f t="shared" si="25"/>
        <v>6.4024499525309579</v>
      </c>
      <c r="K16">
        <f t="shared" si="25"/>
        <v>4.857468926430295</v>
      </c>
      <c r="L16">
        <f t="shared" si="25"/>
        <v>4.1321792375561204</v>
      </c>
      <c r="M16">
        <f t="shared" si="25"/>
        <v>3.629042525240227</v>
      </c>
      <c r="N16">
        <f t="shared" si="25"/>
        <v>3.7638607305974245</v>
      </c>
      <c r="O16">
        <f t="shared" si="25"/>
        <v>3.6784016940876549</v>
      </c>
      <c r="P16">
        <f t="shared" si="25"/>
        <v>4.1385347172361984</v>
      </c>
      <c r="Q16">
        <f t="shared" si="25"/>
        <v>5.3675231685777893</v>
      </c>
      <c r="R16">
        <f t="shared" si="25"/>
        <v>6.4928006825424749</v>
      </c>
      <c r="S16">
        <f t="shared" si="25"/>
        <v>7.3313736392433935</v>
      </c>
      <c r="T16">
        <f t="shared" si="25"/>
        <v>7.6324199724783712</v>
      </c>
      <c r="U16">
        <f t="shared" si="25"/>
        <v>7.334325858322857</v>
      </c>
      <c r="V16">
        <f t="shared" si="25"/>
        <v>6.2724915935285894</v>
      </c>
      <c r="W16">
        <f t="shared" si="25"/>
        <v>4.9336928139968883</v>
      </c>
      <c r="X16">
        <f t="shared" si="25"/>
        <v>3.3844670411536466</v>
      </c>
      <c r="Y16">
        <f t="shared" si="25"/>
        <v>1.8043721297310285</v>
      </c>
      <c r="Z16">
        <f>SUM(B16:Y16)</f>
        <v>99.999999999999972</v>
      </c>
    </row>
    <row r="17" spans="1:26" x14ac:dyDescent="0.25">
      <c r="A17" t="s">
        <v>1</v>
      </c>
      <c r="B17">
        <f>(100/$Z10)*B10</f>
        <v>0.77780676961992012</v>
      </c>
      <c r="C17">
        <f t="shared" ref="C17:Z17" si="26">(100/$Z10)*C10</f>
        <v>0.56979892645607844</v>
      </c>
      <c r="D17">
        <f t="shared" si="26"/>
        <v>0.53534025260060603</v>
      </c>
      <c r="E17">
        <f t="shared" si="26"/>
        <v>0.57932489157479294</v>
      </c>
      <c r="F17">
        <f t="shared" si="26"/>
        <v>1.1884319843258555</v>
      </c>
      <c r="G17">
        <f t="shared" si="26"/>
        <v>2.8291625530811104</v>
      </c>
      <c r="H17">
        <f t="shared" si="26"/>
        <v>5.4604528568169339</v>
      </c>
      <c r="I17">
        <f t="shared" si="26"/>
        <v>7.7787241671221352</v>
      </c>
      <c r="J17">
        <f t="shared" si="26"/>
        <v>6.0962875622293238</v>
      </c>
      <c r="K17">
        <f t="shared" si="26"/>
        <v>4.3554929489019489</v>
      </c>
      <c r="L17">
        <f t="shared" si="26"/>
        <v>3.9558882807201949</v>
      </c>
      <c r="M17">
        <f t="shared" si="26"/>
        <v>3.4904879060779113</v>
      </c>
      <c r="N17">
        <f t="shared" si="26"/>
        <v>3.7398961288239585</v>
      </c>
      <c r="O17">
        <f t="shared" si="26"/>
        <v>3.701269666923384</v>
      </c>
      <c r="P17">
        <f t="shared" si="26"/>
        <v>4.131240715678083</v>
      </c>
      <c r="Q17">
        <f t="shared" si="26"/>
        <v>5.3977374391882771</v>
      </c>
      <c r="R17">
        <f t="shared" si="26"/>
        <v>6.4951748402801899</v>
      </c>
      <c r="S17">
        <f t="shared" si="26"/>
        <v>7.295132393251329</v>
      </c>
      <c r="T17">
        <f t="shared" si="26"/>
        <v>7.7176827575913114</v>
      </c>
      <c r="U17">
        <f t="shared" si="26"/>
        <v>7.438597513002466</v>
      </c>
      <c r="V17">
        <f t="shared" si="26"/>
        <v>6.3145157219276218</v>
      </c>
      <c r="W17">
        <f t="shared" si="26"/>
        <v>4.996940982844122</v>
      </c>
      <c r="X17">
        <f t="shared" si="26"/>
        <v>3.3991500551864471</v>
      </c>
      <c r="Y17">
        <f t="shared" si="26"/>
        <v>1.7554626857759961</v>
      </c>
      <c r="Z17">
        <f>SUM(B17:Y17)</f>
        <v>100</v>
      </c>
    </row>
    <row r="18" spans="1:26" x14ac:dyDescent="0.25">
      <c r="A18" t="s">
        <v>2</v>
      </c>
      <c r="B18">
        <f>(100/$Z11)*B11</f>
        <v>0.90445503450092357</v>
      </c>
      <c r="C18">
        <f t="shared" ref="C18:Z18" si="27">(100/$Z11)*C11</f>
        <v>0.70351423989588246</v>
      </c>
      <c r="D18">
        <f t="shared" si="27"/>
        <v>0.73070106263095713</v>
      </c>
      <c r="E18">
        <f t="shared" si="27"/>
        <v>0.72409438318492647</v>
      </c>
      <c r="F18">
        <f t="shared" si="27"/>
        <v>0.97848046938919464</v>
      </c>
      <c r="G18">
        <f t="shared" si="27"/>
        <v>2.1647708246049095</v>
      </c>
      <c r="H18">
        <f t="shared" si="27"/>
        <v>3.868373451530652</v>
      </c>
      <c r="I18">
        <f t="shared" si="27"/>
        <v>6.5493516846864326</v>
      </c>
      <c r="J18">
        <f t="shared" si="27"/>
        <v>7.1800178944357835</v>
      </c>
      <c r="K18">
        <f t="shared" si="27"/>
        <v>6.1323493170224621</v>
      </c>
      <c r="L18">
        <f t="shared" si="27"/>
        <v>4.5799095951232038</v>
      </c>
      <c r="M18">
        <f t="shared" si="27"/>
        <v>3.9809330038757857</v>
      </c>
      <c r="N18">
        <f t="shared" si="27"/>
        <v>3.8247242026300419</v>
      </c>
      <c r="O18">
        <f t="shared" si="27"/>
        <v>3.6203233567847124</v>
      </c>
      <c r="P18">
        <f t="shared" si="27"/>
        <v>4.1570594673670271</v>
      </c>
      <c r="Q18">
        <f t="shared" si="27"/>
        <v>5.290787263192394</v>
      </c>
      <c r="R18">
        <f t="shared" si="27"/>
        <v>6.4867709773783195</v>
      </c>
      <c r="S18">
        <f t="shared" si="27"/>
        <v>7.423416398088964</v>
      </c>
      <c r="T18">
        <f t="shared" si="27"/>
        <v>7.4158760387965552</v>
      </c>
      <c r="U18">
        <f t="shared" si="27"/>
        <v>7.069504644167993</v>
      </c>
      <c r="V18">
        <f t="shared" si="27"/>
        <v>6.1657619099858616</v>
      </c>
      <c r="W18">
        <f t="shared" si="27"/>
        <v>4.7730599275364067</v>
      </c>
      <c r="X18">
        <f t="shared" si="27"/>
        <v>3.3471762393958091</v>
      </c>
      <c r="Y18">
        <f t="shared" si="27"/>
        <v>1.9285886137947834</v>
      </c>
      <c r="Z18">
        <f>SUM(B18:Y18)</f>
        <v>99.999999999999972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original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Sven Eggimann</cp:lastModifiedBy>
  <dcterms:created xsi:type="dcterms:W3CDTF">2017-02-19T19:27:06Z</dcterms:created>
  <dcterms:modified xsi:type="dcterms:W3CDTF">2017-02-20T08:28:09Z</dcterms:modified>
</cp:coreProperties>
</file>