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8_{726C4591-05B8-4D48-9190-C2BB0FF534D0}" xr6:coauthVersionLast="28" xr6:coauthVersionMax="28" xr10:uidLastSave="{00000000-0000-0000-0000-000000000000}"/>
  <bookViews>
    <workbookView xWindow="0" yWindow="0" windowWidth="21600" windowHeight="10050" activeTab="4" xr2:uid="{E2D46922-CC98-4801-BCC7-4DBE0E8C1B3A}"/>
  </bookViews>
  <sheets>
    <sheet name="WeightMeasurements" sheetId="1" r:id="rId1"/>
    <sheet name="TotalSleep" sheetId="3" r:id="rId2"/>
    <sheet name="TotalExercise" sheetId="4" r:id="rId3"/>
    <sheet name="FoodLog" sheetId="5" r:id="rId4"/>
    <sheet name="GymWorkouts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3" i="5" l="1"/>
  <c r="J83" i="5"/>
  <c r="K82" i="5"/>
  <c r="J82" i="5"/>
  <c r="K81" i="5"/>
  <c r="J81" i="5"/>
  <c r="K80" i="5"/>
  <c r="J80" i="5"/>
  <c r="K79" i="5"/>
  <c r="J79" i="5"/>
  <c r="K78" i="5"/>
  <c r="J78" i="5"/>
  <c r="K77" i="5"/>
  <c r="J77" i="5"/>
  <c r="K76" i="5"/>
  <c r="J76" i="5"/>
  <c r="K75" i="5"/>
  <c r="J75" i="5"/>
  <c r="K74" i="5"/>
  <c r="J74" i="5"/>
  <c r="K73" i="5"/>
  <c r="J73" i="5"/>
  <c r="K72" i="5"/>
  <c r="J72" i="5"/>
  <c r="K71" i="5"/>
  <c r="J71" i="5"/>
  <c r="K70" i="5"/>
  <c r="J70" i="5"/>
  <c r="K69" i="5"/>
  <c r="J69" i="5"/>
  <c r="K68" i="5"/>
  <c r="J68" i="5"/>
  <c r="K67" i="5"/>
  <c r="J67" i="5"/>
  <c r="K66" i="5"/>
  <c r="J66" i="5"/>
  <c r="K65" i="5"/>
  <c r="J65" i="5"/>
  <c r="K64" i="5"/>
  <c r="J64" i="5"/>
  <c r="K63" i="5"/>
  <c r="J63" i="5"/>
  <c r="K62" i="5"/>
  <c r="J62" i="5"/>
  <c r="K61" i="5"/>
  <c r="J61" i="5"/>
  <c r="K60" i="5"/>
  <c r="J60" i="5"/>
  <c r="K59" i="5"/>
  <c r="J59" i="5"/>
  <c r="K58" i="5"/>
  <c r="J58" i="5"/>
  <c r="K57" i="5"/>
  <c r="J57" i="5"/>
  <c r="K56" i="5"/>
  <c r="J56" i="5"/>
  <c r="K55" i="5"/>
  <c r="J55" i="5"/>
  <c r="K54" i="5"/>
  <c r="J54" i="5"/>
  <c r="K53" i="5"/>
  <c r="J53" i="5"/>
  <c r="K52" i="5"/>
  <c r="J52" i="5"/>
  <c r="K51" i="5"/>
  <c r="J51" i="5"/>
  <c r="K50" i="5"/>
  <c r="J50" i="5"/>
  <c r="K49" i="5"/>
  <c r="J49" i="5"/>
  <c r="K48" i="5"/>
  <c r="J48" i="5"/>
  <c r="K47" i="5"/>
  <c r="J47" i="5"/>
  <c r="K46" i="5"/>
  <c r="J46" i="5"/>
  <c r="K45" i="5"/>
  <c r="J45" i="5"/>
  <c r="K44" i="5"/>
  <c r="J44" i="5"/>
  <c r="K43" i="5"/>
  <c r="J43" i="5"/>
  <c r="K42" i="5"/>
  <c r="J42" i="5"/>
  <c r="K41" i="5"/>
  <c r="J41" i="5"/>
  <c r="K40" i="5"/>
  <c r="J40" i="5"/>
  <c r="K39" i="5"/>
  <c r="J39" i="5"/>
  <c r="K38" i="5"/>
  <c r="J38" i="5"/>
  <c r="K37" i="5"/>
  <c r="J37" i="5"/>
  <c r="K36" i="5"/>
  <c r="J36" i="5"/>
  <c r="K35" i="5"/>
  <c r="J35" i="5"/>
  <c r="K34" i="5"/>
  <c r="J34" i="5"/>
  <c r="K33" i="5"/>
  <c r="J33" i="5"/>
  <c r="K32" i="5"/>
  <c r="J32" i="5"/>
  <c r="K31" i="5"/>
  <c r="J31" i="5"/>
  <c r="K30" i="5"/>
  <c r="J30" i="5"/>
  <c r="K29" i="5"/>
  <c r="J29" i="5"/>
  <c r="K28" i="5"/>
  <c r="J28" i="5"/>
  <c r="K27" i="5"/>
  <c r="J27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K6" i="5"/>
  <c r="J6" i="5"/>
  <c r="K5" i="5"/>
  <c r="J5" i="5"/>
  <c r="K4" i="5"/>
  <c r="J4" i="5"/>
  <c r="K3" i="5"/>
  <c r="J3" i="5"/>
  <c r="K2" i="5"/>
  <c r="J2" i="5"/>
  <c r="O182" i="4" l="1"/>
  <c r="N182" i="4"/>
  <c r="M182" i="4"/>
  <c r="L182" i="4"/>
  <c r="K182" i="4"/>
  <c r="O181" i="4"/>
  <c r="N181" i="4"/>
  <c r="M181" i="4"/>
  <c r="L181" i="4"/>
  <c r="K181" i="4"/>
  <c r="O180" i="4"/>
  <c r="N180" i="4"/>
  <c r="M180" i="4"/>
  <c r="L180" i="4"/>
  <c r="K180" i="4"/>
  <c r="O179" i="4"/>
  <c r="N179" i="4"/>
  <c r="M179" i="4"/>
  <c r="L179" i="4"/>
  <c r="K179" i="4"/>
  <c r="O178" i="4"/>
  <c r="N178" i="4"/>
  <c r="M178" i="4"/>
  <c r="L178" i="4"/>
  <c r="K178" i="4"/>
  <c r="O177" i="4"/>
  <c r="N177" i="4"/>
  <c r="M177" i="4"/>
  <c r="L177" i="4"/>
  <c r="K177" i="4"/>
  <c r="O176" i="4"/>
  <c r="N176" i="4"/>
  <c r="M176" i="4"/>
  <c r="L176" i="4"/>
  <c r="K176" i="4"/>
  <c r="O175" i="4"/>
  <c r="N175" i="4"/>
  <c r="M175" i="4"/>
  <c r="L175" i="4"/>
  <c r="K175" i="4"/>
  <c r="O174" i="4"/>
  <c r="N174" i="4"/>
  <c r="M174" i="4"/>
  <c r="L174" i="4"/>
  <c r="K174" i="4"/>
  <c r="O173" i="4"/>
  <c r="N173" i="4"/>
  <c r="M173" i="4"/>
  <c r="L173" i="4"/>
  <c r="K173" i="4"/>
  <c r="O172" i="4"/>
  <c r="N172" i="4"/>
  <c r="M172" i="4"/>
  <c r="L172" i="4"/>
  <c r="K172" i="4"/>
  <c r="O171" i="4"/>
  <c r="N171" i="4"/>
  <c r="M171" i="4"/>
  <c r="L171" i="4"/>
  <c r="K171" i="4"/>
  <c r="O170" i="4"/>
  <c r="N170" i="4"/>
  <c r="M170" i="4"/>
  <c r="L170" i="4"/>
  <c r="K170" i="4"/>
  <c r="O169" i="4"/>
  <c r="N169" i="4"/>
  <c r="M169" i="4"/>
  <c r="L169" i="4"/>
  <c r="K169" i="4"/>
  <c r="O168" i="4"/>
  <c r="N168" i="4"/>
  <c r="M168" i="4"/>
  <c r="L168" i="4"/>
  <c r="K168" i="4"/>
  <c r="O167" i="4"/>
  <c r="N167" i="4"/>
  <c r="M167" i="4"/>
  <c r="L167" i="4"/>
  <c r="K167" i="4"/>
  <c r="O166" i="4"/>
  <c r="N166" i="4"/>
  <c r="M166" i="4"/>
  <c r="L166" i="4"/>
  <c r="K166" i="4"/>
  <c r="O165" i="4"/>
  <c r="N165" i="4"/>
  <c r="M165" i="4"/>
  <c r="L165" i="4"/>
  <c r="K165" i="4"/>
  <c r="O164" i="4"/>
  <c r="N164" i="4"/>
  <c r="M164" i="4"/>
  <c r="L164" i="4"/>
  <c r="K164" i="4"/>
  <c r="O163" i="4"/>
  <c r="N163" i="4"/>
  <c r="M163" i="4"/>
  <c r="L163" i="4"/>
  <c r="K163" i="4"/>
  <c r="O162" i="4"/>
  <c r="N162" i="4"/>
  <c r="M162" i="4"/>
  <c r="L162" i="4"/>
  <c r="K162" i="4"/>
  <c r="O161" i="4"/>
  <c r="N161" i="4"/>
  <c r="M161" i="4"/>
  <c r="L161" i="4"/>
  <c r="K161" i="4"/>
  <c r="O160" i="4"/>
  <c r="N160" i="4"/>
  <c r="M160" i="4"/>
  <c r="L160" i="4"/>
  <c r="K160" i="4"/>
  <c r="O159" i="4"/>
  <c r="N159" i="4"/>
  <c r="M159" i="4"/>
  <c r="L159" i="4"/>
  <c r="K159" i="4"/>
  <c r="O158" i="4"/>
  <c r="N158" i="4"/>
  <c r="M158" i="4"/>
  <c r="L158" i="4"/>
  <c r="K158" i="4"/>
  <c r="O157" i="4"/>
  <c r="N157" i="4"/>
  <c r="M157" i="4"/>
  <c r="L157" i="4"/>
  <c r="K157" i="4"/>
  <c r="O156" i="4"/>
  <c r="N156" i="4"/>
  <c r="M156" i="4"/>
  <c r="L156" i="4"/>
  <c r="K156" i="4"/>
  <c r="O155" i="4"/>
  <c r="N155" i="4"/>
  <c r="M155" i="4"/>
  <c r="L155" i="4"/>
  <c r="K155" i="4"/>
  <c r="O154" i="4"/>
  <c r="N154" i="4"/>
  <c r="M154" i="4"/>
  <c r="L154" i="4"/>
  <c r="K154" i="4"/>
  <c r="O153" i="4"/>
  <c r="N153" i="4"/>
  <c r="M153" i="4"/>
  <c r="L153" i="4"/>
  <c r="K153" i="4"/>
  <c r="O152" i="4"/>
  <c r="N152" i="4"/>
  <c r="M152" i="4"/>
  <c r="L152" i="4"/>
  <c r="K152" i="4"/>
  <c r="O151" i="4"/>
  <c r="N151" i="4"/>
  <c r="M151" i="4"/>
  <c r="L151" i="4"/>
  <c r="K151" i="4"/>
  <c r="O150" i="4"/>
  <c r="N150" i="4"/>
  <c r="M150" i="4"/>
  <c r="L150" i="4"/>
  <c r="K150" i="4"/>
  <c r="O149" i="4"/>
  <c r="N149" i="4"/>
  <c r="M149" i="4"/>
  <c r="L149" i="4"/>
  <c r="K149" i="4"/>
  <c r="O148" i="4"/>
  <c r="N148" i="4"/>
  <c r="M148" i="4"/>
  <c r="L148" i="4"/>
  <c r="K148" i="4"/>
  <c r="O147" i="4"/>
  <c r="N147" i="4"/>
  <c r="M147" i="4"/>
  <c r="L147" i="4"/>
  <c r="K147" i="4"/>
  <c r="O146" i="4"/>
  <c r="N146" i="4"/>
  <c r="M146" i="4"/>
  <c r="L146" i="4"/>
  <c r="K146" i="4"/>
  <c r="O145" i="4"/>
  <c r="N145" i="4"/>
  <c r="M145" i="4"/>
  <c r="L145" i="4"/>
  <c r="K145" i="4"/>
  <c r="O144" i="4"/>
  <c r="N144" i="4"/>
  <c r="M144" i="4"/>
  <c r="L144" i="4"/>
  <c r="K144" i="4"/>
  <c r="O143" i="4"/>
  <c r="N143" i="4"/>
  <c r="M143" i="4"/>
  <c r="L143" i="4"/>
  <c r="K143" i="4"/>
  <c r="O142" i="4"/>
  <c r="N142" i="4"/>
  <c r="M142" i="4"/>
  <c r="L142" i="4"/>
  <c r="K142" i="4"/>
  <c r="O141" i="4"/>
  <c r="N141" i="4"/>
  <c r="M141" i="4"/>
  <c r="L141" i="4"/>
  <c r="K141" i="4"/>
  <c r="O140" i="4"/>
  <c r="N140" i="4"/>
  <c r="M140" i="4"/>
  <c r="L140" i="4"/>
  <c r="K140" i="4"/>
  <c r="O139" i="4"/>
  <c r="N139" i="4"/>
  <c r="M139" i="4"/>
  <c r="L139" i="4"/>
  <c r="K139" i="4"/>
  <c r="O138" i="4"/>
  <c r="N138" i="4"/>
  <c r="M138" i="4"/>
  <c r="L138" i="4"/>
  <c r="K138" i="4"/>
  <c r="O137" i="4"/>
  <c r="N137" i="4"/>
  <c r="M137" i="4"/>
  <c r="L137" i="4"/>
  <c r="K137" i="4"/>
  <c r="O136" i="4"/>
  <c r="N136" i="4"/>
  <c r="M136" i="4"/>
  <c r="L136" i="4"/>
  <c r="K136" i="4"/>
  <c r="O135" i="4"/>
  <c r="N135" i="4"/>
  <c r="M135" i="4"/>
  <c r="L135" i="4"/>
  <c r="K135" i="4"/>
  <c r="O134" i="4"/>
  <c r="N134" i="4"/>
  <c r="M134" i="4"/>
  <c r="L134" i="4"/>
  <c r="K134" i="4"/>
  <c r="O133" i="4"/>
  <c r="N133" i="4"/>
  <c r="M133" i="4"/>
  <c r="L133" i="4"/>
  <c r="K133" i="4"/>
  <c r="O132" i="4"/>
  <c r="N132" i="4"/>
  <c r="M132" i="4"/>
  <c r="L132" i="4"/>
  <c r="K132" i="4"/>
  <c r="O131" i="4"/>
  <c r="N131" i="4"/>
  <c r="M131" i="4"/>
  <c r="L131" i="4"/>
  <c r="K131" i="4"/>
  <c r="O130" i="4"/>
  <c r="N130" i="4"/>
  <c r="M130" i="4"/>
  <c r="L130" i="4"/>
  <c r="K130" i="4"/>
  <c r="O129" i="4"/>
  <c r="N129" i="4"/>
  <c r="M129" i="4"/>
  <c r="L129" i="4"/>
  <c r="K129" i="4"/>
  <c r="O128" i="4"/>
  <c r="N128" i="4"/>
  <c r="M128" i="4"/>
  <c r="L128" i="4"/>
  <c r="K128" i="4"/>
  <c r="O127" i="4"/>
  <c r="N127" i="4"/>
  <c r="M127" i="4"/>
  <c r="L127" i="4"/>
  <c r="K127" i="4"/>
  <c r="O126" i="4"/>
  <c r="N126" i="4"/>
  <c r="M126" i="4"/>
  <c r="L126" i="4"/>
  <c r="K126" i="4"/>
  <c r="O125" i="4"/>
  <c r="N125" i="4"/>
  <c r="M125" i="4"/>
  <c r="L125" i="4"/>
  <c r="K125" i="4"/>
  <c r="O124" i="4"/>
  <c r="N124" i="4"/>
  <c r="M124" i="4"/>
  <c r="L124" i="4"/>
  <c r="K124" i="4"/>
  <c r="O123" i="4"/>
  <c r="N123" i="4"/>
  <c r="M123" i="4"/>
  <c r="L123" i="4"/>
  <c r="K123" i="4"/>
  <c r="O122" i="4"/>
  <c r="N122" i="4"/>
  <c r="M122" i="4"/>
  <c r="L122" i="4"/>
  <c r="K122" i="4"/>
  <c r="O121" i="4"/>
  <c r="N121" i="4"/>
  <c r="M121" i="4"/>
  <c r="L121" i="4"/>
  <c r="K121" i="4"/>
  <c r="O120" i="4"/>
  <c r="N120" i="4"/>
  <c r="M120" i="4"/>
  <c r="L120" i="4"/>
  <c r="K120" i="4"/>
  <c r="O119" i="4"/>
  <c r="N119" i="4"/>
  <c r="M119" i="4"/>
  <c r="L119" i="4"/>
  <c r="K119" i="4"/>
  <c r="O118" i="4"/>
  <c r="N118" i="4"/>
  <c r="M118" i="4"/>
  <c r="L118" i="4"/>
  <c r="K118" i="4"/>
  <c r="O117" i="4"/>
  <c r="N117" i="4"/>
  <c r="M117" i="4"/>
  <c r="L117" i="4"/>
  <c r="K117" i="4"/>
  <c r="O116" i="4"/>
  <c r="N116" i="4"/>
  <c r="M116" i="4"/>
  <c r="L116" i="4"/>
  <c r="K116" i="4"/>
  <c r="O115" i="4"/>
  <c r="N115" i="4"/>
  <c r="M115" i="4"/>
  <c r="L115" i="4"/>
  <c r="K115" i="4"/>
  <c r="O114" i="4"/>
  <c r="N114" i="4"/>
  <c r="M114" i="4"/>
  <c r="L114" i="4"/>
  <c r="K114" i="4"/>
  <c r="O113" i="4"/>
  <c r="N113" i="4"/>
  <c r="M113" i="4"/>
  <c r="L113" i="4"/>
  <c r="K113" i="4"/>
  <c r="O112" i="4"/>
  <c r="N112" i="4"/>
  <c r="M112" i="4"/>
  <c r="L112" i="4"/>
  <c r="K112" i="4"/>
  <c r="O111" i="4"/>
  <c r="N111" i="4"/>
  <c r="M111" i="4"/>
  <c r="L111" i="4"/>
  <c r="K111" i="4"/>
  <c r="O110" i="4"/>
  <c r="N110" i="4"/>
  <c r="M110" i="4"/>
  <c r="L110" i="4"/>
  <c r="K110" i="4"/>
  <c r="O109" i="4"/>
  <c r="N109" i="4"/>
  <c r="M109" i="4"/>
  <c r="L109" i="4"/>
  <c r="K109" i="4"/>
  <c r="O108" i="4"/>
  <c r="N108" i="4"/>
  <c r="M108" i="4"/>
  <c r="L108" i="4"/>
  <c r="K108" i="4"/>
  <c r="O107" i="4"/>
  <c r="N107" i="4"/>
  <c r="M107" i="4"/>
  <c r="L107" i="4"/>
  <c r="K107" i="4"/>
  <c r="O106" i="4"/>
  <c r="N106" i="4"/>
  <c r="M106" i="4"/>
  <c r="L106" i="4"/>
  <c r="K106" i="4"/>
  <c r="O105" i="4"/>
  <c r="N105" i="4"/>
  <c r="M105" i="4"/>
  <c r="L105" i="4"/>
  <c r="K105" i="4"/>
  <c r="O104" i="4"/>
  <c r="N104" i="4"/>
  <c r="M104" i="4"/>
  <c r="L104" i="4"/>
  <c r="K104" i="4"/>
  <c r="O103" i="4"/>
  <c r="N103" i="4"/>
  <c r="M103" i="4"/>
  <c r="L103" i="4"/>
  <c r="K103" i="4"/>
  <c r="O102" i="4"/>
  <c r="N102" i="4"/>
  <c r="M102" i="4"/>
  <c r="L102" i="4"/>
  <c r="K102" i="4"/>
  <c r="O101" i="4"/>
  <c r="N101" i="4"/>
  <c r="M101" i="4"/>
  <c r="L101" i="4"/>
  <c r="K101" i="4"/>
  <c r="O100" i="4"/>
  <c r="N100" i="4"/>
  <c r="M100" i="4"/>
  <c r="L100" i="4"/>
  <c r="K100" i="4"/>
  <c r="O99" i="4"/>
  <c r="N99" i="4"/>
  <c r="M99" i="4"/>
  <c r="L99" i="4"/>
  <c r="K99" i="4"/>
  <c r="O98" i="4"/>
  <c r="N98" i="4"/>
  <c r="M98" i="4"/>
  <c r="L98" i="4"/>
  <c r="K98" i="4"/>
  <c r="O97" i="4"/>
  <c r="N97" i="4"/>
  <c r="M97" i="4"/>
  <c r="L97" i="4"/>
  <c r="K97" i="4"/>
  <c r="O96" i="4"/>
  <c r="N96" i="4"/>
  <c r="M96" i="4"/>
  <c r="L96" i="4"/>
  <c r="K96" i="4"/>
  <c r="O95" i="4"/>
  <c r="N95" i="4"/>
  <c r="M95" i="4"/>
  <c r="L95" i="4"/>
  <c r="K95" i="4"/>
  <c r="O94" i="4"/>
  <c r="N94" i="4"/>
  <c r="M94" i="4"/>
  <c r="L94" i="4"/>
  <c r="K94" i="4"/>
  <c r="O93" i="4"/>
  <c r="N93" i="4"/>
  <c r="M93" i="4"/>
  <c r="L93" i="4"/>
  <c r="K93" i="4"/>
  <c r="O92" i="4"/>
  <c r="N92" i="4"/>
  <c r="M92" i="4"/>
  <c r="L92" i="4"/>
  <c r="K92" i="4"/>
  <c r="O91" i="4"/>
  <c r="N91" i="4"/>
  <c r="M91" i="4"/>
  <c r="L91" i="4"/>
  <c r="K91" i="4"/>
  <c r="O90" i="4"/>
  <c r="N90" i="4"/>
  <c r="M90" i="4"/>
  <c r="L90" i="4"/>
  <c r="K90" i="4"/>
  <c r="O89" i="4"/>
  <c r="N89" i="4"/>
  <c r="M89" i="4"/>
  <c r="L89" i="4"/>
  <c r="K89" i="4"/>
  <c r="O88" i="4"/>
  <c r="N88" i="4"/>
  <c r="M88" i="4"/>
  <c r="L88" i="4"/>
  <c r="K88" i="4"/>
  <c r="O87" i="4"/>
  <c r="N87" i="4"/>
  <c r="M87" i="4"/>
  <c r="L87" i="4"/>
  <c r="K87" i="4"/>
  <c r="O86" i="4"/>
  <c r="N86" i="4"/>
  <c r="M86" i="4"/>
  <c r="L86" i="4"/>
  <c r="K86" i="4"/>
  <c r="O85" i="4"/>
  <c r="N85" i="4"/>
  <c r="M85" i="4"/>
  <c r="L85" i="4"/>
  <c r="K85" i="4"/>
  <c r="O84" i="4"/>
  <c r="N84" i="4"/>
  <c r="M84" i="4"/>
  <c r="L84" i="4"/>
  <c r="K84" i="4"/>
  <c r="O83" i="4"/>
  <c r="N83" i="4"/>
  <c r="M83" i="4"/>
  <c r="L83" i="4"/>
  <c r="K83" i="4"/>
  <c r="O82" i="4"/>
  <c r="N82" i="4"/>
  <c r="M82" i="4"/>
  <c r="L82" i="4"/>
  <c r="K82" i="4"/>
  <c r="O81" i="4"/>
  <c r="N81" i="4"/>
  <c r="M81" i="4"/>
  <c r="L81" i="4"/>
  <c r="K81" i="4"/>
  <c r="O80" i="4"/>
  <c r="N80" i="4"/>
  <c r="M80" i="4"/>
  <c r="L80" i="4"/>
  <c r="K80" i="4"/>
  <c r="O79" i="4"/>
  <c r="N79" i="4"/>
  <c r="M79" i="4"/>
  <c r="L79" i="4"/>
  <c r="K79" i="4"/>
  <c r="O78" i="4"/>
  <c r="N78" i="4"/>
  <c r="M78" i="4"/>
  <c r="L78" i="4"/>
  <c r="K78" i="4"/>
  <c r="O77" i="4"/>
  <c r="N77" i="4"/>
  <c r="M77" i="4"/>
  <c r="L77" i="4"/>
  <c r="K77" i="4"/>
  <c r="O76" i="4"/>
  <c r="N76" i="4"/>
  <c r="M76" i="4"/>
  <c r="L76" i="4"/>
  <c r="K76" i="4"/>
  <c r="O75" i="4"/>
  <c r="N75" i="4"/>
  <c r="M75" i="4"/>
  <c r="L75" i="4"/>
  <c r="K75" i="4"/>
  <c r="O74" i="4"/>
  <c r="N74" i="4"/>
  <c r="M74" i="4"/>
  <c r="L74" i="4"/>
  <c r="K74" i="4"/>
  <c r="O73" i="4"/>
  <c r="N73" i="4"/>
  <c r="M73" i="4"/>
  <c r="L73" i="4"/>
  <c r="K73" i="4"/>
  <c r="O72" i="4"/>
  <c r="N72" i="4"/>
  <c r="M72" i="4"/>
  <c r="L72" i="4"/>
  <c r="K72" i="4"/>
  <c r="O71" i="4"/>
  <c r="N71" i="4"/>
  <c r="M71" i="4"/>
  <c r="L71" i="4"/>
  <c r="K71" i="4"/>
  <c r="O70" i="4"/>
  <c r="N70" i="4"/>
  <c r="M70" i="4"/>
  <c r="L70" i="4"/>
  <c r="K70" i="4"/>
  <c r="O69" i="4"/>
  <c r="N69" i="4"/>
  <c r="M69" i="4"/>
  <c r="L69" i="4"/>
  <c r="K69" i="4"/>
  <c r="O68" i="4"/>
  <c r="N68" i="4"/>
  <c r="M68" i="4"/>
  <c r="L68" i="4"/>
  <c r="K68" i="4"/>
  <c r="O67" i="4"/>
  <c r="N67" i="4"/>
  <c r="M67" i="4"/>
  <c r="L67" i="4"/>
  <c r="K67" i="4"/>
  <c r="O66" i="4"/>
  <c r="N66" i="4"/>
  <c r="M66" i="4"/>
  <c r="L66" i="4"/>
  <c r="K66" i="4"/>
  <c r="O65" i="4"/>
  <c r="N65" i="4"/>
  <c r="M65" i="4"/>
  <c r="L65" i="4"/>
  <c r="K65" i="4"/>
  <c r="O64" i="4"/>
  <c r="N64" i="4"/>
  <c r="M64" i="4"/>
  <c r="L64" i="4"/>
  <c r="K64" i="4"/>
  <c r="O63" i="4"/>
  <c r="N63" i="4"/>
  <c r="M63" i="4"/>
  <c r="L63" i="4"/>
  <c r="K63" i="4"/>
  <c r="O62" i="4"/>
  <c r="N62" i="4"/>
  <c r="M62" i="4"/>
  <c r="L62" i="4"/>
  <c r="K62" i="4"/>
  <c r="O61" i="4"/>
  <c r="N61" i="4"/>
  <c r="M61" i="4"/>
  <c r="L61" i="4"/>
  <c r="K61" i="4"/>
  <c r="O60" i="4"/>
  <c r="N60" i="4"/>
  <c r="M60" i="4"/>
  <c r="L60" i="4"/>
  <c r="K60" i="4"/>
  <c r="O59" i="4"/>
  <c r="N59" i="4"/>
  <c r="M59" i="4"/>
  <c r="L59" i="4"/>
  <c r="K59" i="4"/>
  <c r="O58" i="4"/>
  <c r="N58" i="4"/>
  <c r="M58" i="4"/>
  <c r="L58" i="4"/>
  <c r="K58" i="4"/>
  <c r="O57" i="4"/>
  <c r="N57" i="4"/>
  <c r="M57" i="4"/>
  <c r="L57" i="4"/>
  <c r="K57" i="4"/>
  <c r="O56" i="4"/>
  <c r="N56" i="4"/>
  <c r="M56" i="4"/>
  <c r="L56" i="4"/>
  <c r="K56" i="4"/>
  <c r="O55" i="4"/>
  <c r="N55" i="4"/>
  <c r="M55" i="4"/>
  <c r="L55" i="4"/>
  <c r="K55" i="4"/>
  <c r="O54" i="4"/>
  <c r="N54" i="4"/>
  <c r="M54" i="4"/>
  <c r="L54" i="4"/>
  <c r="K54" i="4"/>
  <c r="O53" i="4"/>
  <c r="N53" i="4"/>
  <c r="M53" i="4"/>
  <c r="L53" i="4"/>
  <c r="K53" i="4"/>
  <c r="O52" i="4"/>
  <c r="N52" i="4"/>
  <c r="M52" i="4"/>
  <c r="L52" i="4"/>
  <c r="K52" i="4"/>
  <c r="O51" i="4"/>
  <c r="N51" i="4"/>
  <c r="M51" i="4"/>
  <c r="L51" i="4"/>
  <c r="K51" i="4"/>
  <c r="O50" i="4"/>
  <c r="N50" i="4"/>
  <c r="M50" i="4"/>
  <c r="L50" i="4"/>
  <c r="K50" i="4"/>
  <c r="O49" i="4"/>
  <c r="N49" i="4"/>
  <c r="M49" i="4"/>
  <c r="L49" i="4"/>
  <c r="K49" i="4"/>
  <c r="O48" i="4"/>
  <c r="N48" i="4"/>
  <c r="M48" i="4"/>
  <c r="L48" i="4"/>
  <c r="K48" i="4"/>
  <c r="O47" i="4"/>
  <c r="N47" i="4"/>
  <c r="M47" i="4"/>
  <c r="L47" i="4"/>
  <c r="K47" i="4"/>
  <c r="O46" i="4"/>
  <c r="N46" i="4"/>
  <c r="M46" i="4"/>
  <c r="L46" i="4"/>
  <c r="K46" i="4"/>
  <c r="O45" i="4"/>
  <c r="N45" i="4"/>
  <c r="M45" i="4"/>
  <c r="L45" i="4"/>
  <c r="K45" i="4"/>
  <c r="O44" i="4"/>
  <c r="N44" i="4"/>
  <c r="M44" i="4"/>
  <c r="L44" i="4"/>
  <c r="K44" i="4"/>
  <c r="O43" i="4"/>
  <c r="N43" i="4"/>
  <c r="M43" i="4"/>
  <c r="L43" i="4"/>
  <c r="K43" i="4"/>
  <c r="O42" i="4"/>
  <c r="N42" i="4"/>
  <c r="M42" i="4"/>
  <c r="L42" i="4"/>
  <c r="K42" i="4"/>
  <c r="O41" i="4"/>
  <c r="N41" i="4"/>
  <c r="M41" i="4"/>
  <c r="L41" i="4"/>
  <c r="K41" i="4"/>
  <c r="O40" i="4"/>
  <c r="N40" i="4"/>
  <c r="M40" i="4"/>
  <c r="L40" i="4"/>
  <c r="K40" i="4"/>
  <c r="O39" i="4"/>
  <c r="N39" i="4"/>
  <c r="M39" i="4"/>
  <c r="L39" i="4"/>
  <c r="K39" i="4"/>
  <c r="O38" i="4"/>
  <c r="N38" i="4"/>
  <c r="M38" i="4"/>
  <c r="L38" i="4"/>
  <c r="K38" i="4"/>
  <c r="O37" i="4"/>
  <c r="N37" i="4"/>
  <c r="M37" i="4"/>
  <c r="L37" i="4"/>
  <c r="K37" i="4"/>
  <c r="O36" i="4"/>
  <c r="N36" i="4"/>
  <c r="M36" i="4"/>
  <c r="L36" i="4"/>
  <c r="K36" i="4"/>
  <c r="O35" i="4"/>
  <c r="N35" i="4"/>
  <c r="M35" i="4"/>
  <c r="L35" i="4"/>
  <c r="K35" i="4"/>
  <c r="O34" i="4"/>
  <c r="N34" i="4"/>
  <c r="M34" i="4"/>
  <c r="L34" i="4"/>
  <c r="K34" i="4"/>
  <c r="O33" i="4"/>
  <c r="N33" i="4"/>
  <c r="M33" i="4"/>
  <c r="L33" i="4"/>
  <c r="K33" i="4"/>
  <c r="O32" i="4"/>
  <c r="N32" i="4"/>
  <c r="M32" i="4"/>
  <c r="L32" i="4"/>
  <c r="K32" i="4"/>
  <c r="O31" i="4"/>
  <c r="N31" i="4"/>
  <c r="M31" i="4"/>
  <c r="L31" i="4"/>
  <c r="K31" i="4"/>
  <c r="O30" i="4"/>
  <c r="N30" i="4"/>
  <c r="M30" i="4"/>
  <c r="L30" i="4"/>
  <c r="K30" i="4"/>
  <c r="O29" i="4"/>
  <c r="N29" i="4"/>
  <c r="M29" i="4"/>
  <c r="L29" i="4"/>
  <c r="K29" i="4"/>
  <c r="O28" i="4"/>
  <c r="N28" i="4"/>
  <c r="M28" i="4"/>
  <c r="L28" i="4"/>
  <c r="K28" i="4"/>
  <c r="O27" i="4"/>
  <c r="N27" i="4"/>
  <c r="M27" i="4"/>
  <c r="L27" i="4"/>
  <c r="K27" i="4"/>
  <c r="O26" i="4"/>
  <c r="N26" i="4"/>
  <c r="M26" i="4"/>
  <c r="L26" i="4"/>
  <c r="K26" i="4"/>
  <c r="O25" i="4"/>
  <c r="N25" i="4"/>
  <c r="M25" i="4"/>
  <c r="L25" i="4"/>
  <c r="K25" i="4"/>
  <c r="O24" i="4"/>
  <c r="N24" i="4"/>
  <c r="M24" i="4"/>
  <c r="L24" i="4"/>
  <c r="K24" i="4"/>
  <c r="O23" i="4"/>
  <c r="N23" i="4"/>
  <c r="M23" i="4"/>
  <c r="L23" i="4"/>
  <c r="K23" i="4"/>
  <c r="O22" i="4"/>
  <c r="N22" i="4"/>
  <c r="M22" i="4"/>
  <c r="L22" i="4"/>
  <c r="K22" i="4"/>
  <c r="O21" i="4"/>
  <c r="N21" i="4"/>
  <c r="M21" i="4"/>
  <c r="L21" i="4"/>
  <c r="K21" i="4"/>
  <c r="O20" i="4"/>
  <c r="N20" i="4"/>
  <c r="M20" i="4"/>
  <c r="L20" i="4"/>
  <c r="K20" i="4"/>
  <c r="O19" i="4"/>
  <c r="N19" i="4"/>
  <c r="M19" i="4"/>
  <c r="L19" i="4"/>
  <c r="K19" i="4"/>
  <c r="O18" i="4"/>
  <c r="N18" i="4"/>
  <c r="M18" i="4"/>
  <c r="L18" i="4"/>
  <c r="K18" i="4"/>
  <c r="O17" i="4"/>
  <c r="N17" i="4"/>
  <c r="M17" i="4"/>
  <c r="L17" i="4"/>
  <c r="K17" i="4"/>
  <c r="O16" i="4"/>
  <c r="N16" i="4"/>
  <c r="M16" i="4"/>
  <c r="L16" i="4"/>
  <c r="K16" i="4"/>
  <c r="O15" i="4"/>
  <c r="N15" i="4"/>
  <c r="M15" i="4"/>
  <c r="L15" i="4"/>
  <c r="K15" i="4"/>
  <c r="O14" i="4"/>
  <c r="N14" i="4"/>
  <c r="M14" i="4"/>
  <c r="L14" i="4"/>
  <c r="K14" i="4"/>
  <c r="O13" i="4"/>
  <c r="N13" i="4"/>
  <c r="M13" i="4"/>
  <c r="L13" i="4"/>
  <c r="K13" i="4"/>
  <c r="O12" i="4"/>
  <c r="N12" i="4"/>
  <c r="M12" i="4"/>
  <c r="L12" i="4"/>
  <c r="K12" i="4"/>
  <c r="O11" i="4"/>
  <c r="N11" i="4"/>
  <c r="M11" i="4"/>
  <c r="L11" i="4"/>
  <c r="K11" i="4"/>
  <c r="O10" i="4"/>
  <c r="N10" i="4"/>
  <c r="M10" i="4"/>
  <c r="L10" i="4"/>
  <c r="K10" i="4"/>
  <c r="O9" i="4"/>
  <c r="N9" i="4"/>
  <c r="M9" i="4"/>
  <c r="L9" i="4"/>
  <c r="K9" i="4"/>
  <c r="O8" i="4"/>
  <c r="N8" i="4"/>
  <c r="M8" i="4"/>
  <c r="L8" i="4"/>
  <c r="K8" i="4"/>
  <c r="O7" i="4"/>
  <c r="N7" i="4"/>
  <c r="M7" i="4"/>
  <c r="L7" i="4"/>
  <c r="K7" i="4"/>
  <c r="O6" i="4"/>
  <c r="N6" i="4"/>
  <c r="M6" i="4"/>
  <c r="L6" i="4"/>
  <c r="K6" i="4"/>
  <c r="O5" i="4"/>
  <c r="N5" i="4"/>
  <c r="M5" i="4"/>
  <c r="L5" i="4"/>
  <c r="K5" i="4"/>
  <c r="O4" i="4"/>
  <c r="N4" i="4"/>
  <c r="M4" i="4"/>
  <c r="L4" i="4"/>
  <c r="K4" i="4"/>
  <c r="O3" i="4"/>
  <c r="N3" i="4"/>
  <c r="M3" i="4"/>
  <c r="L3" i="4"/>
  <c r="K3" i="4"/>
  <c r="O2" i="4"/>
  <c r="N2" i="4"/>
  <c r="M2" i="4"/>
  <c r="L2" i="4"/>
  <c r="K2" i="4"/>
  <c r="O159" i="3" l="1"/>
  <c r="P159" i="3" s="1"/>
  <c r="N159" i="3"/>
  <c r="M159" i="3"/>
  <c r="L159" i="3"/>
  <c r="K159" i="3"/>
  <c r="J159" i="3"/>
  <c r="O158" i="3"/>
  <c r="N158" i="3"/>
  <c r="M158" i="3"/>
  <c r="P158" i="3" s="1"/>
  <c r="L158" i="3"/>
  <c r="K158" i="3"/>
  <c r="J158" i="3"/>
  <c r="P157" i="3"/>
  <c r="O157" i="3"/>
  <c r="N157" i="3"/>
  <c r="M157" i="3"/>
  <c r="L157" i="3"/>
  <c r="K157" i="3"/>
  <c r="J157" i="3"/>
  <c r="O156" i="3"/>
  <c r="P156" i="3" s="1"/>
  <c r="N156" i="3"/>
  <c r="M156" i="3"/>
  <c r="L156" i="3"/>
  <c r="K156" i="3"/>
  <c r="J156" i="3"/>
  <c r="O155" i="3"/>
  <c r="P155" i="3" s="1"/>
  <c r="N155" i="3"/>
  <c r="M155" i="3"/>
  <c r="L155" i="3"/>
  <c r="K155" i="3"/>
  <c r="J155" i="3"/>
  <c r="O154" i="3"/>
  <c r="P154" i="3" s="1"/>
  <c r="N154" i="3"/>
  <c r="M154" i="3"/>
  <c r="L154" i="3"/>
  <c r="K154" i="3"/>
  <c r="J154" i="3"/>
  <c r="P153" i="3"/>
  <c r="O153" i="3"/>
  <c r="N153" i="3"/>
  <c r="M153" i="3"/>
  <c r="L153" i="3"/>
  <c r="K153" i="3"/>
  <c r="J153" i="3"/>
  <c r="O152" i="3"/>
  <c r="P152" i="3" s="1"/>
  <c r="N152" i="3"/>
  <c r="M152" i="3"/>
  <c r="L152" i="3"/>
  <c r="K152" i="3"/>
  <c r="J152" i="3"/>
  <c r="O151" i="3"/>
  <c r="P151" i="3" s="1"/>
  <c r="N151" i="3"/>
  <c r="M151" i="3"/>
  <c r="L151" i="3"/>
  <c r="K151" i="3"/>
  <c r="J151" i="3"/>
  <c r="O150" i="3"/>
  <c r="P150" i="3" s="1"/>
  <c r="N150" i="3"/>
  <c r="M150" i="3"/>
  <c r="L150" i="3"/>
  <c r="K150" i="3"/>
  <c r="J150" i="3"/>
  <c r="P149" i="3"/>
  <c r="O149" i="3"/>
  <c r="N149" i="3"/>
  <c r="M149" i="3"/>
  <c r="L149" i="3"/>
  <c r="K149" i="3"/>
  <c r="J149" i="3"/>
  <c r="O148" i="3"/>
  <c r="P148" i="3" s="1"/>
  <c r="N148" i="3"/>
  <c r="M148" i="3"/>
  <c r="L148" i="3"/>
  <c r="K148" i="3"/>
  <c r="J148" i="3"/>
  <c r="O147" i="3"/>
  <c r="P147" i="3" s="1"/>
  <c r="N147" i="3"/>
  <c r="M147" i="3"/>
  <c r="L147" i="3"/>
  <c r="K147" i="3"/>
  <c r="J147" i="3"/>
  <c r="O146" i="3"/>
  <c r="P146" i="3" s="1"/>
  <c r="N146" i="3"/>
  <c r="M146" i="3"/>
  <c r="L146" i="3"/>
  <c r="K146" i="3"/>
  <c r="J146" i="3"/>
  <c r="P145" i="3"/>
  <c r="O145" i="3"/>
  <c r="N145" i="3"/>
  <c r="M145" i="3"/>
  <c r="L145" i="3"/>
  <c r="K145" i="3"/>
  <c r="J145" i="3"/>
  <c r="O144" i="3"/>
  <c r="P144" i="3" s="1"/>
  <c r="N144" i="3"/>
  <c r="M144" i="3"/>
  <c r="L144" i="3"/>
  <c r="K144" i="3"/>
  <c r="J144" i="3"/>
  <c r="O143" i="3"/>
  <c r="P143" i="3" s="1"/>
  <c r="N143" i="3"/>
  <c r="M143" i="3"/>
  <c r="L143" i="3"/>
  <c r="K143" i="3"/>
  <c r="J143" i="3"/>
  <c r="O142" i="3"/>
  <c r="P142" i="3" s="1"/>
  <c r="N142" i="3"/>
  <c r="M142" i="3"/>
  <c r="L142" i="3"/>
  <c r="K142" i="3"/>
  <c r="J142" i="3"/>
  <c r="P141" i="3"/>
  <c r="O141" i="3"/>
  <c r="N141" i="3"/>
  <c r="M141" i="3"/>
  <c r="L141" i="3"/>
  <c r="K141" i="3"/>
  <c r="J141" i="3"/>
  <c r="O140" i="3"/>
  <c r="P140" i="3" s="1"/>
  <c r="N140" i="3"/>
  <c r="M140" i="3"/>
  <c r="L140" i="3"/>
  <c r="K140" i="3"/>
  <c r="J140" i="3"/>
  <c r="O139" i="3"/>
  <c r="P139" i="3" s="1"/>
  <c r="N139" i="3"/>
  <c r="M139" i="3"/>
  <c r="L139" i="3"/>
  <c r="K139" i="3"/>
  <c r="J139" i="3"/>
  <c r="O138" i="3"/>
  <c r="P138" i="3" s="1"/>
  <c r="N138" i="3"/>
  <c r="M138" i="3"/>
  <c r="L138" i="3"/>
  <c r="K138" i="3"/>
  <c r="J138" i="3"/>
  <c r="P137" i="3"/>
  <c r="O137" i="3"/>
  <c r="N137" i="3"/>
  <c r="M137" i="3"/>
  <c r="L137" i="3"/>
  <c r="K137" i="3"/>
  <c r="J137" i="3"/>
  <c r="O136" i="3"/>
  <c r="P136" i="3" s="1"/>
  <c r="N136" i="3"/>
  <c r="M136" i="3"/>
  <c r="L136" i="3"/>
  <c r="K136" i="3"/>
  <c r="J136" i="3"/>
  <c r="O135" i="3"/>
  <c r="P135" i="3" s="1"/>
  <c r="N135" i="3"/>
  <c r="M135" i="3"/>
  <c r="L135" i="3"/>
  <c r="K135" i="3"/>
  <c r="J135" i="3"/>
  <c r="O134" i="3"/>
  <c r="P134" i="3" s="1"/>
  <c r="N134" i="3"/>
  <c r="M134" i="3"/>
  <c r="L134" i="3"/>
  <c r="K134" i="3"/>
  <c r="J134" i="3"/>
  <c r="P133" i="3"/>
  <c r="O133" i="3"/>
  <c r="N133" i="3"/>
  <c r="M133" i="3"/>
  <c r="L133" i="3"/>
  <c r="K133" i="3"/>
  <c r="J133" i="3"/>
  <c r="O132" i="3"/>
  <c r="P132" i="3" s="1"/>
  <c r="N132" i="3"/>
  <c r="M132" i="3"/>
  <c r="L132" i="3"/>
  <c r="K132" i="3"/>
  <c r="J132" i="3"/>
  <c r="O131" i="3"/>
  <c r="P131" i="3" s="1"/>
  <c r="N131" i="3"/>
  <c r="M131" i="3"/>
  <c r="L131" i="3"/>
  <c r="K131" i="3"/>
  <c r="J131" i="3"/>
  <c r="O130" i="3"/>
  <c r="P130" i="3" s="1"/>
  <c r="N130" i="3"/>
  <c r="M130" i="3"/>
  <c r="L130" i="3"/>
  <c r="K130" i="3"/>
  <c r="J130" i="3"/>
  <c r="P129" i="3"/>
  <c r="O129" i="3"/>
  <c r="N129" i="3"/>
  <c r="M129" i="3"/>
  <c r="L129" i="3"/>
  <c r="K129" i="3"/>
  <c r="J129" i="3"/>
  <c r="O128" i="3"/>
  <c r="P128" i="3" s="1"/>
  <c r="N128" i="3"/>
  <c r="M128" i="3"/>
  <c r="L128" i="3"/>
  <c r="K128" i="3"/>
  <c r="J128" i="3"/>
  <c r="O127" i="3"/>
  <c r="P127" i="3" s="1"/>
  <c r="N127" i="3"/>
  <c r="M127" i="3"/>
  <c r="L127" i="3"/>
  <c r="K127" i="3"/>
  <c r="J127" i="3"/>
  <c r="O126" i="3"/>
  <c r="P126" i="3" s="1"/>
  <c r="N126" i="3"/>
  <c r="M126" i="3"/>
  <c r="L126" i="3"/>
  <c r="K126" i="3"/>
  <c r="J126" i="3"/>
  <c r="P125" i="3"/>
  <c r="O125" i="3"/>
  <c r="N125" i="3"/>
  <c r="M125" i="3"/>
  <c r="L125" i="3"/>
  <c r="K125" i="3"/>
  <c r="J125" i="3"/>
  <c r="O124" i="3"/>
  <c r="P124" i="3" s="1"/>
  <c r="N124" i="3"/>
  <c r="M124" i="3"/>
  <c r="L124" i="3"/>
  <c r="K124" i="3"/>
  <c r="J124" i="3"/>
  <c r="O123" i="3"/>
  <c r="P123" i="3" s="1"/>
  <c r="N123" i="3"/>
  <c r="M123" i="3"/>
  <c r="L123" i="3"/>
  <c r="K123" i="3"/>
  <c r="J123" i="3"/>
  <c r="O122" i="3"/>
  <c r="P122" i="3" s="1"/>
  <c r="N122" i="3"/>
  <c r="M122" i="3"/>
  <c r="L122" i="3"/>
  <c r="K122" i="3"/>
  <c r="J122" i="3"/>
  <c r="P121" i="3"/>
  <c r="O121" i="3"/>
  <c r="N121" i="3"/>
  <c r="M121" i="3"/>
  <c r="L121" i="3"/>
  <c r="K121" i="3"/>
  <c r="J121" i="3"/>
  <c r="O120" i="3"/>
  <c r="P120" i="3" s="1"/>
  <c r="N120" i="3"/>
  <c r="M120" i="3"/>
  <c r="L120" i="3"/>
  <c r="K120" i="3"/>
  <c r="J120" i="3"/>
  <c r="O119" i="3"/>
  <c r="P119" i="3" s="1"/>
  <c r="N119" i="3"/>
  <c r="M119" i="3"/>
  <c r="L119" i="3"/>
  <c r="K119" i="3"/>
  <c r="J119" i="3"/>
  <c r="O118" i="3"/>
  <c r="P118" i="3" s="1"/>
  <c r="N118" i="3"/>
  <c r="M118" i="3"/>
  <c r="L118" i="3"/>
  <c r="K118" i="3"/>
  <c r="J118" i="3"/>
  <c r="P117" i="3"/>
  <c r="O117" i="3"/>
  <c r="N117" i="3"/>
  <c r="M117" i="3"/>
  <c r="L117" i="3"/>
  <c r="K117" i="3"/>
  <c r="J117" i="3"/>
  <c r="O116" i="3"/>
  <c r="P116" i="3" s="1"/>
  <c r="N116" i="3"/>
  <c r="M116" i="3"/>
  <c r="L116" i="3"/>
  <c r="K116" i="3"/>
  <c r="J116" i="3"/>
  <c r="O115" i="3"/>
  <c r="P115" i="3" s="1"/>
  <c r="N115" i="3"/>
  <c r="M115" i="3"/>
  <c r="L115" i="3"/>
  <c r="K115" i="3"/>
  <c r="J115" i="3"/>
  <c r="O114" i="3"/>
  <c r="P114" i="3" s="1"/>
  <c r="N114" i="3"/>
  <c r="M114" i="3"/>
  <c r="L114" i="3"/>
  <c r="K114" i="3"/>
  <c r="J114" i="3"/>
  <c r="P113" i="3"/>
  <c r="O113" i="3"/>
  <c r="N113" i="3"/>
  <c r="M113" i="3"/>
  <c r="L113" i="3"/>
  <c r="K113" i="3"/>
  <c r="J113" i="3"/>
  <c r="O112" i="3"/>
  <c r="P112" i="3" s="1"/>
  <c r="N112" i="3"/>
  <c r="M112" i="3"/>
  <c r="L112" i="3"/>
  <c r="K112" i="3"/>
  <c r="J112" i="3"/>
  <c r="O111" i="3"/>
  <c r="P111" i="3" s="1"/>
  <c r="N111" i="3"/>
  <c r="M111" i="3"/>
  <c r="L111" i="3"/>
  <c r="K111" i="3"/>
  <c r="J111" i="3"/>
  <c r="O110" i="3"/>
  <c r="P110" i="3" s="1"/>
  <c r="N110" i="3"/>
  <c r="M110" i="3"/>
  <c r="L110" i="3"/>
  <c r="K110" i="3"/>
  <c r="J110" i="3"/>
  <c r="P109" i="3"/>
  <c r="O109" i="3"/>
  <c r="N109" i="3"/>
  <c r="M109" i="3"/>
  <c r="L109" i="3"/>
  <c r="K109" i="3"/>
  <c r="J109" i="3"/>
  <c r="O108" i="3"/>
  <c r="P108" i="3" s="1"/>
  <c r="N108" i="3"/>
  <c r="M108" i="3"/>
  <c r="L108" i="3"/>
  <c r="K108" i="3"/>
  <c r="J108" i="3"/>
  <c r="O107" i="3"/>
  <c r="P107" i="3" s="1"/>
  <c r="N107" i="3"/>
  <c r="M107" i="3"/>
  <c r="L107" i="3"/>
  <c r="K107" i="3"/>
  <c r="J107" i="3"/>
  <c r="O106" i="3"/>
  <c r="P106" i="3" s="1"/>
  <c r="N106" i="3"/>
  <c r="M106" i="3"/>
  <c r="L106" i="3"/>
  <c r="K106" i="3"/>
  <c r="J106" i="3"/>
  <c r="P105" i="3"/>
  <c r="O105" i="3"/>
  <c r="N105" i="3"/>
  <c r="M105" i="3"/>
  <c r="L105" i="3"/>
  <c r="K105" i="3"/>
  <c r="J105" i="3"/>
  <c r="O104" i="3"/>
  <c r="P104" i="3" s="1"/>
  <c r="N104" i="3"/>
  <c r="M104" i="3"/>
  <c r="L104" i="3"/>
  <c r="K104" i="3"/>
  <c r="J104" i="3"/>
  <c r="O103" i="3"/>
  <c r="P103" i="3" s="1"/>
  <c r="N103" i="3"/>
  <c r="M103" i="3"/>
  <c r="L103" i="3"/>
  <c r="K103" i="3"/>
  <c r="J103" i="3"/>
  <c r="O102" i="3"/>
  <c r="P102" i="3" s="1"/>
  <c r="N102" i="3"/>
  <c r="M102" i="3"/>
  <c r="L102" i="3"/>
  <c r="K102" i="3"/>
  <c r="J102" i="3"/>
  <c r="P101" i="3"/>
  <c r="O101" i="3"/>
  <c r="N101" i="3"/>
  <c r="M101" i="3"/>
  <c r="L101" i="3"/>
  <c r="K101" i="3"/>
  <c r="J101" i="3"/>
  <c r="O100" i="3"/>
  <c r="P100" i="3" s="1"/>
  <c r="N100" i="3"/>
  <c r="M100" i="3"/>
  <c r="L100" i="3"/>
  <c r="K100" i="3"/>
  <c r="J100" i="3"/>
  <c r="O99" i="3"/>
  <c r="P99" i="3" s="1"/>
  <c r="N99" i="3"/>
  <c r="M99" i="3"/>
  <c r="L99" i="3"/>
  <c r="K99" i="3"/>
  <c r="J99" i="3"/>
  <c r="O98" i="3"/>
  <c r="P98" i="3" s="1"/>
  <c r="N98" i="3"/>
  <c r="M98" i="3"/>
  <c r="L98" i="3"/>
  <c r="K98" i="3"/>
  <c r="J98" i="3"/>
  <c r="P97" i="3"/>
  <c r="O97" i="3"/>
  <c r="N97" i="3"/>
  <c r="M97" i="3"/>
  <c r="L97" i="3"/>
  <c r="K97" i="3"/>
  <c r="J97" i="3"/>
  <c r="O96" i="3"/>
  <c r="P96" i="3" s="1"/>
  <c r="N96" i="3"/>
  <c r="M96" i="3"/>
  <c r="L96" i="3"/>
  <c r="K96" i="3"/>
  <c r="J96" i="3"/>
  <c r="O95" i="3"/>
  <c r="P95" i="3" s="1"/>
  <c r="N95" i="3"/>
  <c r="M95" i="3"/>
  <c r="L95" i="3"/>
  <c r="K95" i="3"/>
  <c r="J95" i="3"/>
  <c r="O94" i="3"/>
  <c r="P94" i="3" s="1"/>
  <c r="N94" i="3"/>
  <c r="M94" i="3"/>
  <c r="L94" i="3"/>
  <c r="K94" i="3"/>
  <c r="J94" i="3"/>
  <c r="P93" i="3"/>
  <c r="O93" i="3"/>
  <c r="N93" i="3"/>
  <c r="M93" i="3"/>
  <c r="L93" i="3"/>
  <c r="K93" i="3"/>
  <c r="J93" i="3"/>
  <c r="O92" i="3"/>
  <c r="P92" i="3" s="1"/>
  <c r="N92" i="3"/>
  <c r="M92" i="3"/>
  <c r="L92" i="3"/>
  <c r="K92" i="3"/>
  <c r="J92" i="3"/>
  <c r="O91" i="3"/>
  <c r="P91" i="3" s="1"/>
  <c r="N91" i="3"/>
  <c r="M91" i="3"/>
  <c r="L91" i="3"/>
  <c r="K91" i="3"/>
  <c r="J91" i="3"/>
  <c r="O90" i="3"/>
  <c r="P90" i="3" s="1"/>
  <c r="N90" i="3"/>
  <c r="M90" i="3"/>
  <c r="L90" i="3"/>
  <c r="K90" i="3"/>
  <c r="J90" i="3"/>
  <c r="P89" i="3"/>
  <c r="O89" i="3"/>
  <c r="N89" i="3"/>
  <c r="M89" i="3"/>
  <c r="L89" i="3"/>
  <c r="K89" i="3"/>
  <c r="J89" i="3"/>
  <c r="O88" i="3"/>
  <c r="P88" i="3" s="1"/>
  <c r="N88" i="3"/>
  <c r="M88" i="3"/>
  <c r="L88" i="3"/>
  <c r="K88" i="3"/>
  <c r="J88" i="3"/>
  <c r="O87" i="3"/>
  <c r="P87" i="3" s="1"/>
  <c r="N87" i="3"/>
  <c r="M87" i="3"/>
  <c r="L87" i="3"/>
  <c r="K87" i="3"/>
  <c r="J87" i="3"/>
  <c r="O86" i="3"/>
  <c r="P86" i="3" s="1"/>
  <c r="N86" i="3"/>
  <c r="M86" i="3"/>
  <c r="L86" i="3"/>
  <c r="K86" i="3"/>
  <c r="J86" i="3"/>
  <c r="P85" i="3"/>
  <c r="O85" i="3"/>
  <c r="N85" i="3"/>
  <c r="M85" i="3"/>
  <c r="L85" i="3"/>
  <c r="K85" i="3"/>
  <c r="J85" i="3"/>
  <c r="O84" i="3"/>
  <c r="P84" i="3" s="1"/>
  <c r="N84" i="3"/>
  <c r="M84" i="3"/>
  <c r="L84" i="3"/>
  <c r="K84" i="3"/>
  <c r="J84" i="3"/>
  <c r="O83" i="3"/>
  <c r="P83" i="3" s="1"/>
  <c r="N83" i="3"/>
  <c r="M83" i="3"/>
  <c r="L83" i="3"/>
  <c r="K83" i="3"/>
  <c r="J83" i="3"/>
  <c r="O82" i="3"/>
  <c r="P82" i="3" s="1"/>
  <c r="N82" i="3"/>
  <c r="M82" i="3"/>
  <c r="L82" i="3"/>
  <c r="K82" i="3"/>
  <c r="J82" i="3"/>
  <c r="P81" i="3"/>
  <c r="O81" i="3"/>
  <c r="N81" i="3"/>
  <c r="M81" i="3"/>
  <c r="L81" i="3"/>
  <c r="K81" i="3"/>
  <c r="J81" i="3"/>
  <c r="O80" i="3"/>
  <c r="P80" i="3" s="1"/>
  <c r="N80" i="3"/>
  <c r="M80" i="3"/>
  <c r="L80" i="3"/>
  <c r="K80" i="3"/>
  <c r="J80" i="3"/>
  <c r="O79" i="3"/>
  <c r="P79" i="3" s="1"/>
  <c r="N79" i="3"/>
  <c r="M79" i="3"/>
  <c r="L79" i="3"/>
  <c r="K79" i="3"/>
  <c r="J79" i="3"/>
  <c r="O78" i="3"/>
  <c r="P78" i="3" s="1"/>
  <c r="N78" i="3"/>
  <c r="M78" i="3"/>
  <c r="L78" i="3"/>
  <c r="K78" i="3"/>
  <c r="J78" i="3"/>
  <c r="P77" i="3"/>
  <c r="O77" i="3"/>
  <c r="N77" i="3"/>
  <c r="M77" i="3"/>
  <c r="L77" i="3"/>
  <c r="K77" i="3"/>
  <c r="J77" i="3"/>
  <c r="O76" i="3"/>
  <c r="P76" i="3" s="1"/>
  <c r="N76" i="3"/>
  <c r="M76" i="3"/>
  <c r="L76" i="3"/>
  <c r="K76" i="3"/>
  <c r="J76" i="3"/>
  <c r="O75" i="3"/>
  <c r="P75" i="3" s="1"/>
  <c r="N75" i="3"/>
  <c r="M75" i="3"/>
  <c r="L75" i="3"/>
  <c r="K75" i="3"/>
  <c r="J75" i="3"/>
  <c r="O74" i="3"/>
  <c r="P74" i="3" s="1"/>
  <c r="N74" i="3"/>
  <c r="M74" i="3"/>
  <c r="L74" i="3"/>
  <c r="K74" i="3"/>
  <c r="J74" i="3"/>
  <c r="P73" i="3"/>
  <c r="O73" i="3"/>
  <c r="N73" i="3"/>
  <c r="M73" i="3"/>
  <c r="L73" i="3"/>
  <c r="K73" i="3"/>
  <c r="J73" i="3"/>
  <c r="O72" i="3"/>
  <c r="P72" i="3" s="1"/>
  <c r="N72" i="3"/>
  <c r="M72" i="3"/>
  <c r="L72" i="3"/>
  <c r="K72" i="3"/>
  <c r="J72" i="3"/>
  <c r="O71" i="3"/>
  <c r="P71" i="3" s="1"/>
  <c r="N71" i="3"/>
  <c r="M71" i="3"/>
  <c r="L71" i="3"/>
  <c r="K71" i="3"/>
  <c r="J71" i="3"/>
  <c r="O70" i="3"/>
  <c r="P70" i="3" s="1"/>
  <c r="N70" i="3"/>
  <c r="M70" i="3"/>
  <c r="L70" i="3"/>
  <c r="K70" i="3"/>
  <c r="J70" i="3"/>
  <c r="P69" i="3"/>
  <c r="O69" i="3"/>
  <c r="N69" i="3"/>
  <c r="M69" i="3"/>
  <c r="L69" i="3"/>
  <c r="K69" i="3"/>
  <c r="J69" i="3"/>
  <c r="O68" i="3"/>
  <c r="P68" i="3" s="1"/>
  <c r="N68" i="3"/>
  <c r="M68" i="3"/>
  <c r="L68" i="3"/>
  <c r="K68" i="3"/>
  <c r="J68" i="3"/>
  <c r="O67" i="3"/>
  <c r="P67" i="3" s="1"/>
  <c r="N67" i="3"/>
  <c r="M67" i="3"/>
  <c r="L67" i="3"/>
  <c r="K67" i="3"/>
  <c r="J67" i="3"/>
  <c r="O66" i="3"/>
  <c r="P66" i="3" s="1"/>
  <c r="N66" i="3"/>
  <c r="M66" i="3"/>
  <c r="L66" i="3"/>
  <c r="K66" i="3"/>
  <c r="J66" i="3"/>
  <c r="P65" i="3"/>
  <c r="O65" i="3"/>
  <c r="N65" i="3"/>
  <c r="M65" i="3"/>
  <c r="L65" i="3"/>
  <c r="K65" i="3"/>
  <c r="J65" i="3"/>
  <c r="O64" i="3"/>
  <c r="P64" i="3" s="1"/>
  <c r="N64" i="3"/>
  <c r="M64" i="3"/>
  <c r="L64" i="3"/>
  <c r="K64" i="3"/>
  <c r="J64" i="3"/>
  <c r="O63" i="3"/>
  <c r="P63" i="3" s="1"/>
  <c r="N63" i="3"/>
  <c r="M63" i="3"/>
  <c r="L63" i="3"/>
  <c r="K63" i="3"/>
  <c r="J63" i="3"/>
  <c r="O62" i="3"/>
  <c r="P62" i="3" s="1"/>
  <c r="N62" i="3"/>
  <c r="M62" i="3"/>
  <c r="L62" i="3"/>
  <c r="K62" i="3"/>
  <c r="J62" i="3"/>
  <c r="P61" i="3"/>
  <c r="O61" i="3"/>
  <c r="N61" i="3"/>
  <c r="M61" i="3"/>
  <c r="L61" i="3"/>
  <c r="K61" i="3"/>
  <c r="J61" i="3"/>
  <c r="O60" i="3"/>
  <c r="P60" i="3" s="1"/>
  <c r="N60" i="3"/>
  <c r="M60" i="3"/>
  <c r="L60" i="3"/>
  <c r="K60" i="3"/>
  <c r="J60" i="3"/>
  <c r="O59" i="3"/>
  <c r="P59" i="3" s="1"/>
  <c r="N59" i="3"/>
  <c r="M59" i="3"/>
  <c r="L59" i="3"/>
  <c r="K59" i="3"/>
  <c r="J59" i="3"/>
  <c r="O58" i="3"/>
  <c r="P58" i="3" s="1"/>
  <c r="N58" i="3"/>
  <c r="M58" i="3"/>
  <c r="L58" i="3"/>
  <c r="K58" i="3"/>
  <c r="J58" i="3"/>
  <c r="P57" i="3"/>
  <c r="O57" i="3"/>
  <c r="N57" i="3"/>
  <c r="M57" i="3"/>
  <c r="L57" i="3"/>
  <c r="K57" i="3"/>
  <c r="J57" i="3"/>
  <c r="O56" i="3"/>
  <c r="P56" i="3" s="1"/>
  <c r="N56" i="3"/>
  <c r="M56" i="3"/>
  <c r="L56" i="3"/>
  <c r="K56" i="3"/>
  <c r="J56" i="3"/>
  <c r="O55" i="3"/>
  <c r="P55" i="3" s="1"/>
  <c r="N55" i="3"/>
  <c r="M55" i="3"/>
  <c r="L55" i="3"/>
  <c r="K55" i="3"/>
  <c r="J55" i="3"/>
  <c r="O54" i="3"/>
  <c r="P54" i="3" s="1"/>
  <c r="N54" i="3"/>
  <c r="M54" i="3"/>
  <c r="L54" i="3"/>
  <c r="K54" i="3"/>
  <c r="J54" i="3"/>
  <c r="P53" i="3"/>
  <c r="O53" i="3"/>
  <c r="N53" i="3"/>
  <c r="M53" i="3"/>
  <c r="L53" i="3"/>
  <c r="K53" i="3"/>
  <c r="J53" i="3"/>
  <c r="O52" i="3"/>
  <c r="P52" i="3" s="1"/>
  <c r="N52" i="3"/>
  <c r="M52" i="3"/>
  <c r="L52" i="3"/>
  <c r="K52" i="3"/>
  <c r="J52" i="3"/>
  <c r="O51" i="3"/>
  <c r="P51" i="3" s="1"/>
  <c r="N51" i="3"/>
  <c r="M51" i="3"/>
  <c r="L51" i="3"/>
  <c r="K51" i="3"/>
  <c r="J51" i="3"/>
  <c r="O50" i="3"/>
  <c r="P50" i="3" s="1"/>
  <c r="N50" i="3"/>
  <c r="M50" i="3"/>
  <c r="L50" i="3"/>
  <c r="K50" i="3"/>
  <c r="J50" i="3"/>
  <c r="P49" i="3"/>
  <c r="O49" i="3"/>
  <c r="N49" i="3"/>
  <c r="M49" i="3"/>
  <c r="L49" i="3"/>
  <c r="K49" i="3"/>
  <c r="J49" i="3"/>
  <c r="O48" i="3"/>
  <c r="P48" i="3" s="1"/>
  <c r="N48" i="3"/>
  <c r="M48" i="3"/>
  <c r="L48" i="3"/>
  <c r="K48" i="3"/>
  <c r="J48" i="3"/>
  <c r="O47" i="3"/>
  <c r="P47" i="3" s="1"/>
  <c r="N47" i="3"/>
  <c r="M47" i="3"/>
  <c r="L47" i="3"/>
  <c r="K47" i="3"/>
  <c r="J47" i="3"/>
  <c r="O46" i="3"/>
  <c r="P46" i="3" s="1"/>
  <c r="N46" i="3"/>
  <c r="M46" i="3"/>
  <c r="L46" i="3"/>
  <c r="K46" i="3"/>
  <c r="J46" i="3"/>
  <c r="P45" i="3"/>
  <c r="O45" i="3"/>
  <c r="N45" i="3"/>
  <c r="M45" i="3"/>
  <c r="L45" i="3"/>
  <c r="K45" i="3"/>
  <c r="J45" i="3"/>
  <c r="O44" i="3"/>
  <c r="P44" i="3" s="1"/>
  <c r="N44" i="3"/>
  <c r="M44" i="3"/>
  <c r="L44" i="3"/>
  <c r="K44" i="3"/>
  <c r="J44" i="3"/>
  <c r="O43" i="3"/>
  <c r="P43" i="3" s="1"/>
  <c r="N43" i="3"/>
  <c r="M43" i="3"/>
  <c r="L43" i="3"/>
  <c r="K43" i="3"/>
  <c r="J43" i="3"/>
  <c r="O42" i="3"/>
  <c r="P42" i="3" s="1"/>
  <c r="N42" i="3"/>
  <c r="M42" i="3"/>
  <c r="L42" i="3"/>
  <c r="K42" i="3"/>
  <c r="J42" i="3"/>
  <c r="P41" i="3"/>
  <c r="O41" i="3"/>
  <c r="N41" i="3"/>
  <c r="M41" i="3"/>
  <c r="L41" i="3"/>
  <c r="K41" i="3"/>
  <c r="J41" i="3"/>
  <c r="O40" i="3"/>
  <c r="P40" i="3" s="1"/>
  <c r="N40" i="3"/>
  <c r="M40" i="3"/>
  <c r="L40" i="3"/>
  <c r="K40" i="3"/>
  <c r="J40" i="3"/>
  <c r="O39" i="3"/>
  <c r="P39" i="3" s="1"/>
  <c r="N39" i="3"/>
  <c r="M39" i="3"/>
  <c r="L39" i="3"/>
  <c r="K39" i="3"/>
  <c r="J39" i="3"/>
  <c r="O38" i="3"/>
  <c r="P38" i="3" s="1"/>
  <c r="N38" i="3"/>
  <c r="M38" i="3"/>
  <c r="L38" i="3"/>
  <c r="K38" i="3"/>
  <c r="J38" i="3"/>
  <c r="P37" i="3"/>
  <c r="O37" i="3"/>
  <c r="N37" i="3"/>
  <c r="M37" i="3"/>
  <c r="L37" i="3"/>
  <c r="K37" i="3"/>
  <c r="J37" i="3"/>
  <c r="O36" i="3"/>
  <c r="P36" i="3" s="1"/>
  <c r="N36" i="3"/>
  <c r="M36" i="3"/>
  <c r="L36" i="3"/>
  <c r="K36" i="3"/>
  <c r="J36" i="3"/>
  <c r="O35" i="3"/>
  <c r="P35" i="3" s="1"/>
  <c r="N35" i="3"/>
  <c r="M35" i="3"/>
  <c r="L35" i="3"/>
  <c r="K35" i="3"/>
  <c r="J35" i="3"/>
  <c r="O34" i="3"/>
  <c r="P34" i="3" s="1"/>
  <c r="N34" i="3"/>
  <c r="M34" i="3"/>
  <c r="L34" i="3"/>
  <c r="K34" i="3"/>
  <c r="J34" i="3"/>
  <c r="P33" i="3"/>
  <c r="O33" i="3"/>
  <c r="N33" i="3"/>
  <c r="M33" i="3"/>
  <c r="L33" i="3"/>
  <c r="K33" i="3"/>
  <c r="J33" i="3"/>
  <c r="O32" i="3"/>
  <c r="P32" i="3" s="1"/>
  <c r="N32" i="3"/>
  <c r="M32" i="3"/>
  <c r="L32" i="3"/>
  <c r="K32" i="3"/>
  <c r="J32" i="3"/>
  <c r="O31" i="3"/>
  <c r="P31" i="3" s="1"/>
  <c r="N31" i="3"/>
  <c r="M31" i="3"/>
  <c r="L31" i="3"/>
  <c r="K31" i="3"/>
  <c r="J31" i="3"/>
  <c r="O30" i="3"/>
  <c r="P30" i="3" s="1"/>
  <c r="N30" i="3"/>
  <c r="M30" i="3"/>
  <c r="L30" i="3"/>
  <c r="K30" i="3"/>
  <c r="J30" i="3"/>
  <c r="P29" i="3"/>
  <c r="O29" i="3"/>
  <c r="N29" i="3"/>
  <c r="M29" i="3"/>
  <c r="L29" i="3"/>
  <c r="K29" i="3"/>
  <c r="J29" i="3"/>
  <c r="O28" i="3"/>
  <c r="P28" i="3" s="1"/>
  <c r="N28" i="3"/>
  <c r="M28" i="3"/>
  <c r="L28" i="3"/>
  <c r="K28" i="3"/>
  <c r="J28" i="3"/>
  <c r="O27" i="3"/>
  <c r="P27" i="3" s="1"/>
  <c r="N27" i="3"/>
  <c r="M27" i="3"/>
  <c r="L27" i="3"/>
  <c r="K27" i="3"/>
  <c r="J27" i="3"/>
  <c r="O26" i="3"/>
  <c r="P26" i="3" s="1"/>
  <c r="N26" i="3"/>
  <c r="M26" i="3"/>
  <c r="L26" i="3"/>
  <c r="K26" i="3"/>
  <c r="J26" i="3"/>
  <c r="P25" i="3"/>
  <c r="O25" i="3"/>
  <c r="N25" i="3"/>
  <c r="M25" i="3"/>
  <c r="L25" i="3"/>
  <c r="K25" i="3"/>
  <c r="J25" i="3"/>
  <c r="O24" i="3"/>
  <c r="P24" i="3" s="1"/>
  <c r="N24" i="3"/>
  <c r="M24" i="3"/>
  <c r="L24" i="3"/>
  <c r="K24" i="3"/>
  <c r="J24" i="3"/>
  <c r="O23" i="3"/>
  <c r="P23" i="3" s="1"/>
  <c r="N23" i="3"/>
  <c r="M23" i="3"/>
  <c r="L23" i="3"/>
  <c r="K23" i="3"/>
  <c r="J23" i="3"/>
  <c r="O22" i="3"/>
  <c r="P22" i="3" s="1"/>
  <c r="N22" i="3"/>
  <c r="M22" i="3"/>
  <c r="L22" i="3"/>
  <c r="K22" i="3"/>
  <c r="J22" i="3"/>
  <c r="P21" i="3"/>
  <c r="O21" i="3"/>
  <c r="N21" i="3"/>
  <c r="M21" i="3"/>
  <c r="L21" i="3"/>
  <c r="K21" i="3"/>
  <c r="J21" i="3"/>
  <c r="O20" i="3"/>
  <c r="P20" i="3" s="1"/>
  <c r="N20" i="3"/>
  <c r="M20" i="3"/>
  <c r="L20" i="3"/>
  <c r="K20" i="3"/>
  <c r="J20" i="3"/>
  <c r="O19" i="3"/>
  <c r="N19" i="3"/>
  <c r="P19" i="3" s="1"/>
  <c r="M19" i="3"/>
  <c r="L19" i="3"/>
  <c r="K19" i="3"/>
  <c r="J19" i="3"/>
  <c r="O18" i="3"/>
  <c r="P18" i="3" s="1"/>
  <c r="N18" i="3"/>
  <c r="M18" i="3"/>
  <c r="L18" i="3"/>
  <c r="K18" i="3"/>
  <c r="J18" i="3"/>
  <c r="P17" i="3"/>
  <c r="O17" i="3"/>
  <c r="N17" i="3"/>
  <c r="M17" i="3"/>
  <c r="L17" i="3"/>
  <c r="K17" i="3"/>
  <c r="J17" i="3"/>
  <c r="O16" i="3"/>
  <c r="P16" i="3" s="1"/>
  <c r="N16" i="3"/>
  <c r="M16" i="3"/>
  <c r="L16" i="3"/>
  <c r="K16" i="3"/>
  <c r="J16" i="3"/>
  <c r="O15" i="3"/>
  <c r="P15" i="3" s="1"/>
  <c r="N15" i="3"/>
  <c r="M15" i="3"/>
  <c r="L15" i="3"/>
  <c r="K15" i="3"/>
  <c r="J15" i="3"/>
  <c r="O14" i="3"/>
  <c r="P14" i="3" s="1"/>
  <c r="N14" i="3"/>
  <c r="M14" i="3"/>
  <c r="L14" i="3"/>
  <c r="K14" i="3"/>
  <c r="J14" i="3"/>
  <c r="P13" i="3"/>
  <c r="O13" i="3"/>
  <c r="N13" i="3"/>
  <c r="M13" i="3"/>
  <c r="L13" i="3"/>
  <c r="K13" i="3"/>
  <c r="J13" i="3"/>
  <c r="O12" i="3"/>
  <c r="P12" i="3" s="1"/>
  <c r="N12" i="3"/>
  <c r="M12" i="3"/>
  <c r="L12" i="3"/>
  <c r="K12" i="3"/>
  <c r="J12" i="3"/>
  <c r="O11" i="3"/>
  <c r="N11" i="3"/>
  <c r="P11" i="3" s="1"/>
  <c r="M11" i="3"/>
  <c r="L11" i="3"/>
  <c r="K11" i="3"/>
  <c r="J11" i="3"/>
  <c r="O10" i="3"/>
  <c r="P10" i="3" s="1"/>
  <c r="N10" i="3"/>
  <c r="M10" i="3"/>
  <c r="L10" i="3"/>
  <c r="K10" i="3"/>
  <c r="J10" i="3"/>
  <c r="P9" i="3"/>
  <c r="O9" i="3"/>
  <c r="N9" i="3"/>
  <c r="M9" i="3"/>
  <c r="L9" i="3"/>
  <c r="K9" i="3"/>
  <c r="J9" i="3"/>
  <c r="O8" i="3"/>
  <c r="P8" i="3" s="1"/>
  <c r="N8" i="3"/>
  <c r="M8" i="3"/>
  <c r="L8" i="3"/>
  <c r="K8" i="3"/>
  <c r="J8" i="3"/>
  <c r="O7" i="3"/>
  <c r="N7" i="3"/>
  <c r="P7" i="3" s="1"/>
  <c r="M7" i="3"/>
  <c r="L7" i="3"/>
  <c r="K7" i="3"/>
  <c r="J7" i="3"/>
  <c r="O6" i="3"/>
  <c r="P6" i="3" s="1"/>
  <c r="N6" i="3"/>
  <c r="M6" i="3"/>
  <c r="L6" i="3"/>
  <c r="K6" i="3"/>
  <c r="J6" i="3"/>
  <c r="P5" i="3"/>
  <c r="O5" i="3"/>
  <c r="N5" i="3"/>
  <c r="M5" i="3"/>
  <c r="L5" i="3"/>
  <c r="K5" i="3"/>
  <c r="J5" i="3"/>
  <c r="O4" i="3"/>
  <c r="P4" i="3" s="1"/>
  <c r="N4" i="3"/>
  <c r="M4" i="3"/>
  <c r="L4" i="3"/>
  <c r="K4" i="3"/>
  <c r="J4" i="3"/>
  <c r="O3" i="3"/>
  <c r="P3" i="3" s="1"/>
  <c r="N3" i="3"/>
  <c r="M3" i="3"/>
  <c r="L3" i="3"/>
  <c r="K3" i="3"/>
  <c r="J3" i="3"/>
  <c r="O2" i="3"/>
  <c r="P2" i="3" s="1"/>
  <c r="N2" i="3"/>
  <c r="M2" i="3"/>
  <c r="L2" i="3"/>
  <c r="K2" i="3"/>
  <c r="J2" i="3"/>
  <c r="G14" i="1" l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</calcChain>
</file>

<file path=xl/sharedStrings.xml><?xml version="1.0" encoding="utf-8"?>
<sst xmlns="http://schemas.openxmlformats.org/spreadsheetml/2006/main" count="3008" uniqueCount="320">
  <si>
    <t>WeightID</t>
  </si>
  <si>
    <t>Date</t>
  </si>
  <si>
    <t>Weight (Stone)</t>
  </si>
  <si>
    <t>Weight (Kg)</t>
  </si>
  <si>
    <t>Weight (lbs)</t>
  </si>
  <si>
    <t>Gain/Loss Amount (lbs)</t>
  </si>
  <si>
    <t>BMI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</si>
  <si>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</si>
  <si>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</si>
  <si>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</si>
  <si>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</si>
  <si>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</si>
  <si>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</si>
  <si>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</si>
  <si>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</si>
  <si>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</si>
  <si>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Sleep Target Achieved</t>
  </si>
  <si>
    <t>% Asleep</t>
  </si>
  <si>
    <t>% Awake</t>
  </si>
  <si>
    <t>% Light sleep</t>
  </si>
  <si>
    <t>% REM Sleep</t>
  </si>
  <si>
    <t>% Deep Sleep</t>
  </si>
  <si>
    <t>% Unclassified</t>
  </si>
  <si>
    <t>N/A</t>
  </si>
  <si>
    <t>31-01-2018 9:53 pm</t>
  </si>
  <si>
    <t>01-02-2018 2:33 am</t>
  </si>
  <si>
    <t>01-02-2018 2:44 pm</t>
  </si>
  <si>
    <t>01-02-2018 4:12 pm</t>
  </si>
  <si>
    <t>01-02-2018 9:53 pm</t>
  </si>
  <si>
    <t>02-02-2018 4:42 am</t>
  </si>
  <si>
    <t>02-02-2018 9:59 pm</t>
  </si>
  <si>
    <t>03-02-2018 4:44 am</t>
  </si>
  <si>
    <t>04-02-2018 10:14 pm</t>
  </si>
  <si>
    <t>05-02-2018 4:01 am</t>
  </si>
  <si>
    <t>04-02-2018 12:30 am</t>
  </si>
  <si>
    <t>04-02-2018 6:03 am</t>
  </si>
  <si>
    <t>05-02-2018 9:27 pm</t>
  </si>
  <si>
    <t>06-02-2018 5:10 am</t>
  </si>
  <si>
    <t>06-02-2018 9:12 pm</t>
  </si>
  <si>
    <t>07-02-2018 2:04 am</t>
  </si>
  <si>
    <t>07-02-2018 4:18 am</t>
  </si>
  <si>
    <t>07-02-2018 6:01 am</t>
  </si>
  <si>
    <t>07-02-2018 9:08 pm</t>
  </si>
  <si>
    <t>08-02-2018 2:45 am</t>
  </si>
  <si>
    <t>08-02-2018 8:47 pm</t>
  </si>
  <si>
    <t>09-02-2018 4:16 am</t>
  </si>
  <si>
    <t>09-02-2018 9:48 pm</t>
  </si>
  <si>
    <t>10-02-2018 5:48 am</t>
  </si>
  <si>
    <t>10-02-2018 8:25 pm</t>
  </si>
  <si>
    <t>11-02-2018 4:27 am</t>
  </si>
  <si>
    <t>11-02-2018 9:27 pm</t>
  </si>
  <si>
    <t>12-02-2018 3:54 am</t>
  </si>
  <si>
    <t>12-02-2018 9:30 pm</t>
  </si>
  <si>
    <t>13-02-2018 4:58 am</t>
  </si>
  <si>
    <t>14-02-2018 2:00 am</t>
  </si>
  <si>
    <t>14-02-2018 4:38 am</t>
  </si>
  <si>
    <t>14-02-2018 9:13 pm</t>
  </si>
  <si>
    <t>15-02-2018 4:58 am</t>
  </si>
  <si>
    <t>15-02-2018 9:50 pm</t>
  </si>
  <si>
    <t>16-02-2018 4:07 am</t>
  </si>
  <si>
    <t>16-02-2018 10:18 pm</t>
  </si>
  <si>
    <t>17-02-2018 5:13 am</t>
  </si>
  <si>
    <t>17-02-2018 10:12 pm</t>
  </si>
  <si>
    <t>18-02-2018 5:08 am</t>
  </si>
  <si>
    <t>18-02-2018 10:31 pm</t>
  </si>
  <si>
    <t>19-02-2018 4:58 am</t>
  </si>
  <si>
    <t>19-02-2018 9:51 pm</t>
  </si>
  <si>
    <t>20-02-2018 4:28 am</t>
  </si>
  <si>
    <t>20-02-2018 11:00 pm</t>
  </si>
  <si>
    <t>21-02-2018 5:05 am</t>
  </si>
  <si>
    <t>21-02-2018 10:44 pm</t>
  </si>
  <si>
    <t>22-02-2018 4:58 am</t>
  </si>
  <si>
    <t>22-02-2018 9:27 pm</t>
  </si>
  <si>
    <t>23-02-2018 4:56 am</t>
  </si>
  <si>
    <t>23-02-2018 9:53 pm</t>
  </si>
  <si>
    <t>24-02-2018 6:02 am</t>
  </si>
  <si>
    <t>25-02-2018 3:18 am</t>
  </si>
  <si>
    <t>25-02-2018 9:04 am</t>
  </si>
  <si>
    <t>25-02-2018 9:55 pm</t>
  </si>
  <si>
    <t>26-02-2018 5:04 am</t>
  </si>
  <si>
    <t>26-02-2018 9:54 pm</t>
  </si>
  <si>
    <t>27-02-2018 4:51 am</t>
  </si>
  <si>
    <t>27-02-2018 10:06 pm</t>
  </si>
  <si>
    <t>28-02-2018 4:58 am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</si>
  <si>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</si>
  <si>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</si>
  <si>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</si>
  <si>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</si>
  <si>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</si>
  <si>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</si>
  <si>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</si>
  <si>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</si>
  <si>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</si>
  <si>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Step Target Achieved</t>
  </si>
  <si>
    <t>Calorie Target Achieved</t>
  </si>
  <si>
    <t>Activity Target Achieved</t>
  </si>
  <si>
    <t>Rest Day</t>
  </si>
  <si>
    <t>Distance Achieved</t>
  </si>
  <si>
    <t>WeekID</t>
  </si>
  <si>
    <t>Calories In</t>
  </si>
  <si>
    <t>Fat (g)</t>
  </si>
  <si>
    <t>Fiber (g)</t>
  </si>
  <si>
    <t>Carbs (g)</t>
  </si>
  <si>
    <t>Sodium (mg)</t>
  </si>
  <si>
    <t>Protein (g)</t>
  </si>
  <si>
    <t>Water (ml)</t>
  </si>
  <si>
    <t>WaterTargetAchieved</t>
  </si>
  <si>
    <t>UnderEaten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</si>
  <si>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</si>
  <si>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</si>
  <si>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</si>
  <si>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</si>
  <si>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</si>
  <si>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</si>
  <si>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</si>
  <si>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</si>
  <si>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</si>
  <si>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</si>
  <si>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</si>
  <si>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</si>
  <si>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</si>
  <si>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</si>
  <si>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</si>
  <si>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</si>
  <si>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</si>
  <si>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</si>
  <si>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</si>
  <si>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</si>
  <si>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</si>
  <si>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</si>
  <si>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</si>
  <si>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</si>
  <si>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</si>
  <si>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</si>
  <si>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</si>
  <si>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</si>
  <si>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</si>
  <si>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</si>
  <si>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</si>
  <si>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</si>
  <si>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</si>
  <si>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</si>
  <si>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</si>
  <si>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</si>
  <si>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</si>
  <si>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</si>
  <si>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</si>
  <si>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</si>
  <si>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</si>
  <si>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</si>
  <si>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</si>
  <si>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</si>
  <si>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</si>
  <si>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</si>
  <si>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</si>
  <si>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</si>
  <si>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</si>
  <si>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</si>
  <si>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</si>
  <si>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</si>
  <si>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</si>
  <si>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</si>
  <si>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</si>
  <si>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</si>
  <si>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</si>
  <si>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</si>
  <si>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</si>
  <si>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</si>
  <si>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</si>
  <si>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</si>
  <si>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</si>
  <si>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</si>
  <si>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</si>
  <si>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</si>
  <si>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</si>
  <si>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</si>
  <si>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</si>
  <si>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</si>
  <si>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</si>
  <si>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</si>
  <si>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</si>
  <si>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</si>
  <si>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</si>
  <si>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</si>
  <si>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</si>
  <si>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</si>
  <si>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</si>
  <si>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</si>
  <si>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</si>
  <si>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</si>
  <si>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ExerciseId</t>
  </si>
  <si>
    <t>DateId</t>
  </si>
  <si>
    <t>Exercise Date</t>
  </si>
  <si>
    <t>Exercise Month</t>
  </si>
  <si>
    <t>Exercise Year</t>
  </si>
  <si>
    <t>Exercise Day</t>
  </si>
  <si>
    <t>Exercise Name</t>
  </si>
  <si>
    <t>Weight</t>
  </si>
  <si>
    <t>Sets</t>
  </si>
  <si>
    <t>Reps</t>
  </si>
  <si>
    <t>TrainingArea</t>
  </si>
  <si>
    <t>November</t>
  </si>
  <si>
    <t>Monday</t>
  </si>
  <si>
    <t>Bench Press</t>
  </si>
  <si>
    <t>Chest</t>
  </si>
  <si>
    <t>Overhead Press</t>
  </si>
  <si>
    <t>Barbell Row</t>
  </si>
  <si>
    <t>Back</t>
  </si>
  <si>
    <t>Assisted Pull up</t>
  </si>
  <si>
    <t>Wednesday</t>
  </si>
  <si>
    <t>Barbell Squat</t>
  </si>
  <si>
    <t>Legs</t>
  </si>
  <si>
    <t>Hip adduction</t>
  </si>
  <si>
    <t>Hip thrust</t>
  </si>
  <si>
    <t>Leg Raises</t>
  </si>
  <si>
    <t>Core</t>
  </si>
  <si>
    <t>alternate leg raises</t>
  </si>
  <si>
    <t>Bicycles</t>
  </si>
  <si>
    <t>Friday</t>
  </si>
  <si>
    <t>Pec Fly</t>
  </si>
  <si>
    <t>Rear Delt</t>
  </si>
  <si>
    <t>Bicep Curl</t>
  </si>
  <si>
    <t>Arms</t>
  </si>
  <si>
    <t>Tricep Pull down</t>
  </si>
  <si>
    <t>Back Row</t>
  </si>
  <si>
    <t>Lying Bicep Curl</t>
  </si>
  <si>
    <t>Plank</t>
  </si>
  <si>
    <t>Left Plank</t>
  </si>
  <si>
    <t>Right Plank</t>
  </si>
  <si>
    <t>Sunday</t>
  </si>
  <si>
    <t>Shoulder Press</t>
  </si>
  <si>
    <t>Shoulders</t>
  </si>
  <si>
    <t>Shoulder Shrug</t>
  </si>
  <si>
    <t>Leg Extension</t>
  </si>
  <si>
    <t>Leg Curl</t>
  </si>
  <si>
    <t>Chest Fly</t>
  </si>
  <si>
    <t>Russian Twists</t>
  </si>
  <si>
    <t>Deadlift</t>
  </si>
  <si>
    <t>Lunges</t>
  </si>
  <si>
    <t>Thursday</t>
  </si>
  <si>
    <t>Hammer Curl</t>
  </si>
  <si>
    <t>Incline Bench</t>
  </si>
  <si>
    <t>Lat Pull</t>
  </si>
  <si>
    <t>Bodyweight Dip</t>
  </si>
  <si>
    <t>Axe Plank</t>
  </si>
  <si>
    <t>Press ups</t>
  </si>
  <si>
    <t>back extension</t>
  </si>
  <si>
    <t>Laterial Raises</t>
  </si>
  <si>
    <t>Box jumps</t>
  </si>
  <si>
    <t>Push ups</t>
  </si>
  <si>
    <t>toe-to-bar</t>
  </si>
  <si>
    <t>Tuesday</t>
  </si>
  <si>
    <t>Dumbell Step Up</t>
  </si>
  <si>
    <t>Bodyweight Pull-up</t>
  </si>
  <si>
    <t>Burpee</t>
  </si>
  <si>
    <t>Inverted Row</t>
  </si>
  <si>
    <t>Horizontal Chop Left</t>
  </si>
  <si>
    <t>Horizontal Chop Right</t>
  </si>
  <si>
    <t>Lying down tricep curl</t>
  </si>
  <si>
    <t>December</t>
  </si>
  <si>
    <t>Lat Pull Down</t>
  </si>
  <si>
    <t>Sit ups</t>
  </si>
  <si>
    <t>Left Crunch</t>
  </si>
  <si>
    <t>Right Crunch</t>
  </si>
  <si>
    <t>One arm row (right)</t>
  </si>
  <si>
    <t>One arm row (left)</t>
  </si>
  <si>
    <t>Heel-taps</t>
  </si>
  <si>
    <t>Leg-raises</t>
  </si>
  <si>
    <t>Hip abduction</t>
  </si>
  <si>
    <t>Squat Snatch</t>
  </si>
  <si>
    <t>Barbell twists</t>
  </si>
  <si>
    <t>Pull-Ups</t>
  </si>
  <si>
    <t>Bar twists</t>
  </si>
  <si>
    <t>Sit-ups</t>
  </si>
  <si>
    <t>Crunches</t>
  </si>
  <si>
    <t>Bench Press with Chains</t>
  </si>
  <si>
    <t>Saturday</t>
  </si>
  <si>
    <t>V-up crunches with medicine ball</t>
  </si>
  <si>
    <t>Seated Row</t>
  </si>
  <si>
    <t>Dumbell Chest Press</t>
  </si>
  <si>
    <t>Sled Pushes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</si>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</sst>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3" fontId="0" fillId="0" borderId="0" xfId="0" applyNumberFormat="1"/>
    <xf numFmtId="14" fontId="2" fillId="0" borderId="0" xfId="2" applyNumberFormat="1"/>
    <xf numFmtId="0" fontId="2" fillId="0" borderId="0" xfId="2"/>
    <xf numFmtId="1" fontId="2" fillId="0" borderId="0" xfId="2" applyNumberFormat="1"/>
    <xf numFmtId="0" fontId="2" fillId="0" borderId="0" xfId="0" applyFont="1" applyFill="1" applyBorder="1"/>
    <xf numFmtId="1" fontId="2" fillId="0" borderId="0" xfId="1" applyNumberFormat="1" applyFont="1"/>
  </cellXfs>
  <cellStyles count="3">
    <cellStyle name="Comma" xfId="1" builtinId="3"/>
    <cellStyle name="Normal" xfId="0" builtinId="0"/>
    <cellStyle name="Normal 2" xfId="2" xr:uid="{637B5312-08D4-4885-AF32-D38C77075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E5A2-C990-4B22-AECA-DC16553E1640}">
  <dimension ref="A1:G14"/>
  <sheetViews>
    <sheetView workbookViewId="0">
      <selection activeCell="F3" sqref="F3"/>
    </sheetView>
  </sheetViews>
  <sheetFormatPr defaultRowHeight="14.5" x14ac:dyDescent="0.35"/>
  <cols>
    <col min="2" max="2" width="10.453125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1">
        <v>1</v>
      </c>
      <c r="B2" s="2">
        <v>43094</v>
      </c>
      <c r="C2" s="5">
        <v>16.8</v>
      </c>
      <c r="D2" s="4">
        <v>105</v>
      </c>
      <c r="E2" s="4">
        <v>231</v>
      </c>
      <c r="F2" s="4">
        <v>0</v>
      </c>
      <c r="G2">
        <f t="shared" ref="G2:G14" si="0">ROUND((D2/1.88)/1.88,2)</f>
        <v>29.71</v>
      </c>
    </row>
    <row r="3" spans="1:7" x14ac:dyDescent="0.35">
      <c r="A3" s="1">
        <v>2</v>
      </c>
      <c r="B3" s="2">
        <v>43101</v>
      </c>
      <c r="C3" s="5">
        <v>16.7</v>
      </c>
      <c r="D3" s="4">
        <v>104.7</v>
      </c>
      <c r="E3" s="4">
        <v>230</v>
      </c>
      <c r="F3" s="4">
        <f t="shared" ref="F3:F14" si="1">E3-E2</f>
        <v>-1</v>
      </c>
      <c r="G3">
        <f t="shared" si="0"/>
        <v>29.62</v>
      </c>
    </row>
    <row r="4" spans="1:7" x14ac:dyDescent="0.35">
      <c r="A4" s="1">
        <v>3</v>
      </c>
      <c r="B4" s="2">
        <v>43108</v>
      </c>
      <c r="C4" s="5">
        <v>16.2</v>
      </c>
      <c r="D4" s="4">
        <v>102.5</v>
      </c>
      <c r="E4" s="4">
        <v>225.9</v>
      </c>
      <c r="F4" s="4">
        <f t="shared" si="1"/>
        <v>-4.0999999999999943</v>
      </c>
      <c r="G4">
        <f t="shared" si="0"/>
        <v>29</v>
      </c>
    </row>
    <row r="5" spans="1:7" x14ac:dyDescent="0.35">
      <c r="A5" s="1">
        <v>4</v>
      </c>
      <c r="B5" s="2">
        <v>43115</v>
      </c>
      <c r="C5" s="5">
        <v>15.13</v>
      </c>
      <c r="D5" s="4">
        <v>101.1</v>
      </c>
      <c r="E5" s="4">
        <v>222.8</v>
      </c>
      <c r="F5" s="4">
        <f t="shared" si="1"/>
        <v>-3.0999999999999943</v>
      </c>
      <c r="G5">
        <f t="shared" si="0"/>
        <v>28.6</v>
      </c>
    </row>
    <row r="6" spans="1:7" x14ac:dyDescent="0.35">
      <c r="A6" s="1">
        <v>5</v>
      </c>
      <c r="B6" s="2">
        <v>43122</v>
      </c>
      <c r="C6" s="5">
        <v>15.11</v>
      </c>
      <c r="D6" s="4">
        <v>100.2</v>
      </c>
      <c r="E6" s="4">
        <v>220.9</v>
      </c>
      <c r="F6" s="4">
        <f t="shared" si="1"/>
        <v>-1.9000000000000057</v>
      </c>
      <c r="G6">
        <f t="shared" si="0"/>
        <v>28.35</v>
      </c>
    </row>
    <row r="7" spans="1:7" x14ac:dyDescent="0.35">
      <c r="A7" s="1">
        <v>6</v>
      </c>
      <c r="B7" s="2">
        <v>43128</v>
      </c>
      <c r="C7" s="6">
        <v>15.11</v>
      </c>
      <c r="D7" s="4">
        <v>100.2</v>
      </c>
      <c r="E7" s="4">
        <v>220.9</v>
      </c>
      <c r="F7" s="4">
        <f t="shared" si="1"/>
        <v>0</v>
      </c>
      <c r="G7">
        <f t="shared" si="0"/>
        <v>28.35</v>
      </c>
    </row>
    <row r="8" spans="1:7" x14ac:dyDescent="0.35">
      <c r="A8" s="1">
        <v>7</v>
      </c>
      <c r="B8" s="2">
        <v>43139</v>
      </c>
      <c r="C8" s="6">
        <v>15.08</v>
      </c>
      <c r="D8" s="4">
        <v>99</v>
      </c>
      <c r="E8" s="4">
        <v>218</v>
      </c>
      <c r="F8" s="4">
        <f t="shared" si="1"/>
        <v>-2.9000000000000057</v>
      </c>
      <c r="G8">
        <f t="shared" si="0"/>
        <v>28.01</v>
      </c>
    </row>
    <row r="9" spans="1:7" x14ac:dyDescent="0.35">
      <c r="A9" s="1">
        <v>8</v>
      </c>
      <c r="B9" s="2">
        <v>43148</v>
      </c>
      <c r="C9" s="6">
        <v>15.06</v>
      </c>
      <c r="D9" s="4">
        <v>97.9</v>
      </c>
      <c r="E9" s="4">
        <v>215.8</v>
      </c>
      <c r="F9" s="4">
        <f t="shared" si="1"/>
        <v>-2.1999999999999886</v>
      </c>
      <c r="G9">
        <f t="shared" si="0"/>
        <v>27.7</v>
      </c>
    </row>
    <row r="10" spans="1:7" x14ac:dyDescent="0.35">
      <c r="A10" s="1">
        <v>9</v>
      </c>
      <c r="B10" s="2">
        <v>43157</v>
      </c>
      <c r="C10" s="6">
        <v>14.13</v>
      </c>
      <c r="D10" s="4">
        <v>94.8</v>
      </c>
      <c r="E10" s="4">
        <v>209</v>
      </c>
      <c r="F10" s="4">
        <f t="shared" si="1"/>
        <v>-6.8000000000000114</v>
      </c>
      <c r="G10">
        <f t="shared" si="0"/>
        <v>26.82</v>
      </c>
    </row>
    <row r="11" spans="1:7" x14ac:dyDescent="0.35">
      <c r="A11" s="1">
        <v>10</v>
      </c>
      <c r="B11" s="2">
        <v>43163</v>
      </c>
      <c r="C11" s="6">
        <v>15.04</v>
      </c>
      <c r="D11" s="4">
        <v>95.4</v>
      </c>
      <c r="E11" s="4">
        <v>210.3</v>
      </c>
      <c r="F11" s="4">
        <f t="shared" si="1"/>
        <v>1.3000000000000114</v>
      </c>
      <c r="G11">
        <f t="shared" si="0"/>
        <v>26.99</v>
      </c>
    </row>
    <row r="12" spans="1:7" x14ac:dyDescent="0.35">
      <c r="A12" s="1">
        <v>11</v>
      </c>
      <c r="B12" s="2">
        <v>43170</v>
      </c>
      <c r="C12" s="6">
        <v>14.12</v>
      </c>
      <c r="D12" s="4">
        <v>94.3</v>
      </c>
      <c r="E12" s="4">
        <v>208</v>
      </c>
      <c r="F12" s="4">
        <f t="shared" si="1"/>
        <v>-2.3000000000000114</v>
      </c>
      <c r="G12">
        <f t="shared" si="0"/>
        <v>26.68</v>
      </c>
    </row>
    <row r="13" spans="1:7" x14ac:dyDescent="0.35">
      <c r="A13" s="1">
        <v>12</v>
      </c>
      <c r="B13" s="2">
        <v>43177</v>
      </c>
      <c r="C13" s="6">
        <v>14.1</v>
      </c>
      <c r="D13" s="4">
        <v>93.4</v>
      </c>
      <c r="E13" s="4">
        <v>205.9</v>
      </c>
      <c r="F13" s="4">
        <f t="shared" si="1"/>
        <v>-2.0999999999999943</v>
      </c>
      <c r="G13">
        <f t="shared" si="0"/>
        <v>26.43</v>
      </c>
    </row>
    <row r="14" spans="1:7" x14ac:dyDescent="0.35">
      <c r="A14" s="1">
        <v>13</v>
      </c>
      <c r="B14" s="2">
        <v>43184</v>
      </c>
      <c r="C14" s="6">
        <v>14.11</v>
      </c>
      <c r="D14" s="4">
        <v>93.8</v>
      </c>
      <c r="E14" s="4">
        <v>207</v>
      </c>
      <c r="F14" s="4">
        <f t="shared" si="1"/>
        <v>1.0999999999999943</v>
      </c>
      <c r="G14">
        <f t="shared" si="0"/>
        <v>26.54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9D42-93D5-4C29-ACC5-0F680AFA9B49}">
  <dimension ref="A1:P159"/>
  <sheetViews>
    <sheetView workbookViewId="0">
      <selection sqref="A1:P159"/>
    </sheetView>
  </sheetViews>
  <sheetFormatPr defaultRowHeight="14.5" x14ac:dyDescent="0.35"/>
  <cols>
    <col min="1" max="1" width="18.453125" bestFit="1" customWidth="1"/>
    <col min="2" max="2" width="17.453125" bestFit="1" customWidth="1"/>
    <col min="16" max="16" width="12.6328125" bestFit="1" customWidth="1"/>
  </cols>
  <sheetData>
    <row r="1" spans="1:16" x14ac:dyDescent="0.35">
      <c r="A1" s="2" t="s">
        <v>7</v>
      </c>
      <c r="B1" s="2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</row>
    <row r="2" spans="1:16" x14ac:dyDescent="0.35">
      <c r="A2" s="2">
        <v>42978.90625</v>
      </c>
      <c r="B2" s="2">
        <v>42979.160416666666</v>
      </c>
      <c r="C2" s="1">
        <v>320</v>
      </c>
      <c r="D2" s="1">
        <v>45</v>
      </c>
      <c r="E2" s="1">
        <v>30</v>
      </c>
      <c r="F2" s="1">
        <v>365</v>
      </c>
      <c r="G2" s="1">
        <v>47</v>
      </c>
      <c r="H2" s="1">
        <v>200</v>
      </c>
      <c r="I2" s="1">
        <v>73</v>
      </c>
      <c r="J2" t="str">
        <f t="shared" ref="J2:J65" si="0">IF(C2&gt;=420,"Yes","No")</f>
        <v>No</v>
      </c>
      <c r="K2" s="5">
        <f t="shared" ref="K2:K65" si="1">ROUND((C2/F2)*100, 2)</f>
        <v>87.67</v>
      </c>
      <c r="L2" s="5">
        <f t="shared" ref="L2:L65" si="2">ROUND((D2/F2)*100,2)</f>
        <v>12.33</v>
      </c>
      <c r="M2" s="5">
        <f t="shared" ref="M2:M65" si="3">ROUND((H2/F2)*100,2)</f>
        <v>54.79</v>
      </c>
      <c r="N2" s="5">
        <f t="shared" ref="N2:N65" si="4">ROUND((G2/F2)*100,2)</f>
        <v>12.88</v>
      </c>
      <c r="O2" s="5">
        <f t="shared" ref="O2:O65" si="5">ROUND((I2/F2)*100,2)</f>
        <v>20</v>
      </c>
      <c r="P2" s="5">
        <f t="shared" ref="P2:P65" si="6">100-(O2+N2+M2)</f>
        <v>12.329999999999998</v>
      </c>
    </row>
    <row r="3" spans="1:16" x14ac:dyDescent="0.35">
      <c r="A3" s="2">
        <v>42979.934027777781</v>
      </c>
      <c r="B3" s="2">
        <v>42980.24722222222</v>
      </c>
      <c r="C3" s="1">
        <v>402</v>
      </c>
      <c r="D3" s="1">
        <v>49</v>
      </c>
      <c r="E3" s="1">
        <v>35</v>
      </c>
      <c r="F3" s="1">
        <v>451</v>
      </c>
      <c r="G3" s="1">
        <v>79</v>
      </c>
      <c r="H3" s="1">
        <v>237</v>
      </c>
      <c r="I3" s="1">
        <v>86</v>
      </c>
      <c r="J3" t="str">
        <f t="shared" si="0"/>
        <v>No</v>
      </c>
      <c r="K3" s="5">
        <f t="shared" si="1"/>
        <v>89.14</v>
      </c>
      <c r="L3" s="5">
        <f t="shared" si="2"/>
        <v>10.86</v>
      </c>
      <c r="M3" s="5">
        <f t="shared" si="3"/>
        <v>52.55</v>
      </c>
      <c r="N3" s="5">
        <f t="shared" si="4"/>
        <v>17.52</v>
      </c>
      <c r="O3" s="5">
        <f t="shared" si="5"/>
        <v>19.07</v>
      </c>
      <c r="P3" s="5">
        <f t="shared" si="6"/>
        <v>10.86</v>
      </c>
    </row>
    <row r="4" spans="1:16" x14ac:dyDescent="0.35">
      <c r="A4" s="2">
        <v>42980.885416666664</v>
      </c>
      <c r="B4" s="2">
        <v>42981.229166666664</v>
      </c>
      <c r="C4" s="1">
        <v>456</v>
      </c>
      <c r="D4" s="1">
        <v>39</v>
      </c>
      <c r="E4" s="1">
        <v>34</v>
      </c>
      <c r="F4" s="1">
        <v>495</v>
      </c>
      <c r="G4" s="1">
        <v>118</v>
      </c>
      <c r="H4" s="1">
        <v>228</v>
      </c>
      <c r="I4" s="1">
        <v>110</v>
      </c>
      <c r="J4" t="str">
        <f t="shared" si="0"/>
        <v>Yes</v>
      </c>
      <c r="K4" s="5">
        <f t="shared" si="1"/>
        <v>92.12</v>
      </c>
      <c r="L4" s="5">
        <f t="shared" si="2"/>
        <v>7.88</v>
      </c>
      <c r="M4" s="5">
        <f t="shared" si="3"/>
        <v>46.06</v>
      </c>
      <c r="N4" s="5">
        <f t="shared" si="4"/>
        <v>23.84</v>
      </c>
      <c r="O4" s="5">
        <f t="shared" si="5"/>
        <v>22.22</v>
      </c>
      <c r="P4" s="5">
        <f t="shared" si="6"/>
        <v>7.8799999999999955</v>
      </c>
    </row>
    <row r="5" spans="1:16" x14ac:dyDescent="0.35">
      <c r="A5" s="2">
        <v>42981.923611111109</v>
      </c>
      <c r="B5" s="2">
        <v>42982.206944444442</v>
      </c>
      <c r="C5" s="1">
        <v>362</v>
      </c>
      <c r="D5" s="1">
        <v>46</v>
      </c>
      <c r="E5" s="1">
        <v>30</v>
      </c>
      <c r="F5" s="1">
        <v>408</v>
      </c>
      <c r="G5" s="1">
        <v>63</v>
      </c>
      <c r="H5" s="1">
        <v>188</v>
      </c>
      <c r="I5" s="1">
        <v>111</v>
      </c>
      <c r="J5" t="str">
        <f t="shared" si="0"/>
        <v>No</v>
      </c>
      <c r="K5" s="5">
        <f t="shared" si="1"/>
        <v>88.73</v>
      </c>
      <c r="L5" s="5">
        <f t="shared" si="2"/>
        <v>11.27</v>
      </c>
      <c r="M5" s="5">
        <f t="shared" si="3"/>
        <v>46.08</v>
      </c>
      <c r="N5" s="5">
        <f t="shared" si="4"/>
        <v>15.44</v>
      </c>
      <c r="O5" s="5">
        <f t="shared" si="5"/>
        <v>27.21</v>
      </c>
      <c r="P5" s="5">
        <f t="shared" si="6"/>
        <v>11.27000000000001</v>
      </c>
    </row>
    <row r="6" spans="1:16" x14ac:dyDescent="0.35">
      <c r="A6" s="2">
        <v>42983.918749999997</v>
      </c>
      <c r="B6" s="2">
        <v>42984.209027777775</v>
      </c>
      <c r="C6" s="1">
        <v>370</v>
      </c>
      <c r="D6" s="1">
        <v>47</v>
      </c>
      <c r="E6" s="1">
        <v>29</v>
      </c>
      <c r="F6" s="1">
        <v>417</v>
      </c>
      <c r="G6" s="1">
        <v>15</v>
      </c>
      <c r="H6" s="1">
        <v>271</v>
      </c>
      <c r="I6" s="1">
        <v>84</v>
      </c>
      <c r="J6" t="str">
        <f t="shared" si="0"/>
        <v>No</v>
      </c>
      <c r="K6" s="5">
        <f t="shared" si="1"/>
        <v>88.73</v>
      </c>
      <c r="L6" s="5">
        <f t="shared" si="2"/>
        <v>11.27</v>
      </c>
      <c r="M6" s="5">
        <f t="shared" si="3"/>
        <v>64.989999999999995</v>
      </c>
      <c r="N6" s="5">
        <f t="shared" si="4"/>
        <v>3.6</v>
      </c>
      <c r="O6" s="5">
        <f t="shared" si="5"/>
        <v>20.14</v>
      </c>
      <c r="P6" s="5">
        <f t="shared" si="6"/>
        <v>11.27000000000001</v>
      </c>
    </row>
    <row r="7" spans="1:16" x14ac:dyDescent="0.35">
      <c r="A7" s="2">
        <v>42984.924305555556</v>
      </c>
      <c r="B7" s="2">
        <v>42985.206250000003</v>
      </c>
      <c r="C7" s="1">
        <v>358</v>
      </c>
      <c r="D7" s="1">
        <v>48</v>
      </c>
      <c r="E7" s="1">
        <v>30</v>
      </c>
      <c r="F7" s="1">
        <v>406</v>
      </c>
      <c r="G7" s="1">
        <v>79</v>
      </c>
      <c r="H7" s="1">
        <v>207</v>
      </c>
      <c r="I7" s="1">
        <v>72</v>
      </c>
      <c r="J7" t="str">
        <f t="shared" si="0"/>
        <v>No</v>
      </c>
      <c r="K7" s="5">
        <f t="shared" si="1"/>
        <v>88.18</v>
      </c>
      <c r="L7" s="5">
        <f t="shared" si="2"/>
        <v>11.82</v>
      </c>
      <c r="M7" s="5">
        <f t="shared" si="3"/>
        <v>50.99</v>
      </c>
      <c r="N7" s="5">
        <f t="shared" si="4"/>
        <v>19.46</v>
      </c>
      <c r="O7" s="5">
        <f t="shared" si="5"/>
        <v>17.73</v>
      </c>
      <c r="P7" s="5">
        <f t="shared" si="6"/>
        <v>11.819999999999993</v>
      </c>
    </row>
    <row r="8" spans="1:16" x14ac:dyDescent="0.35">
      <c r="A8" s="2">
        <v>42985.90347222222</v>
      </c>
      <c r="B8" s="2">
        <v>42986.214583333334</v>
      </c>
      <c r="C8" s="1">
        <v>397</v>
      </c>
      <c r="D8" s="1">
        <v>51</v>
      </c>
      <c r="E8" s="1">
        <v>37</v>
      </c>
      <c r="F8" s="1">
        <v>448</v>
      </c>
      <c r="G8" s="1">
        <v>74</v>
      </c>
      <c r="H8" s="1">
        <v>238</v>
      </c>
      <c r="I8" s="1">
        <v>85</v>
      </c>
      <c r="J8" t="str">
        <f t="shared" si="0"/>
        <v>No</v>
      </c>
      <c r="K8" s="5">
        <f t="shared" si="1"/>
        <v>88.62</v>
      </c>
      <c r="L8" s="5">
        <f t="shared" si="2"/>
        <v>11.38</v>
      </c>
      <c r="M8" s="5">
        <f t="shared" si="3"/>
        <v>53.13</v>
      </c>
      <c r="N8" s="5">
        <f t="shared" si="4"/>
        <v>16.52</v>
      </c>
      <c r="O8" s="5">
        <f t="shared" si="5"/>
        <v>18.97</v>
      </c>
      <c r="P8" s="5">
        <f t="shared" si="6"/>
        <v>11.379999999999995</v>
      </c>
    </row>
    <row r="9" spans="1:16" x14ac:dyDescent="0.35">
      <c r="A9" s="2">
        <v>42986.927083333336</v>
      </c>
      <c r="B9" s="2">
        <v>42987.25277777778</v>
      </c>
      <c r="C9" s="1">
        <v>402</v>
      </c>
      <c r="D9" s="1">
        <v>67</v>
      </c>
      <c r="E9" s="1">
        <v>39</v>
      </c>
      <c r="F9" s="1">
        <v>469</v>
      </c>
      <c r="G9" s="1">
        <v>71</v>
      </c>
      <c r="H9" s="1">
        <v>238</v>
      </c>
      <c r="I9" s="1">
        <v>93</v>
      </c>
      <c r="J9" t="str">
        <f t="shared" si="0"/>
        <v>No</v>
      </c>
      <c r="K9" s="5">
        <f t="shared" si="1"/>
        <v>85.71</v>
      </c>
      <c r="L9" s="5">
        <f t="shared" si="2"/>
        <v>14.29</v>
      </c>
      <c r="M9" s="5">
        <f t="shared" si="3"/>
        <v>50.75</v>
      </c>
      <c r="N9" s="5">
        <f t="shared" si="4"/>
        <v>15.14</v>
      </c>
      <c r="O9" s="5">
        <f t="shared" si="5"/>
        <v>19.829999999999998</v>
      </c>
      <c r="P9" s="5">
        <f t="shared" si="6"/>
        <v>14.280000000000001</v>
      </c>
    </row>
    <row r="10" spans="1:16" x14ac:dyDescent="0.35">
      <c r="A10" s="2">
        <v>42987.913194444445</v>
      </c>
      <c r="B10" s="2">
        <v>42988.243055555555</v>
      </c>
      <c r="C10" s="1">
        <v>419</v>
      </c>
      <c r="D10" s="1">
        <v>56</v>
      </c>
      <c r="E10" s="1">
        <v>32</v>
      </c>
      <c r="F10" s="1">
        <v>475</v>
      </c>
      <c r="G10" s="1">
        <v>92</v>
      </c>
      <c r="H10" s="1">
        <v>216</v>
      </c>
      <c r="I10" s="1">
        <v>111</v>
      </c>
      <c r="J10" t="str">
        <f t="shared" si="0"/>
        <v>No</v>
      </c>
      <c r="K10" s="5">
        <f t="shared" si="1"/>
        <v>88.21</v>
      </c>
      <c r="L10" s="5">
        <f t="shared" si="2"/>
        <v>11.79</v>
      </c>
      <c r="M10" s="5">
        <f t="shared" si="3"/>
        <v>45.47</v>
      </c>
      <c r="N10" s="5">
        <f t="shared" si="4"/>
        <v>19.37</v>
      </c>
      <c r="O10" s="5">
        <f t="shared" si="5"/>
        <v>23.37</v>
      </c>
      <c r="P10" s="5">
        <f t="shared" si="6"/>
        <v>11.789999999999992</v>
      </c>
    </row>
    <row r="11" spans="1:16" x14ac:dyDescent="0.35">
      <c r="A11" s="2">
        <v>42988.904861111114</v>
      </c>
      <c r="B11" s="2">
        <v>42989.213194444441</v>
      </c>
      <c r="C11" s="1">
        <v>397</v>
      </c>
      <c r="D11" s="1">
        <v>46</v>
      </c>
      <c r="E11" s="1">
        <v>32</v>
      </c>
      <c r="F11" s="1">
        <v>443</v>
      </c>
      <c r="G11" s="1">
        <v>68</v>
      </c>
      <c r="H11" s="1">
        <v>268</v>
      </c>
      <c r="I11" s="1">
        <v>61</v>
      </c>
      <c r="J11" t="str">
        <f t="shared" si="0"/>
        <v>No</v>
      </c>
      <c r="K11" s="5">
        <f t="shared" si="1"/>
        <v>89.62</v>
      </c>
      <c r="L11" s="5">
        <f t="shared" si="2"/>
        <v>10.38</v>
      </c>
      <c r="M11" s="5">
        <f t="shared" si="3"/>
        <v>60.5</v>
      </c>
      <c r="N11" s="5">
        <f t="shared" si="4"/>
        <v>15.35</v>
      </c>
      <c r="O11" s="5">
        <f t="shared" si="5"/>
        <v>13.77</v>
      </c>
      <c r="P11" s="5">
        <f t="shared" si="6"/>
        <v>10.379999999999995</v>
      </c>
    </row>
    <row r="12" spans="1:16" x14ac:dyDescent="0.35">
      <c r="A12" s="2">
        <v>42989.913194444445</v>
      </c>
      <c r="B12" s="2">
        <v>42990.189583333333</v>
      </c>
      <c r="C12" s="1">
        <v>359</v>
      </c>
      <c r="D12" s="1">
        <v>38</v>
      </c>
      <c r="E12" s="1">
        <v>25</v>
      </c>
      <c r="F12" s="1">
        <v>397</v>
      </c>
      <c r="G12" s="1">
        <v>81</v>
      </c>
      <c r="H12" s="1">
        <v>209</v>
      </c>
      <c r="I12" s="1">
        <v>69</v>
      </c>
      <c r="J12" t="str">
        <f t="shared" si="0"/>
        <v>No</v>
      </c>
      <c r="K12" s="5">
        <f t="shared" si="1"/>
        <v>90.43</v>
      </c>
      <c r="L12" s="5">
        <f t="shared" si="2"/>
        <v>9.57</v>
      </c>
      <c r="M12" s="5">
        <f t="shared" si="3"/>
        <v>52.64</v>
      </c>
      <c r="N12" s="5">
        <f t="shared" si="4"/>
        <v>20.399999999999999</v>
      </c>
      <c r="O12" s="5">
        <f t="shared" si="5"/>
        <v>17.38</v>
      </c>
      <c r="P12" s="5">
        <f t="shared" si="6"/>
        <v>9.5799999999999983</v>
      </c>
    </row>
    <row r="13" spans="1:16" x14ac:dyDescent="0.35">
      <c r="A13" s="2">
        <v>42990.908333333333</v>
      </c>
      <c r="B13" s="2">
        <v>42991.210416666669</v>
      </c>
      <c r="C13" s="1">
        <v>381</v>
      </c>
      <c r="D13" s="1">
        <v>54</v>
      </c>
      <c r="E13" s="1">
        <v>32</v>
      </c>
      <c r="F13" s="1">
        <v>435</v>
      </c>
      <c r="G13" s="1">
        <v>56</v>
      </c>
      <c r="H13" s="1">
        <v>231</v>
      </c>
      <c r="I13" s="1">
        <v>94</v>
      </c>
      <c r="J13" t="str">
        <f t="shared" si="0"/>
        <v>No</v>
      </c>
      <c r="K13" s="5">
        <f t="shared" si="1"/>
        <v>87.59</v>
      </c>
      <c r="L13" s="5">
        <f t="shared" si="2"/>
        <v>12.41</v>
      </c>
      <c r="M13" s="5">
        <f t="shared" si="3"/>
        <v>53.1</v>
      </c>
      <c r="N13" s="5">
        <f t="shared" si="4"/>
        <v>12.87</v>
      </c>
      <c r="O13" s="5">
        <f t="shared" si="5"/>
        <v>21.61</v>
      </c>
      <c r="P13" s="5">
        <f t="shared" si="6"/>
        <v>12.420000000000002</v>
      </c>
    </row>
    <row r="14" spans="1:16" x14ac:dyDescent="0.35">
      <c r="A14" s="2">
        <v>42991.886805555558</v>
      </c>
      <c r="B14" s="2">
        <v>42992.209027777775</v>
      </c>
      <c r="C14" s="1">
        <v>417</v>
      </c>
      <c r="D14" s="1">
        <v>47</v>
      </c>
      <c r="E14" s="1">
        <v>27</v>
      </c>
      <c r="F14" s="1">
        <v>464</v>
      </c>
      <c r="G14" s="1">
        <v>59</v>
      </c>
      <c r="H14" s="1">
        <v>278</v>
      </c>
      <c r="I14" s="1">
        <v>80</v>
      </c>
      <c r="J14" t="str">
        <f t="shared" si="0"/>
        <v>No</v>
      </c>
      <c r="K14" s="5">
        <f t="shared" si="1"/>
        <v>89.87</v>
      </c>
      <c r="L14" s="5">
        <f t="shared" si="2"/>
        <v>10.130000000000001</v>
      </c>
      <c r="M14" s="5">
        <f t="shared" si="3"/>
        <v>59.91</v>
      </c>
      <c r="N14" s="5">
        <f t="shared" si="4"/>
        <v>12.72</v>
      </c>
      <c r="O14" s="5">
        <f t="shared" si="5"/>
        <v>17.239999999999998</v>
      </c>
      <c r="P14" s="5">
        <f t="shared" si="6"/>
        <v>10.129999999999995</v>
      </c>
    </row>
    <row r="15" spans="1:16" x14ac:dyDescent="0.35">
      <c r="A15" s="2">
        <v>42992.911111111112</v>
      </c>
      <c r="B15" s="2">
        <v>42993.225694444445</v>
      </c>
      <c r="C15" s="1">
        <v>399</v>
      </c>
      <c r="D15" s="1">
        <v>53</v>
      </c>
      <c r="E15" s="1">
        <v>29</v>
      </c>
      <c r="F15" s="1">
        <v>452</v>
      </c>
      <c r="G15" s="1">
        <v>76</v>
      </c>
      <c r="H15" s="1">
        <v>245</v>
      </c>
      <c r="I15" s="1">
        <v>78</v>
      </c>
      <c r="J15" t="str">
        <f t="shared" si="0"/>
        <v>No</v>
      </c>
      <c r="K15" s="5">
        <f t="shared" si="1"/>
        <v>88.27</v>
      </c>
      <c r="L15" s="5">
        <f t="shared" si="2"/>
        <v>11.73</v>
      </c>
      <c r="M15" s="5">
        <f t="shared" si="3"/>
        <v>54.2</v>
      </c>
      <c r="N15" s="5">
        <f t="shared" si="4"/>
        <v>16.809999999999999</v>
      </c>
      <c r="O15" s="5">
        <f t="shared" si="5"/>
        <v>17.260000000000002</v>
      </c>
      <c r="P15" s="5">
        <f t="shared" si="6"/>
        <v>11.72999999999999</v>
      </c>
    </row>
    <row r="16" spans="1:16" x14ac:dyDescent="0.35">
      <c r="A16" s="2">
        <v>42993.916666666664</v>
      </c>
      <c r="B16" s="2">
        <v>42994.245138888888</v>
      </c>
      <c r="C16" s="1">
        <v>409</v>
      </c>
      <c r="D16" s="1">
        <v>64</v>
      </c>
      <c r="E16" s="1">
        <v>41</v>
      </c>
      <c r="F16" s="1">
        <v>473</v>
      </c>
      <c r="G16" s="1">
        <v>59</v>
      </c>
      <c r="H16" s="1">
        <v>281</v>
      </c>
      <c r="I16" s="1">
        <v>69</v>
      </c>
      <c r="J16" t="str">
        <f t="shared" si="0"/>
        <v>No</v>
      </c>
      <c r="K16" s="5">
        <f t="shared" si="1"/>
        <v>86.47</v>
      </c>
      <c r="L16" s="5">
        <f t="shared" si="2"/>
        <v>13.53</v>
      </c>
      <c r="M16" s="5">
        <f t="shared" si="3"/>
        <v>59.41</v>
      </c>
      <c r="N16" s="5">
        <f t="shared" si="4"/>
        <v>12.47</v>
      </c>
      <c r="O16" s="5">
        <f t="shared" si="5"/>
        <v>14.59</v>
      </c>
      <c r="P16" s="5">
        <f t="shared" si="6"/>
        <v>13.530000000000001</v>
      </c>
    </row>
    <row r="17" spans="1:16" x14ac:dyDescent="0.35">
      <c r="A17" s="2">
        <v>42995.93472222222</v>
      </c>
      <c r="B17" s="2">
        <v>42996.213194444441</v>
      </c>
      <c r="C17" s="1">
        <v>350</v>
      </c>
      <c r="D17" s="1">
        <v>51</v>
      </c>
      <c r="E17" s="1">
        <v>28</v>
      </c>
      <c r="F17" s="1">
        <v>401</v>
      </c>
      <c r="G17" s="1">
        <v>52</v>
      </c>
      <c r="H17" s="1">
        <v>233</v>
      </c>
      <c r="I17" s="1">
        <v>65</v>
      </c>
      <c r="J17" t="str">
        <f t="shared" si="0"/>
        <v>No</v>
      </c>
      <c r="K17" s="5">
        <f t="shared" si="1"/>
        <v>87.28</v>
      </c>
      <c r="L17" s="5">
        <f t="shared" si="2"/>
        <v>12.72</v>
      </c>
      <c r="M17" s="5">
        <f t="shared" si="3"/>
        <v>58.1</v>
      </c>
      <c r="N17" s="5">
        <f t="shared" si="4"/>
        <v>12.97</v>
      </c>
      <c r="O17" s="5">
        <f t="shared" si="5"/>
        <v>16.21</v>
      </c>
      <c r="P17" s="5">
        <f t="shared" si="6"/>
        <v>12.719999999999999</v>
      </c>
    </row>
    <row r="18" spans="1:16" x14ac:dyDescent="0.35">
      <c r="A18" s="2">
        <v>42996.907638888886</v>
      </c>
      <c r="B18" s="2">
        <v>42997.224999999999</v>
      </c>
      <c r="C18" s="1">
        <v>395</v>
      </c>
      <c r="D18" s="1">
        <v>61</v>
      </c>
      <c r="E18" s="1">
        <v>36</v>
      </c>
      <c r="F18" s="1">
        <v>456</v>
      </c>
      <c r="G18" s="1">
        <v>67</v>
      </c>
      <c r="H18" s="1">
        <v>225</v>
      </c>
      <c r="I18" s="1">
        <v>103</v>
      </c>
      <c r="J18" t="str">
        <f t="shared" si="0"/>
        <v>No</v>
      </c>
      <c r="K18" s="5">
        <f t="shared" si="1"/>
        <v>86.62</v>
      </c>
      <c r="L18" s="5">
        <f t="shared" si="2"/>
        <v>13.38</v>
      </c>
      <c r="M18" s="5">
        <f t="shared" si="3"/>
        <v>49.34</v>
      </c>
      <c r="N18" s="5">
        <f t="shared" si="4"/>
        <v>14.69</v>
      </c>
      <c r="O18" s="5">
        <f t="shared" si="5"/>
        <v>22.59</v>
      </c>
      <c r="P18" s="5">
        <f t="shared" si="6"/>
        <v>13.379999999999995</v>
      </c>
    </row>
    <row r="19" spans="1:16" x14ac:dyDescent="0.35">
      <c r="A19" s="2">
        <v>42997.923611111109</v>
      </c>
      <c r="B19" s="2">
        <v>42998.178472222222</v>
      </c>
      <c r="C19" s="1">
        <v>335</v>
      </c>
      <c r="D19" s="1">
        <v>32</v>
      </c>
      <c r="E19" s="1">
        <v>28</v>
      </c>
      <c r="F19" s="1">
        <v>367</v>
      </c>
      <c r="G19" s="1">
        <v>67</v>
      </c>
      <c r="H19" s="1">
        <v>199</v>
      </c>
      <c r="I19" s="1">
        <v>69</v>
      </c>
      <c r="J19" t="str">
        <f t="shared" si="0"/>
        <v>No</v>
      </c>
      <c r="K19" s="5">
        <f t="shared" si="1"/>
        <v>91.28</v>
      </c>
      <c r="L19" s="5">
        <f t="shared" si="2"/>
        <v>8.7200000000000006</v>
      </c>
      <c r="M19" s="5">
        <f t="shared" si="3"/>
        <v>54.22</v>
      </c>
      <c r="N19" s="5">
        <f t="shared" si="4"/>
        <v>18.260000000000002</v>
      </c>
      <c r="O19" s="5">
        <f t="shared" si="5"/>
        <v>18.8</v>
      </c>
      <c r="P19" s="5">
        <f t="shared" si="6"/>
        <v>8.7199999999999989</v>
      </c>
    </row>
    <row r="20" spans="1:16" x14ac:dyDescent="0.35">
      <c r="A20" s="2">
        <v>42998.89166666667</v>
      </c>
      <c r="B20" s="2">
        <v>42999.216666666667</v>
      </c>
      <c r="C20" s="1">
        <v>414</v>
      </c>
      <c r="D20" s="1">
        <v>53</v>
      </c>
      <c r="E20" s="1">
        <v>33</v>
      </c>
      <c r="F20" s="1">
        <v>467</v>
      </c>
      <c r="G20" s="1">
        <v>89</v>
      </c>
      <c r="H20" s="1">
        <v>242</v>
      </c>
      <c r="I20" s="1">
        <v>83</v>
      </c>
      <c r="J20" t="str">
        <f t="shared" si="0"/>
        <v>No</v>
      </c>
      <c r="K20" s="5">
        <f t="shared" si="1"/>
        <v>88.65</v>
      </c>
      <c r="L20" s="5">
        <f t="shared" si="2"/>
        <v>11.35</v>
      </c>
      <c r="M20" s="5">
        <f t="shared" si="3"/>
        <v>51.82</v>
      </c>
      <c r="N20" s="5">
        <f t="shared" si="4"/>
        <v>19.059999999999999</v>
      </c>
      <c r="O20" s="5">
        <f t="shared" si="5"/>
        <v>17.77</v>
      </c>
      <c r="P20" s="5">
        <f t="shared" si="6"/>
        <v>11.349999999999994</v>
      </c>
    </row>
    <row r="21" spans="1:16" x14ac:dyDescent="0.35">
      <c r="A21" s="2">
        <v>42999.925000000003</v>
      </c>
      <c r="B21" s="2">
        <v>43000.214583333334</v>
      </c>
      <c r="C21" s="1">
        <v>382</v>
      </c>
      <c r="D21" s="1">
        <v>35</v>
      </c>
      <c r="E21" s="1">
        <v>24</v>
      </c>
      <c r="F21" s="1">
        <v>417</v>
      </c>
      <c r="G21" s="1">
        <v>69</v>
      </c>
      <c r="H21" s="1">
        <v>222</v>
      </c>
      <c r="I21" s="1">
        <v>91</v>
      </c>
      <c r="J21" t="str">
        <f t="shared" si="0"/>
        <v>No</v>
      </c>
      <c r="K21" s="5">
        <f t="shared" si="1"/>
        <v>91.61</v>
      </c>
      <c r="L21" s="5">
        <f t="shared" si="2"/>
        <v>8.39</v>
      </c>
      <c r="M21" s="5">
        <f t="shared" si="3"/>
        <v>53.24</v>
      </c>
      <c r="N21" s="5">
        <f t="shared" si="4"/>
        <v>16.55</v>
      </c>
      <c r="O21" s="5">
        <f t="shared" si="5"/>
        <v>21.82</v>
      </c>
      <c r="P21" s="5">
        <f t="shared" si="6"/>
        <v>8.3899999999999864</v>
      </c>
    </row>
    <row r="22" spans="1:16" x14ac:dyDescent="0.35">
      <c r="A22" s="2">
        <v>43001.917361111111</v>
      </c>
      <c r="B22" s="2">
        <v>43002.219444444447</v>
      </c>
      <c r="C22" s="1">
        <v>383</v>
      </c>
      <c r="D22" s="1">
        <v>52</v>
      </c>
      <c r="E22" s="1">
        <v>25</v>
      </c>
      <c r="F22" s="1">
        <v>435</v>
      </c>
      <c r="G22" s="1">
        <v>93</v>
      </c>
      <c r="H22" s="1">
        <v>191</v>
      </c>
      <c r="I22" s="1">
        <v>99</v>
      </c>
      <c r="J22" t="str">
        <f t="shared" si="0"/>
        <v>No</v>
      </c>
      <c r="K22" s="5">
        <f t="shared" si="1"/>
        <v>88.05</v>
      </c>
      <c r="L22" s="5">
        <f t="shared" si="2"/>
        <v>11.95</v>
      </c>
      <c r="M22" s="5">
        <f t="shared" si="3"/>
        <v>43.91</v>
      </c>
      <c r="N22" s="5">
        <f t="shared" si="4"/>
        <v>21.38</v>
      </c>
      <c r="O22" s="5">
        <f t="shared" si="5"/>
        <v>22.76</v>
      </c>
      <c r="P22" s="5">
        <f t="shared" si="6"/>
        <v>11.950000000000003</v>
      </c>
    </row>
    <row r="23" spans="1:16" x14ac:dyDescent="0.35">
      <c r="A23" s="2">
        <v>43002.897222222222</v>
      </c>
      <c r="B23" s="2">
        <v>43003.213194444441</v>
      </c>
      <c r="C23" s="1">
        <v>399</v>
      </c>
      <c r="D23" s="1">
        <v>56</v>
      </c>
      <c r="E23" s="1">
        <v>30</v>
      </c>
      <c r="F23" s="1">
        <v>455</v>
      </c>
      <c r="G23" s="1">
        <v>43</v>
      </c>
      <c r="H23" s="1">
        <v>231</v>
      </c>
      <c r="I23" s="1">
        <v>125</v>
      </c>
      <c r="J23" t="str">
        <f t="shared" si="0"/>
        <v>No</v>
      </c>
      <c r="K23" s="5">
        <f t="shared" si="1"/>
        <v>87.69</v>
      </c>
      <c r="L23" s="5">
        <f t="shared" si="2"/>
        <v>12.31</v>
      </c>
      <c r="M23" s="5">
        <f t="shared" si="3"/>
        <v>50.77</v>
      </c>
      <c r="N23" s="5">
        <f t="shared" si="4"/>
        <v>9.4499999999999993</v>
      </c>
      <c r="O23" s="5">
        <f t="shared" si="5"/>
        <v>27.47</v>
      </c>
      <c r="P23" s="5">
        <f t="shared" si="6"/>
        <v>12.310000000000002</v>
      </c>
    </row>
    <row r="24" spans="1:16" x14ac:dyDescent="0.35">
      <c r="A24" s="2">
        <v>43003.912499999999</v>
      </c>
      <c r="B24" s="2">
        <v>43004.208333333336</v>
      </c>
      <c r="C24" s="1">
        <v>385</v>
      </c>
      <c r="D24" s="1">
        <v>41</v>
      </c>
      <c r="E24" s="1">
        <v>23</v>
      </c>
      <c r="F24" s="1">
        <v>426</v>
      </c>
      <c r="G24" s="1">
        <v>65</v>
      </c>
      <c r="H24" s="1">
        <v>251</v>
      </c>
      <c r="I24" s="1">
        <v>69</v>
      </c>
      <c r="J24" t="str">
        <f t="shared" si="0"/>
        <v>No</v>
      </c>
      <c r="K24" s="5">
        <f t="shared" si="1"/>
        <v>90.38</v>
      </c>
      <c r="L24" s="5">
        <f t="shared" si="2"/>
        <v>9.6199999999999992</v>
      </c>
      <c r="M24" s="5">
        <f t="shared" si="3"/>
        <v>58.92</v>
      </c>
      <c r="N24" s="5">
        <f t="shared" si="4"/>
        <v>15.26</v>
      </c>
      <c r="O24" s="5">
        <f t="shared" si="5"/>
        <v>16.2</v>
      </c>
      <c r="P24" s="5">
        <f t="shared" si="6"/>
        <v>9.6200000000000045</v>
      </c>
    </row>
    <row r="25" spans="1:16" x14ac:dyDescent="0.35">
      <c r="A25" s="2">
        <v>43007.95</v>
      </c>
      <c r="B25" s="2">
        <v>43008.181944444441</v>
      </c>
      <c r="C25" s="1">
        <v>277</v>
      </c>
      <c r="D25" s="1">
        <v>57</v>
      </c>
      <c r="E25" s="1">
        <v>18</v>
      </c>
      <c r="F25" s="1">
        <v>334</v>
      </c>
      <c r="G25" s="1">
        <v>11</v>
      </c>
      <c r="H25" s="1">
        <v>204</v>
      </c>
      <c r="I25" s="1">
        <v>62</v>
      </c>
      <c r="J25" t="str">
        <f t="shared" si="0"/>
        <v>No</v>
      </c>
      <c r="K25" s="5">
        <f t="shared" si="1"/>
        <v>82.93</v>
      </c>
      <c r="L25" s="5">
        <f t="shared" si="2"/>
        <v>17.07</v>
      </c>
      <c r="M25" s="5">
        <f t="shared" si="3"/>
        <v>61.08</v>
      </c>
      <c r="N25" s="5">
        <f t="shared" si="4"/>
        <v>3.29</v>
      </c>
      <c r="O25" s="5">
        <f t="shared" si="5"/>
        <v>18.559999999999999</v>
      </c>
      <c r="P25" s="5">
        <f t="shared" si="6"/>
        <v>17.070000000000007</v>
      </c>
    </row>
    <row r="26" spans="1:16" x14ac:dyDescent="0.35">
      <c r="A26" s="2">
        <v>43008.804166666669</v>
      </c>
      <c r="B26" s="2">
        <v>43009.151388888888</v>
      </c>
      <c r="C26" s="1">
        <v>411</v>
      </c>
      <c r="D26" s="1">
        <v>89</v>
      </c>
      <c r="E26" s="1">
        <v>27</v>
      </c>
      <c r="F26" s="1">
        <v>500</v>
      </c>
      <c r="G26" s="1">
        <v>62</v>
      </c>
      <c r="H26" s="1">
        <v>254</v>
      </c>
      <c r="I26" s="1">
        <v>95</v>
      </c>
      <c r="J26" t="str">
        <f t="shared" si="0"/>
        <v>No</v>
      </c>
      <c r="K26" s="5">
        <f t="shared" si="1"/>
        <v>82.2</v>
      </c>
      <c r="L26" s="5">
        <f t="shared" si="2"/>
        <v>17.8</v>
      </c>
      <c r="M26" s="5">
        <f t="shared" si="3"/>
        <v>50.8</v>
      </c>
      <c r="N26" s="5">
        <f t="shared" si="4"/>
        <v>12.4</v>
      </c>
      <c r="O26" s="5">
        <f t="shared" si="5"/>
        <v>19</v>
      </c>
      <c r="P26" s="5">
        <f t="shared" si="6"/>
        <v>17.800000000000011</v>
      </c>
    </row>
    <row r="27" spans="1:16" x14ac:dyDescent="0.35">
      <c r="A27" s="2">
        <v>43009.946527777778</v>
      </c>
      <c r="B27" s="2">
        <v>43010.095138888886</v>
      </c>
      <c r="C27" s="1">
        <v>186</v>
      </c>
      <c r="D27" s="1">
        <v>28</v>
      </c>
      <c r="E27" s="1">
        <v>9</v>
      </c>
      <c r="F27" s="1">
        <v>214</v>
      </c>
      <c r="G27" s="1">
        <v>39</v>
      </c>
      <c r="H27" s="1">
        <v>90</v>
      </c>
      <c r="I27" s="1">
        <v>57</v>
      </c>
      <c r="J27" t="str">
        <f t="shared" si="0"/>
        <v>No</v>
      </c>
      <c r="K27" s="5">
        <f t="shared" si="1"/>
        <v>86.92</v>
      </c>
      <c r="L27" s="5">
        <f t="shared" si="2"/>
        <v>13.08</v>
      </c>
      <c r="M27" s="5">
        <f t="shared" si="3"/>
        <v>42.06</v>
      </c>
      <c r="N27" s="5">
        <f t="shared" si="4"/>
        <v>18.22</v>
      </c>
      <c r="O27" s="5">
        <f t="shared" si="5"/>
        <v>26.64</v>
      </c>
      <c r="P27" s="5">
        <f t="shared" si="6"/>
        <v>13.079999999999998</v>
      </c>
    </row>
    <row r="28" spans="1:16" x14ac:dyDescent="0.35">
      <c r="A28" s="2">
        <v>43010.873611111114</v>
      </c>
      <c r="B28" s="2">
        <v>43011.174305555556</v>
      </c>
      <c r="C28" s="1">
        <v>348</v>
      </c>
      <c r="D28" s="1">
        <v>85</v>
      </c>
      <c r="E28" s="1">
        <v>20</v>
      </c>
      <c r="F28" s="1">
        <v>433</v>
      </c>
      <c r="G28" s="1">
        <v>48</v>
      </c>
      <c r="H28" s="1">
        <v>214</v>
      </c>
      <c r="I28" s="1">
        <v>86</v>
      </c>
      <c r="J28" t="str">
        <f t="shared" si="0"/>
        <v>No</v>
      </c>
      <c r="K28" s="5">
        <f t="shared" si="1"/>
        <v>80.37</v>
      </c>
      <c r="L28" s="5">
        <f t="shared" si="2"/>
        <v>19.63</v>
      </c>
      <c r="M28" s="5">
        <f t="shared" si="3"/>
        <v>49.42</v>
      </c>
      <c r="N28" s="5">
        <f t="shared" si="4"/>
        <v>11.09</v>
      </c>
      <c r="O28" s="5">
        <f t="shared" si="5"/>
        <v>19.86</v>
      </c>
      <c r="P28" s="5">
        <f t="shared" si="6"/>
        <v>19.629999999999995</v>
      </c>
    </row>
    <row r="29" spans="1:16" x14ac:dyDescent="0.35">
      <c r="A29" s="2">
        <v>43011.977083333331</v>
      </c>
      <c r="B29" s="2">
        <v>43012.207638888889</v>
      </c>
      <c r="C29" s="1">
        <v>291</v>
      </c>
      <c r="D29" s="1">
        <v>40</v>
      </c>
      <c r="E29" s="1">
        <v>21</v>
      </c>
      <c r="F29" s="1">
        <v>331</v>
      </c>
      <c r="G29" s="1">
        <v>28</v>
      </c>
      <c r="H29" s="1">
        <v>221</v>
      </c>
      <c r="I29" s="1">
        <v>42</v>
      </c>
      <c r="J29" t="str">
        <f t="shared" si="0"/>
        <v>No</v>
      </c>
      <c r="K29" s="5">
        <f t="shared" si="1"/>
        <v>87.92</v>
      </c>
      <c r="L29" s="5">
        <f t="shared" si="2"/>
        <v>12.08</v>
      </c>
      <c r="M29" s="5">
        <f t="shared" si="3"/>
        <v>66.77</v>
      </c>
      <c r="N29" s="5">
        <f t="shared" si="4"/>
        <v>8.4600000000000009</v>
      </c>
      <c r="O29" s="5">
        <f t="shared" si="5"/>
        <v>12.69</v>
      </c>
      <c r="P29" s="5">
        <f t="shared" si="6"/>
        <v>12.080000000000013</v>
      </c>
    </row>
    <row r="30" spans="1:16" x14ac:dyDescent="0.35">
      <c r="A30" s="2">
        <v>43012.964583333334</v>
      </c>
      <c r="B30" s="2">
        <v>43013.207638888889</v>
      </c>
      <c r="C30" s="1">
        <v>308</v>
      </c>
      <c r="D30" s="1">
        <v>41</v>
      </c>
      <c r="E30" s="1">
        <v>21</v>
      </c>
      <c r="F30" s="1">
        <v>349</v>
      </c>
      <c r="G30" s="1">
        <v>95</v>
      </c>
      <c r="H30" s="1">
        <v>155</v>
      </c>
      <c r="I30" s="1">
        <v>58</v>
      </c>
      <c r="J30" t="str">
        <f t="shared" si="0"/>
        <v>No</v>
      </c>
      <c r="K30" s="5">
        <f t="shared" si="1"/>
        <v>88.25</v>
      </c>
      <c r="L30" s="5">
        <f t="shared" si="2"/>
        <v>11.75</v>
      </c>
      <c r="M30" s="5">
        <f t="shared" si="3"/>
        <v>44.41</v>
      </c>
      <c r="N30" s="5">
        <f t="shared" si="4"/>
        <v>27.22</v>
      </c>
      <c r="O30" s="5">
        <f t="shared" si="5"/>
        <v>16.62</v>
      </c>
      <c r="P30" s="5">
        <f t="shared" si="6"/>
        <v>11.75</v>
      </c>
    </row>
    <row r="31" spans="1:16" x14ac:dyDescent="0.35">
      <c r="A31" s="2">
        <v>43013.972916666666</v>
      </c>
      <c r="B31" s="2">
        <v>43014.206944444442</v>
      </c>
      <c r="C31" s="1">
        <v>282</v>
      </c>
      <c r="D31" s="1">
        <v>55</v>
      </c>
      <c r="E31" s="1">
        <v>18</v>
      </c>
      <c r="F31" s="1">
        <v>337</v>
      </c>
      <c r="G31" s="1">
        <v>27</v>
      </c>
      <c r="H31" s="1">
        <v>173</v>
      </c>
      <c r="I31" s="1">
        <v>82</v>
      </c>
      <c r="J31" t="str">
        <f t="shared" si="0"/>
        <v>No</v>
      </c>
      <c r="K31" s="5">
        <f t="shared" si="1"/>
        <v>83.68</v>
      </c>
      <c r="L31" s="5">
        <f t="shared" si="2"/>
        <v>16.32</v>
      </c>
      <c r="M31" s="5">
        <f t="shared" si="3"/>
        <v>51.34</v>
      </c>
      <c r="N31" s="5">
        <f t="shared" si="4"/>
        <v>8.01</v>
      </c>
      <c r="O31" s="5">
        <f t="shared" si="5"/>
        <v>24.33</v>
      </c>
      <c r="P31" s="5">
        <f t="shared" si="6"/>
        <v>16.319999999999993</v>
      </c>
    </row>
    <row r="32" spans="1:16" x14ac:dyDescent="0.35">
      <c r="A32" s="2">
        <v>43014.945138888892</v>
      </c>
      <c r="B32" s="2">
        <v>43015.256249999999</v>
      </c>
      <c r="C32" s="1">
        <v>400</v>
      </c>
      <c r="D32" s="1">
        <v>47</v>
      </c>
      <c r="E32" s="1">
        <v>30</v>
      </c>
      <c r="F32" s="1">
        <v>447</v>
      </c>
      <c r="G32" s="1">
        <v>65</v>
      </c>
      <c r="H32" s="1">
        <v>217</v>
      </c>
      <c r="I32" s="1">
        <v>118</v>
      </c>
      <c r="J32" t="str">
        <f t="shared" si="0"/>
        <v>No</v>
      </c>
      <c r="K32" s="5">
        <f t="shared" si="1"/>
        <v>89.49</v>
      </c>
      <c r="L32" s="5">
        <f t="shared" si="2"/>
        <v>10.51</v>
      </c>
      <c r="M32" s="5">
        <f t="shared" si="3"/>
        <v>48.55</v>
      </c>
      <c r="N32" s="5">
        <f t="shared" si="4"/>
        <v>14.54</v>
      </c>
      <c r="O32" s="5">
        <f t="shared" si="5"/>
        <v>26.4</v>
      </c>
      <c r="P32" s="5">
        <f t="shared" si="6"/>
        <v>10.510000000000005</v>
      </c>
    </row>
    <row r="33" spans="1:16" x14ac:dyDescent="0.35">
      <c r="A33" s="2">
        <v>43016.902083333334</v>
      </c>
      <c r="B33" s="2">
        <v>43017.210416666669</v>
      </c>
      <c r="C33" s="1">
        <v>384</v>
      </c>
      <c r="D33" s="1">
        <v>60</v>
      </c>
      <c r="E33" s="1">
        <v>30</v>
      </c>
      <c r="F33" s="1">
        <v>444</v>
      </c>
      <c r="G33" s="1">
        <v>64</v>
      </c>
      <c r="H33" s="1">
        <v>208</v>
      </c>
      <c r="I33" s="1">
        <v>112</v>
      </c>
      <c r="J33" t="str">
        <f t="shared" si="0"/>
        <v>No</v>
      </c>
      <c r="K33" s="5">
        <f t="shared" si="1"/>
        <v>86.49</v>
      </c>
      <c r="L33" s="5">
        <f t="shared" si="2"/>
        <v>13.51</v>
      </c>
      <c r="M33" s="5">
        <f t="shared" si="3"/>
        <v>46.85</v>
      </c>
      <c r="N33" s="5">
        <f t="shared" si="4"/>
        <v>14.41</v>
      </c>
      <c r="O33" s="5">
        <f t="shared" si="5"/>
        <v>25.23</v>
      </c>
      <c r="P33" s="5">
        <f t="shared" si="6"/>
        <v>13.509999999999991</v>
      </c>
    </row>
    <row r="34" spans="1:16" x14ac:dyDescent="0.35">
      <c r="A34" s="2">
        <v>43018.925694444442</v>
      </c>
      <c r="B34" s="2">
        <v>43019.172222222223</v>
      </c>
      <c r="C34" s="1">
        <v>315</v>
      </c>
      <c r="D34" s="1">
        <v>39</v>
      </c>
      <c r="E34" s="1">
        <v>26</v>
      </c>
      <c r="F34" s="1">
        <v>354</v>
      </c>
      <c r="G34" s="1">
        <v>56</v>
      </c>
      <c r="H34" s="1">
        <v>212</v>
      </c>
      <c r="I34" s="1">
        <v>47</v>
      </c>
      <c r="J34" t="str">
        <f t="shared" si="0"/>
        <v>No</v>
      </c>
      <c r="K34" s="5">
        <f t="shared" si="1"/>
        <v>88.98</v>
      </c>
      <c r="L34" s="5">
        <f t="shared" si="2"/>
        <v>11.02</v>
      </c>
      <c r="M34" s="5">
        <f t="shared" si="3"/>
        <v>59.89</v>
      </c>
      <c r="N34" s="5">
        <f t="shared" si="4"/>
        <v>15.82</v>
      </c>
      <c r="O34" s="5">
        <f t="shared" si="5"/>
        <v>13.28</v>
      </c>
      <c r="P34" s="5">
        <f t="shared" si="6"/>
        <v>11.009999999999991</v>
      </c>
    </row>
    <row r="35" spans="1:16" x14ac:dyDescent="0.35">
      <c r="A35" s="2">
        <v>43020.895833333336</v>
      </c>
      <c r="B35" s="2">
        <v>43021.156944444447</v>
      </c>
      <c r="C35" s="1">
        <v>328</v>
      </c>
      <c r="D35" s="1">
        <v>47</v>
      </c>
      <c r="E35" s="1">
        <v>21</v>
      </c>
      <c r="F35" s="1">
        <v>375</v>
      </c>
      <c r="G35" s="1">
        <v>69</v>
      </c>
      <c r="H35" s="1">
        <v>158</v>
      </c>
      <c r="I35" s="1">
        <v>101</v>
      </c>
      <c r="J35" t="str">
        <f t="shared" si="0"/>
        <v>No</v>
      </c>
      <c r="K35" s="5">
        <f t="shared" si="1"/>
        <v>87.47</v>
      </c>
      <c r="L35" s="5">
        <f t="shared" si="2"/>
        <v>12.53</v>
      </c>
      <c r="M35" s="5">
        <f t="shared" si="3"/>
        <v>42.13</v>
      </c>
      <c r="N35" s="5">
        <f t="shared" si="4"/>
        <v>18.399999999999999</v>
      </c>
      <c r="O35" s="5">
        <f t="shared" si="5"/>
        <v>26.93</v>
      </c>
      <c r="P35" s="5">
        <f t="shared" si="6"/>
        <v>12.539999999999992</v>
      </c>
    </row>
    <row r="36" spans="1:16" x14ac:dyDescent="0.35">
      <c r="A36" s="2">
        <v>43021.958333333336</v>
      </c>
      <c r="B36" s="2">
        <v>43022.189583333333</v>
      </c>
      <c r="C36" s="1">
        <v>302</v>
      </c>
      <c r="D36" s="1">
        <v>31</v>
      </c>
      <c r="E36" s="1">
        <v>22</v>
      </c>
      <c r="F36" s="1">
        <v>333</v>
      </c>
      <c r="G36" s="1">
        <v>47</v>
      </c>
      <c r="H36" s="1">
        <v>151</v>
      </c>
      <c r="I36" s="1">
        <v>104</v>
      </c>
      <c r="J36" t="str">
        <f t="shared" si="0"/>
        <v>No</v>
      </c>
      <c r="K36" s="5">
        <f t="shared" si="1"/>
        <v>90.69</v>
      </c>
      <c r="L36" s="5">
        <f t="shared" si="2"/>
        <v>9.31</v>
      </c>
      <c r="M36" s="5">
        <f t="shared" si="3"/>
        <v>45.35</v>
      </c>
      <c r="N36" s="5">
        <f t="shared" si="4"/>
        <v>14.11</v>
      </c>
      <c r="O36" s="5">
        <f t="shared" si="5"/>
        <v>31.23</v>
      </c>
      <c r="P36" s="5">
        <f t="shared" si="6"/>
        <v>9.3100000000000023</v>
      </c>
    </row>
    <row r="37" spans="1:16" x14ac:dyDescent="0.35">
      <c r="A37" s="2">
        <v>43024.885416666664</v>
      </c>
      <c r="B37" s="2">
        <v>43025.206944444442</v>
      </c>
      <c r="C37" s="1">
        <v>432</v>
      </c>
      <c r="D37" s="1">
        <v>31</v>
      </c>
      <c r="E37" s="1">
        <v>24</v>
      </c>
      <c r="F37" s="1">
        <v>463</v>
      </c>
      <c r="G37" s="1">
        <v>104</v>
      </c>
      <c r="H37" s="1">
        <v>208</v>
      </c>
      <c r="I37" s="1">
        <v>120</v>
      </c>
      <c r="J37" t="str">
        <f t="shared" si="0"/>
        <v>Yes</v>
      </c>
      <c r="K37" s="5">
        <f t="shared" si="1"/>
        <v>93.3</v>
      </c>
      <c r="L37" s="5">
        <f t="shared" si="2"/>
        <v>6.7</v>
      </c>
      <c r="M37" s="5">
        <f t="shared" si="3"/>
        <v>44.92</v>
      </c>
      <c r="N37" s="5">
        <f t="shared" si="4"/>
        <v>22.46</v>
      </c>
      <c r="O37" s="5">
        <f t="shared" si="5"/>
        <v>25.92</v>
      </c>
      <c r="P37" s="5">
        <f t="shared" si="6"/>
        <v>6.6999999999999886</v>
      </c>
    </row>
    <row r="38" spans="1:16" x14ac:dyDescent="0.35">
      <c r="A38" s="2">
        <v>43028.956250000003</v>
      </c>
      <c r="B38" s="2">
        <v>43029.200694444444</v>
      </c>
      <c r="C38" s="1">
        <v>311</v>
      </c>
      <c r="D38" s="1">
        <v>41</v>
      </c>
      <c r="E38" s="1">
        <v>23</v>
      </c>
      <c r="F38" s="1">
        <v>352</v>
      </c>
      <c r="G38" s="1">
        <v>37</v>
      </c>
      <c r="H38" s="1">
        <v>202</v>
      </c>
      <c r="I38" s="1">
        <v>72</v>
      </c>
      <c r="J38" t="str">
        <f t="shared" si="0"/>
        <v>No</v>
      </c>
      <c r="K38" s="5">
        <f t="shared" si="1"/>
        <v>88.35</v>
      </c>
      <c r="L38" s="5">
        <f t="shared" si="2"/>
        <v>11.65</v>
      </c>
      <c r="M38" s="5">
        <f t="shared" si="3"/>
        <v>57.39</v>
      </c>
      <c r="N38" s="5">
        <f t="shared" si="4"/>
        <v>10.51</v>
      </c>
      <c r="O38" s="5">
        <f t="shared" si="5"/>
        <v>20.45</v>
      </c>
      <c r="P38" s="5">
        <f t="shared" si="6"/>
        <v>11.650000000000006</v>
      </c>
    </row>
    <row r="39" spans="1:16" x14ac:dyDescent="0.35">
      <c r="A39" s="2">
        <v>43029.945833333331</v>
      </c>
      <c r="B39" s="2">
        <v>43030.237500000003</v>
      </c>
      <c r="C39" s="1">
        <v>366</v>
      </c>
      <c r="D39" s="1">
        <v>54</v>
      </c>
      <c r="E39" s="1">
        <v>27</v>
      </c>
      <c r="F39" s="1">
        <v>420</v>
      </c>
      <c r="G39" s="1">
        <v>71</v>
      </c>
      <c r="H39" s="1">
        <v>208</v>
      </c>
      <c r="I39" s="1">
        <v>87</v>
      </c>
      <c r="J39" t="str">
        <f t="shared" si="0"/>
        <v>No</v>
      </c>
      <c r="K39" s="5">
        <f t="shared" si="1"/>
        <v>87.14</v>
      </c>
      <c r="L39" s="5">
        <f t="shared" si="2"/>
        <v>12.86</v>
      </c>
      <c r="M39" s="5">
        <f t="shared" si="3"/>
        <v>49.52</v>
      </c>
      <c r="N39" s="5">
        <f t="shared" si="4"/>
        <v>16.899999999999999</v>
      </c>
      <c r="O39" s="5">
        <f t="shared" si="5"/>
        <v>20.71</v>
      </c>
      <c r="P39" s="5">
        <f t="shared" si="6"/>
        <v>12.870000000000005</v>
      </c>
    </row>
    <row r="40" spans="1:16" x14ac:dyDescent="0.35">
      <c r="A40" s="2">
        <v>43030.916666666664</v>
      </c>
      <c r="B40" s="2">
        <v>43031.213194444441</v>
      </c>
      <c r="C40" s="1">
        <v>385</v>
      </c>
      <c r="D40" s="1">
        <v>42</v>
      </c>
      <c r="E40" s="1">
        <v>25</v>
      </c>
      <c r="F40" s="1">
        <v>427</v>
      </c>
      <c r="G40" s="1">
        <v>85</v>
      </c>
      <c r="H40" s="1">
        <v>240</v>
      </c>
      <c r="I40" s="1">
        <v>60</v>
      </c>
      <c r="J40" t="str">
        <f t="shared" si="0"/>
        <v>No</v>
      </c>
      <c r="K40" s="5">
        <f t="shared" si="1"/>
        <v>90.16</v>
      </c>
      <c r="L40" s="5">
        <f t="shared" si="2"/>
        <v>9.84</v>
      </c>
      <c r="M40" s="5">
        <f t="shared" si="3"/>
        <v>56.21</v>
      </c>
      <c r="N40" s="5">
        <f t="shared" si="4"/>
        <v>19.91</v>
      </c>
      <c r="O40" s="5">
        <f t="shared" si="5"/>
        <v>14.05</v>
      </c>
      <c r="P40" s="5">
        <f t="shared" si="6"/>
        <v>9.8299999999999983</v>
      </c>
    </row>
    <row r="41" spans="1:16" x14ac:dyDescent="0.35">
      <c r="A41" s="2">
        <v>43031.956944444442</v>
      </c>
      <c r="B41" s="2">
        <v>43032.193055555559</v>
      </c>
      <c r="C41" s="1">
        <v>295</v>
      </c>
      <c r="D41" s="1">
        <v>45</v>
      </c>
      <c r="E41" s="1">
        <v>21</v>
      </c>
      <c r="F41" s="1">
        <v>340</v>
      </c>
      <c r="G41" s="1">
        <v>44</v>
      </c>
      <c r="H41" s="1">
        <v>161</v>
      </c>
      <c r="I41" s="1">
        <v>90</v>
      </c>
      <c r="J41" t="str">
        <f t="shared" si="0"/>
        <v>No</v>
      </c>
      <c r="K41" s="5">
        <f t="shared" si="1"/>
        <v>86.76</v>
      </c>
      <c r="L41" s="5">
        <f t="shared" si="2"/>
        <v>13.24</v>
      </c>
      <c r="M41" s="5">
        <f t="shared" si="3"/>
        <v>47.35</v>
      </c>
      <c r="N41" s="5">
        <f t="shared" si="4"/>
        <v>12.94</v>
      </c>
      <c r="O41" s="5">
        <f t="shared" si="5"/>
        <v>26.47</v>
      </c>
      <c r="P41" s="5">
        <f t="shared" si="6"/>
        <v>13.240000000000009</v>
      </c>
    </row>
    <row r="42" spans="1:16" x14ac:dyDescent="0.35">
      <c r="A42" s="2">
        <v>43032.950694444444</v>
      </c>
      <c r="B42" s="2">
        <v>43033.215277777781</v>
      </c>
      <c r="C42" s="1">
        <v>346</v>
      </c>
      <c r="D42" s="1">
        <v>35</v>
      </c>
      <c r="E42" s="1">
        <v>19</v>
      </c>
      <c r="F42" s="1">
        <v>381</v>
      </c>
      <c r="G42" s="1">
        <v>56</v>
      </c>
      <c r="H42" s="1">
        <v>198</v>
      </c>
      <c r="I42" s="1">
        <v>92</v>
      </c>
      <c r="J42" t="str">
        <f t="shared" si="0"/>
        <v>No</v>
      </c>
      <c r="K42" s="5">
        <f t="shared" si="1"/>
        <v>90.81</v>
      </c>
      <c r="L42" s="5">
        <f t="shared" si="2"/>
        <v>9.19</v>
      </c>
      <c r="M42" s="5">
        <f t="shared" si="3"/>
        <v>51.97</v>
      </c>
      <c r="N42" s="5">
        <f t="shared" si="4"/>
        <v>14.7</v>
      </c>
      <c r="O42" s="5">
        <f t="shared" si="5"/>
        <v>24.15</v>
      </c>
      <c r="P42" s="5">
        <f t="shared" si="6"/>
        <v>9.1800000000000068</v>
      </c>
    </row>
    <row r="43" spans="1:16" x14ac:dyDescent="0.35">
      <c r="A43" s="2">
        <v>43033.934027777781</v>
      </c>
      <c r="B43" s="2">
        <v>43034.247916666667</v>
      </c>
      <c r="C43" s="1">
        <v>395</v>
      </c>
      <c r="D43" s="1">
        <v>57</v>
      </c>
      <c r="E43" s="1">
        <v>25</v>
      </c>
      <c r="F43" s="1">
        <v>452</v>
      </c>
      <c r="G43" s="1">
        <v>49</v>
      </c>
      <c r="H43" s="1">
        <v>245</v>
      </c>
      <c r="I43" s="1">
        <v>101</v>
      </c>
      <c r="J43" t="str">
        <f t="shared" si="0"/>
        <v>No</v>
      </c>
      <c r="K43" s="5">
        <f t="shared" si="1"/>
        <v>87.39</v>
      </c>
      <c r="L43" s="5">
        <f t="shared" si="2"/>
        <v>12.61</v>
      </c>
      <c r="M43" s="5">
        <f t="shared" si="3"/>
        <v>54.2</v>
      </c>
      <c r="N43" s="5">
        <f t="shared" si="4"/>
        <v>10.84</v>
      </c>
      <c r="O43" s="5">
        <f t="shared" si="5"/>
        <v>22.35</v>
      </c>
      <c r="P43" s="5">
        <f t="shared" si="6"/>
        <v>12.61</v>
      </c>
    </row>
    <row r="44" spans="1:16" x14ac:dyDescent="0.35">
      <c r="A44" s="2">
        <v>43035.000694444447</v>
      </c>
      <c r="B44" s="2">
        <v>43035.299305555556</v>
      </c>
      <c r="C44" s="1">
        <v>378</v>
      </c>
      <c r="D44" s="1">
        <v>52</v>
      </c>
      <c r="E44" s="1">
        <v>27</v>
      </c>
      <c r="F44" s="1">
        <v>430</v>
      </c>
      <c r="G44" s="1">
        <v>65</v>
      </c>
      <c r="H44" s="1">
        <v>228</v>
      </c>
      <c r="I44" s="1">
        <v>85</v>
      </c>
      <c r="J44" t="str">
        <f t="shared" si="0"/>
        <v>No</v>
      </c>
      <c r="K44" s="5">
        <f t="shared" si="1"/>
        <v>87.91</v>
      </c>
      <c r="L44" s="5">
        <f t="shared" si="2"/>
        <v>12.09</v>
      </c>
      <c r="M44" s="5">
        <f t="shared" si="3"/>
        <v>53.02</v>
      </c>
      <c r="N44" s="5">
        <f t="shared" si="4"/>
        <v>15.12</v>
      </c>
      <c r="O44" s="5">
        <f t="shared" si="5"/>
        <v>19.77</v>
      </c>
      <c r="P44" s="5">
        <f t="shared" si="6"/>
        <v>12.090000000000003</v>
      </c>
    </row>
    <row r="45" spans="1:16" x14ac:dyDescent="0.35">
      <c r="A45" s="2">
        <v>43035.934027777781</v>
      </c>
      <c r="B45" s="2">
        <v>43036.131944444445</v>
      </c>
      <c r="C45" s="1">
        <v>252</v>
      </c>
      <c r="D45" s="1">
        <v>32</v>
      </c>
      <c r="E45" s="1">
        <v>18</v>
      </c>
      <c r="F45" s="1">
        <v>284</v>
      </c>
      <c r="G45" s="1">
        <v>44</v>
      </c>
      <c r="H45" s="1">
        <v>141</v>
      </c>
      <c r="I45" s="1">
        <v>67</v>
      </c>
      <c r="J45" t="str">
        <f t="shared" si="0"/>
        <v>No</v>
      </c>
      <c r="K45" s="5">
        <f t="shared" si="1"/>
        <v>88.73</v>
      </c>
      <c r="L45" s="5">
        <f t="shared" si="2"/>
        <v>11.27</v>
      </c>
      <c r="M45" s="5">
        <f t="shared" si="3"/>
        <v>49.65</v>
      </c>
      <c r="N45" s="5">
        <f t="shared" si="4"/>
        <v>15.49</v>
      </c>
      <c r="O45" s="5">
        <f t="shared" si="5"/>
        <v>23.59</v>
      </c>
      <c r="P45" s="5">
        <f t="shared" si="6"/>
        <v>11.27000000000001</v>
      </c>
    </row>
    <row r="46" spans="1:16" x14ac:dyDescent="0.35">
      <c r="A46" s="2">
        <v>43036.951388888891</v>
      </c>
      <c r="B46" s="2">
        <v>43037.21597222222</v>
      </c>
      <c r="C46" s="1">
        <v>363</v>
      </c>
      <c r="D46" s="1">
        <v>18</v>
      </c>
      <c r="E46" s="1">
        <v>14</v>
      </c>
      <c r="F46" s="1">
        <v>381</v>
      </c>
      <c r="G46" s="1">
        <v>61</v>
      </c>
      <c r="H46" s="1">
        <v>191</v>
      </c>
      <c r="I46" s="1">
        <v>111</v>
      </c>
      <c r="J46" t="str">
        <f t="shared" si="0"/>
        <v>No</v>
      </c>
      <c r="K46" s="5">
        <f t="shared" si="1"/>
        <v>95.28</v>
      </c>
      <c r="L46" s="5">
        <f t="shared" si="2"/>
        <v>4.72</v>
      </c>
      <c r="M46" s="5">
        <f t="shared" si="3"/>
        <v>50.13</v>
      </c>
      <c r="N46" s="5">
        <f t="shared" si="4"/>
        <v>16.010000000000002</v>
      </c>
      <c r="O46" s="5">
        <f t="shared" si="5"/>
        <v>29.13</v>
      </c>
      <c r="P46" s="5">
        <f t="shared" si="6"/>
        <v>4.7299999999999898</v>
      </c>
    </row>
    <row r="47" spans="1:16" x14ac:dyDescent="0.35">
      <c r="A47" s="2">
        <v>43037.926388888889</v>
      </c>
      <c r="B47" s="2">
        <v>43038.218055555553</v>
      </c>
      <c r="C47" s="1">
        <v>367</v>
      </c>
      <c r="D47" s="1">
        <v>53</v>
      </c>
      <c r="E47" s="1">
        <v>24</v>
      </c>
      <c r="F47" s="1">
        <v>420</v>
      </c>
      <c r="G47" s="1">
        <v>74</v>
      </c>
      <c r="H47" s="1">
        <v>221</v>
      </c>
      <c r="I47" s="1">
        <v>72</v>
      </c>
      <c r="J47" t="str">
        <f t="shared" si="0"/>
        <v>No</v>
      </c>
      <c r="K47" s="5">
        <f t="shared" si="1"/>
        <v>87.38</v>
      </c>
      <c r="L47" s="5">
        <f t="shared" si="2"/>
        <v>12.62</v>
      </c>
      <c r="M47" s="5">
        <f t="shared" si="3"/>
        <v>52.62</v>
      </c>
      <c r="N47" s="5">
        <f t="shared" si="4"/>
        <v>17.62</v>
      </c>
      <c r="O47" s="5">
        <f t="shared" si="5"/>
        <v>17.14</v>
      </c>
      <c r="P47" s="5">
        <f t="shared" si="6"/>
        <v>12.620000000000005</v>
      </c>
    </row>
    <row r="48" spans="1:16" x14ac:dyDescent="0.35">
      <c r="A48" s="2">
        <v>43038.94027777778</v>
      </c>
      <c r="B48" s="2">
        <v>43039.207638888889</v>
      </c>
      <c r="C48" s="1">
        <v>352</v>
      </c>
      <c r="D48" s="1">
        <v>33</v>
      </c>
      <c r="E48" s="1">
        <v>24</v>
      </c>
      <c r="F48" s="1">
        <v>385</v>
      </c>
      <c r="G48" s="1">
        <v>67</v>
      </c>
      <c r="H48" s="1">
        <v>200</v>
      </c>
      <c r="I48" s="1">
        <v>85</v>
      </c>
      <c r="J48" t="str">
        <f t="shared" si="0"/>
        <v>No</v>
      </c>
      <c r="K48" s="5">
        <f t="shared" si="1"/>
        <v>91.43</v>
      </c>
      <c r="L48" s="5">
        <f t="shared" si="2"/>
        <v>8.57</v>
      </c>
      <c r="M48" s="5">
        <f t="shared" si="3"/>
        <v>51.95</v>
      </c>
      <c r="N48" s="5">
        <f t="shared" si="4"/>
        <v>17.399999999999999</v>
      </c>
      <c r="O48" s="5">
        <f t="shared" si="5"/>
        <v>22.08</v>
      </c>
      <c r="P48" s="5">
        <f t="shared" si="6"/>
        <v>8.5699999999999932</v>
      </c>
    </row>
    <row r="49" spans="1:16" x14ac:dyDescent="0.35">
      <c r="A49" s="2">
        <v>43039.945138888892</v>
      </c>
      <c r="B49" s="2">
        <v>43040.272916666669</v>
      </c>
      <c r="C49" s="1">
        <v>410</v>
      </c>
      <c r="D49" s="1">
        <v>61</v>
      </c>
      <c r="E49" s="1">
        <v>32</v>
      </c>
      <c r="F49" s="1">
        <v>471</v>
      </c>
      <c r="G49" s="1">
        <v>65</v>
      </c>
      <c r="H49" s="1">
        <v>227</v>
      </c>
      <c r="I49" s="1">
        <v>118</v>
      </c>
      <c r="J49" t="str">
        <f t="shared" si="0"/>
        <v>No</v>
      </c>
      <c r="K49" s="5">
        <f t="shared" si="1"/>
        <v>87.05</v>
      </c>
      <c r="L49" s="5">
        <f t="shared" si="2"/>
        <v>12.95</v>
      </c>
      <c r="M49" s="5">
        <f t="shared" si="3"/>
        <v>48.2</v>
      </c>
      <c r="N49" s="5">
        <f t="shared" si="4"/>
        <v>13.8</v>
      </c>
      <c r="O49" s="5">
        <f t="shared" si="5"/>
        <v>25.05</v>
      </c>
      <c r="P49" s="5">
        <f t="shared" si="6"/>
        <v>12.949999999999989</v>
      </c>
    </row>
    <row r="50" spans="1:16" x14ac:dyDescent="0.35">
      <c r="A50" s="2">
        <v>43041.017361111109</v>
      </c>
      <c r="B50" s="2">
        <v>43041.165972222225</v>
      </c>
      <c r="C50" s="1">
        <v>194</v>
      </c>
      <c r="D50" s="1">
        <v>20</v>
      </c>
      <c r="E50" s="1">
        <v>16</v>
      </c>
      <c r="F50" s="1">
        <v>214</v>
      </c>
      <c r="G50" s="1">
        <v>54</v>
      </c>
      <c r="H50" s="1">
        <v>75</v>
      </c>
      <c r="I50" s="1">
        <v>65</v>
      </c>
      <c r="J50" t="str">
        <f t="shared" si="0"/>
        <v>No</v>
      </c>
      <c r="K50" s="5">
        <f t="shared" si="1"/>
        <v>90.65</v>
      </c>
      <c r="L50" s="5">
        <f t="shared" si="2"/>
        <v>9.35</v>
      </c>
      <c r="M50" s="5">
        <f t="shared" si="3"/>
        <v>35.049999999999997</v>
      </c>
      <c r="N50" s="5">
        <f t="shared" si="4"/>
        <v>25.23</v>
      </c>
      <c r="O50" s="5">
        <f t="shared" si="5"/>
        <v>30.37</v>
      </c>
      <c r="P50" s="5">
        <f t="shared" si="6"/>
        <v>9.3499999999999943</v>
      </c>
    </row>
    <row r="51" spans="1:16" x14ac:dyDescent="0.35">
      <c r="A51" s="2">
        <v>43041.948611111111</v>
      </c>
      <c r="B51" s="2">
        <v>43042.263194444444</v>
      </c>
      <c r="C51" s="1">
        <v>395</v>
      </c>
      <c r="D51" s="1">
        <v>58</v>
      </c>
      <c r="E51" s="1">
        <v>26</v>
      </c>
      <c r="F51" s="1">
        <v>453</v>
      </c>
      <c r="G51" s="1">
        <v>67</v>
      </c>
      <c r="H51" s="1">
        <v>246</v>
      </c>
      <c r="I51" s="1">
        <v>82</v>
      </c>
      <c r="J51" t="str">
        <f t="shared" si="0"/>
        <v>No</v>
      </c>
      <c r="K51" s="5">
        <f t="shared" si="1"/>
        <v>87.2</v>
      </c>
      <c r="L51" s="5">
        <f t="shared" si="2"/>
        <v>12.8</v>
      </c>
      <c r="M51" s="5">
        <f t="shared" si="3"/>
        <v>54.3</v>
      </c>
      <c r="N51" s="5">
        <f t="shared" si="4"/>
        <v>14.79</v>
      </c>
      <c r="O51" s="5">
        <f t="shared" si="5"/>
        <v>18.100000000000001</v>
      </c>
      <c r="P51" s="5">
        <f t="shared" si="6"/>
        <v>12.810000000000002</v>
      </c>
    </row>
    <row r="52" spans="1:16" x14ac:dyDescent="0.35">
      <c r="A52" s="2">
        <v>43043.929166666669</v>
      </c>
      <c r="B52" s="2">
        <v>43044.247916666667</v>
      </c>
      <c r="C52" s="1">
        <v>380</v>
      </c>
      <c r="D52" s="1">
        <v>79</v>
      </c>
      <c r="E52" s="1">
        <v>29</v>
      </c>
      <c r="F52" s="1">
        <v>459</v>
      </c>
      <c r="G52" s="1">
        <v>35</v>
      </c>
      <c r="H52" s="1">
        <v>245</v>
      </c>
      <c r="I52" s="1">
        <v>100</v>
      </c>
      <c r="J52" t="str">
        <f t="shared" si="0"/>
        <v>No</v>
      </c>
      <c r="K52" s="5">
        <f t="shared" si="1"/>
        <v>82.79</v>
      </c>
      <c r="L52" s="5">
        <f t="shared" si="2"/>
        <v>17.21</v>
      </c>
      <c r="M52" s="5">
        <f t="shared" si="3"/>
        <v>53.38</v>
      </c>
      <c r="N52" s="5">
        <f t="shared" si="4"/>
        <v>7.63</v>
      </c>
      <c r="O52" s="5">
        <f t="shared" si="5"/>
        <v>21.79</v>
      </c>
      <c r="P52" s="5">
        <f t="shared" si="6"/>
        <v>17.200000000000003</v>
      </c>
    </row>
    <row r="53" spans="1:16" x14ac:dyDescent="0.35">
      <c r="A53" s="2">
        <v>43044.911111111112</v>
      </c>
      <c r="B53" s="2">
        <v>43045.118055555555</v>
      </c>
      <c r="C53" s="1">
        <v>252</v>
      </c>
      <c r="D53" s="1">
        <v>46</v>
      </c>
      <c r="E53" s="1">
        <v>21</v>
      </c>
      <c r="F53" s="1">
        <v>298</v>
      </c>
      <c r="G53" s="1">
        <v>47</v>
      </c>
      <c r="H53" s="1">
        <v>140</v>
      </c>
      <c r="I53" s="1">
        <v>65</v>
      </c>
      <c r="J53" t="str">
        <f t="shared" si="0"/>
        <v>No</v>
      </c>
      <c r="K53" s="5">
        <f t="shared" si="1"/>
        <v>84.56</v>
      </c>
      <c r="L53" s="5">
        <f t="shared" si="2"/>
        <v>15.44</v>
      </c>
      <c r="M53" s="5">
        <f t="shared" si="3"/>
        <v>46.98</v>
      </c>
      <c r="N53" s="5">
        <f t="shared" si="4"/>
        <v>15.77</v>
      </c>
      <c r="O53" s="5">
        <f t="shared" si="5"/>
        <v>21.81</v>
      </c>
      <c r="P53" s="5">
        <f t="shared" si="6"/>
        <v>15.439999999999998</v>
      </c>
    </row>
    <row r="54" spans="1:16" x14ac:dyDescent="0.35">
      <c r="A54" s="2">
        <v>43045.93472222222</v>
      </c>
      <c r="B54" s="2">
        <v>43046.291666666664</v>
      </c>
      <c r="C54" s="1">
        <v>453</v>
      </c>
      <c r="D54" s="1">
        <v>61</v>
      </c>
      <c r="E54" s="1">
        <v>36</v>
      </c>
      <c r="F54" s="1">
        <v>514</v>
      </c>
      <c r="G54" s="1">
        <v>99</v>
      </c>
      <c r="H54" s="1">
        <v>249</v>
      </c>
      <c r="I54" s="1">
        <v>105</v>
      </c>
      <c r="J54" t="str">
        <f t="shared" si="0"/>
        <v>Yes</v>
      </c>
      <c r="K54" s="5">
        <f t="shared" si="1"/>
        <v>88.13</v>
      </c>
      <c r="L54" s="5">
        <f t="shared" si="2"/>
        <v>11.87</v>
      </c>
      <c r="M54" s="5">
        <f t="shared" si="3"/>
        <v>48.44</v>
      </c>
      <c r="N54" s="5">
        <f t="shared" si="4"/>
        <v>19.260000000000002</v>
      </c>
      <c r="O54" s="5">
        <f t="shared" si="5"/>
        <v>20.43</v>
      </c>
      <c r="P54" s="5">
        <f t="shared" si="6"/>
        <v>11.870000000000005</v>
      </c>
    </row>
    <row r="55" spans="1:16" x14ac:dyDescent="0.35">
      <c r="A55" s="2">
        <v>43046.921527777777</v>
      </c>
      <c r="B55" s="2">
        <v>43047.211805555555</v>
      </c>
      <c r="C55" s="1">
        <v>374</v>
      </c>
      <c r="D55" s="1">
        <v>43</v>
      </c>
      <c r="E55" s="1">
        <v>23</v>
      </c>
      <c r="F55" s="1">
        <v>417</v>
      </c>
      <c r="G55" s="1">
        <v>101</v>
      </c>
      <c r="H55" s="1">
        <v>199</v>
      </c>
      <c r="I55" s="1">
        <v>74</v>
      </c>
      <c r="J55" t="str">
        <f t="shared" si="0"/>
        <v>No</v>
      </c>
      <c r="K55" s="5">
        <f t="shared" si="1"/>
        <v>89.69</v>
      </c>
      <c r="L55" s="5">
        <f t="shared" si="2"/>
        <v>10.31</v>
      </c>
      <c r="M55" s="5">
        <f t="shared" si="3"/>
        <v>47.72</v>
      </c>
      <c r="N55" s="5">
        <f t="shared" si="4"/>
        <v>24.22</v>
      </c>
      <c r="O55" s="5">
        <f t="shared" si="5"/>
        <v>17.75</v>
      </c>
      <c r="P55" s="5">
        <f t="shared" si="6"/>
        <v>10.310000000000002</v>
      </c>
    </row>
    <row r="56" spans="1:16" x14ac:dyDescent="0.35">
      <c r="A56" s="2">
        <v>43047.896527777775</v>
      </c>
      <c r="B56" s="2">
        <v>43048.164583333331</v>
      </c>
      <c r="C56" s="1">
        <v>346</v>
      </c>
      <c r="D56" s="1">
        <v>39</v>
      </c>
      <c r="E56" s="1">
        <v>31</v>
      </c>
      <c r="F56" s="1">
        <v>385</v>
      </c>
      <c r="G56" s="1">
        <v>63</v>
      </c>
      <c r="H56" s="1">
        <v>214</v>
      </c>
      <c r="I56" s="1">
        <v>69</v>
      </c>
      <c r="J56" t="str">
        <f t="shared" si="0"/>
        <v>No</v>
      </c>
      <c r="K56" s="5">
        <f t="shared" si="1"/>
        <v>89.87</v>
      </c>
      <c r="L56" s="5">
        <f t="shared" si="2"/>
        <v>10.130000000000001</v>
      </c>
      <c r="M56" s="5">
        <f t="shared" si="3"/>
        <v>55.58</v>
      </c>
      <c r="N56" s="5">
        <f t="shared" si="4"/>
        <v>16.36</v>
      </c>
      <c r="O56" s="5">
        <f t="shared" si="5"/>
        <v>17.920000000000002</v>
      </c>
      <c r="P56" s="5">
        <f t="shared" si="6"/>
        <v>10.14</v>
      </c>
    </row>
    <row r="57" spans="1:16" x14ac:dyDescent="0.35">
      <c r="A57" s="2">
        <v>43048.927083333336</v>
      </c>
      <c r="B57" s="2">
        <v>43049.208333333336</v>
      </c>
      <c r="C57" s="1">
        <v>364</v>
      </c>
      <c r="D57" s="1">
        <v>41</v>
      </c>
      <c r="E57" s="1">
        <v>29</v>
      </c>
      <c r="F57" s="1">
        <v>405</v>
      </c>
      <c r="G57" s="1">
        <v>46</v>
      </c>
      <c r="H57" s="1">
        <v>226</v>
      </c>
      <c r="I57" s="1">
        <v>92</v>
      </c>
      <c r="J57" t="str">
        <f t="shared" si="0"/>
        <v>No</v>
      </c>
      <c r="K57" s="5">
        <f t="shared" si="1"/>
        <v>89.88</v>
      </c>
      <c r="L57" s="5">
        <f t="shared" si="2"/>
        <v>10.119999999999999</v>
      </c>
      <c r="M57" s="5">
        <f t="shared" si="3"/>
        <v>55.8</v>
      </c>
      <c r="N57" s="5">
        <f t="shared" si="4"/>
        <v>11.36</v>
      </c>
      <c r="O57" s="5">
        <f t="shared" si="5"/>
        <v>22.72</v>
      </c>
      <c r="P57" s="5">
        <f t="shared" si="6"/>
        <v>10.120000000000005</v>
      </c>
    </row>
    <row r="58" spans="1:16" x14ac:dyDescent="0.35">
      <c r="A58" s="2">
        <v>43049.932638888888</v>
      </c>
      <c r="B58" s="2">
        <v>43050.260416666664</v>
      </c>
      <c r="C58" s="1">
        <v>415</v>
      </c>
      <c r="D58" s="1">
        <v>57</v>
      </c>
      <c r="E58" s="1">
        <v>32</v>
      </c>
      <c r="F58" s="1">
        <v>472</v>
      </c>
      <c r="G58" s="1">
        <v>84</v>
      </c>
      <c r="H58" s="1">
        <v>233</v>
      </c>
      <c r="I58" s="1">
        <v>98</v>
      </c>
      <c r="J58" t="str">
        <f t="shared" si="0"/>
        <v>No</v>
      </c>
      <c r="K58" s="5">
        <f t="shared" si="1"/>
        <v>87.92</v>
      </c>
      <c r="L58" s="5">
        <f t="shared" si="2"/>
        <v>12.08</v>
      </c>
      <c r="M58" s="5">
        <f t="shared" si="3"/>
        <v>49.36</v>
      </c>
      <c r="N58" s="5">
        <f t="shared" si="4"/>
        <v>17.8</v>
      </c>
      <c r="O58" s="5">
        <f t="shared" si="5"/>
        <v>20.76</v>
      </c>
      <c r="P58" s="5">
        <f t="shared" si="6"/>
        <v>12.079999999999998</v>
      </c>
    </row>
    <row r="59" spans="1:16" x14ac:dyDescent="0.35">
      <c r="A59" s="2">
        <v>43050.943055555559</v>
      </c>
      <c r="B59" s="2">
        <v>43051.283333333333</v>
      </c>
      <c r="C59" s="1">
        <v>432</v>
      </c>
      <c r="D59" s="1">
        <v>58</v>
      </c>
      <c r="E59" s="1">
        <v>40</v>
      </c>
      <c r="F59" s="1">
        <v>490</v>
      </c>
      <c r="G59" s="1">
        <v>67</v>
      </c>
      <c r="H59" s="1">
        <v>248</v>
      </c>
      <c r="I59" s="1">
        <v>117</v>
      </c>
      <c r="J59" t="str">
        <f t="shared" si="0"/>
        <v>Yes</v>
      </c>
      <c r="K59" s="5">
        <f t="shared" si="1"/>
        <v>88.16</v>
      </c>
      <c r="L59" s="5">
        <f t="shared" si="2"/>
        <v>11.84</v>
      </c>
      <c r="M59" s="5">
        <f t="shared" si="3"/>
        <v>50.61</v>
      </c>
      <c r="N59" s="5">
        <f t="shared" si="4"/>
        <v>13.67</v>
      </c>
      <c r="O59" s="5">
        <f t="shared" si="5"/>
        <v>23.88</v>
      </c>
      <c r="P59" s="5">
        <f t="shared" si="6"/>
        <v>11.840000000000003</v>
      </c>
    </row>
    <row r="60" spans="1:16" x14ac:dyDescent="0.35">
      <c r="A60" s="2">
        <v>43051.911805555559</v>
      </c>
      <c r="B60" s="2">
        <v>43052.207638888889</v>
      </c>
      <c r="C60" s="1">
        <v>390</v>
      </c>
      <c r="D60" s="1">
        <v>36</v>
      </c>
      <c r="E60" s="1">
        <v>28</v>
      </c>
      <c r="F60" s="1">
        <v>426</v>
      </c>
      <c r="G60" s="1">
        <v>75</v>
      </c>
      <c r="H60" s="1">
        <v>212</v>
      </c>
      <c r="I60" s="1">
        <v>103</v>
      </c>
      <c r="J60" t="str">
        <f t="shared" si="0"/>
        <v>No</v>
      </c>
      <c r="K60" s="5">
        <f t="shared" si="1"/>
        <v>91.55</v>
      </c>
      <c r="L60" s="5">
        <f t="shared" si="2"/>
        <v>8.4499999999999993</v>
      </c>
      <c r="M60" s="5">
        <f t="shared" si="3"/>
        <v>49.77</v>
      </c>
      <c r="N60" s="5">
        <f t="shared" si="4"/>
        <v>17.61</v>
      </c>
      <c r="O60" s="5">
        <f t="shared" si="5"/>
        <v>24.18</v>
      </c>
      <c r="P60" s="5">
        <f t="shared" si="6"/>
        <v>8.4399999999999977</v>
      </c>
    </row>
    <row r="61" spans="1:16" x14ac:dyDescent="0.35">
      <c r="A61" s="2">
        <v>43052.925694444442</v>
      </c>
      <c r="B61" s="2">
        <v>43053.206944444442</v>
      </c>
      <c r="C61" s="1">
        <v>354</v>
      </c>
      <c r="D61" s="1">
        <v>51</v>
      </c>
      <c r="E61" s="1">
        <v>28</v>
      </c>
      <c r="F61" s="1">
        <v>405</v>
      </c>
      <c r="G61" s="1">
        <v>58</v>
      </c>
      <c r="H61" s="1">
        <v>212</v>
      </c>
      <c r="I61" s="1">
        <v>84</v>
      </c>
      <c r="J61" t="str">
        <f t="shared" si="0"/>
        <v>No</v>
      </c>
      <c r="K61" s="5">
        <f t="shared" si="1"/>
        <v>87.41</v>
      </c>
      <c r="L61" s="5">
        <f t="shared" si="2"/>
        <v>12.59</v>
      </c>
      <c r="M61" s="5">
        <f t="shared" si="3"/>
        <v>52.35</v>
      </c>
      <c r="N61" s="5">
        <f t="shared" si="4"/>
        <v>14.32</v>
      </c>
      <c r="O61" s="5">
        <f t="shared" si="5"/>
        <v>20.74</v>
      </c>
      <c r="P61" s="5">
        <f t="shared" si="6"/>
        <v>12.590000000000003</v>
      </c>
    </row>
    <row r="62" spans="1:16" x14ac:dyDescent="0.35">
      <c r="A62" s="2">
        <v>43053.914583333331</v>
      </c>
      <c r="B62" s="2">
        <v>43054.186111111114</v>
      </c>
      <c r="C62" s="1">
        <v>343</v>
      </c>
      <c r="D62" s="1">
        <v>47</v>
      </c>
      <c r="E62" s="1">
        <v>31</v>
      </c>
      <c r="F62" s="1">
        <v>390</v>
      </c>
      <c r="G62" s="1">
        <v>70</v>
      </c>
      <c r="H62" s="1">
        <v>206</v>
      </c>
      <c r="I62" s="1">
        <v>67</v>
      </c>
      <c r="J62" t="str">
        <f t="shared" si="0"/>
        <v>No</v>
      </c>
      <c r="K62" s="5">
        <f t="shared" si="1"/>
        <v>87.95</v>
      </c>
      <c r="L62" s="5">
        <f t="shared" si="2"/>
        <v>12.05</v>
      </c>
      <c r="M62" s="5">
        <f t="shared" si="3"/>
        <v>52.82</v>
      </c>
      <c r="N62" s="5">
        <f t="shared" si="4"/>
        <v>17.95</v>
      </c>
      <c r="O62" s="5">
        <f t="shared" si="5"/>
        <v>17.18</v>
      </c>
      <c r="P62" s="5">
        <f t="shared" si="6"/>
        <v>12.050000000000011</v>
      </c>
    </row>
    <row r="63" spans="1:16" x14ac:dyDescent="0.35">
      <c r="A63" s="2">
        <v>43055.901388888888</v>
      </c>
      <c r="B63" s="2">
        <v>43056.206944444442</v>
      </c>
      <c r="C63" s="1">
        <v>394</v>
      </c>
      <c r="D63" s="1">
        <v>46</v>
      </c>
      <c r="E63" s="1">
        <v>26</v>
      </c>
      <c r="F63" s="1">
        <v>440</v>
      </c>
      <c r="G63" s="1">
        <v>105</v>
      </c>
      <c r="H63" s="1">
        <v>198</v>
      </c>
      <c r="I63" s="1">
        <v>91</v>
      </c>
      <c r="J63" t="str">
        <f t="shared" si="0"/>
        <v>No</v>
      </c>
      <c r="K63" s="5">
        <f t="shared" si="1"/>
        <v>89.55</v>
      </c>
      <c r="L63" s="5">
        <f t="shared" si="2"/>
        <v>10.45</v>
      </c>
      <c r="M63" s="5">
        <f t="shared" si="3"/>
        <v>45</v>
      </c>
      <c r="N63" s="5">
        <f t="shared" si="4"/>
        <v>23.86</v>
      </c>
      <c r="O63" s="5">
        <f t="shared" si="5"/>
        <v>20.68</v>
      </c>
      <c r="P63" s="5">
        <f t="shared" si="6"/>
        <v>10.460000000000008</v>
      </c>
    </row>
    <row r="64" spans="1:16" x14ac:dyDescent="0.35">
      <c r="A64" s="2">
        <v>43056.92291666667</v>
      </c>
      <c r="B64" s="2">
        <v>43057.222916666666</v>
      </c>
      <c r="C64" s="1">
        <v>382</v>
      </c>
      <c r="D64" s="1">
        <v>50</v>
      </c>
      <c r="E64" s="1">
        <v>32</v>
      </c>
      <c r="F64" s="1">
        <v>432</v>
      </c>
      <c r="G64" s="1">
        <v>67</v>
      </c>
      <c r="H64" s="1">
        <v>245</v>
      </c>
      <c r="I64" s="1">
        <v>70</v>
      </c>
      <c r="J64" t="str">
        <f t="shared" si="0"/>
        <v>No</v>
      </c>
      <c r="K64" s="5">
        <f t="shared" si="1"/>
        <v>88.43</v>
      </c>
      <c r="L64" s="5">
        <f t="shared" si="2"/>
        <v>11.57</v>
      </c>
      <c r="M64" s="5">
        <f t="shared" si="3"/>
        <v>56.71</v>
      </c>
      <c r="N64" s="5">
        <f t="shared" si="4"/>
        <v>15.51</v>
      </c>
      <c r="O64" s="5">
        <f t="shared" si="5"/>
        <v>16.2</v>
      </c>
      <c r="P64" s="5">
        <f t="shared" si="6"/>
        <v>11.579999999999998</v>
      </c>
    </row>
    <row r="65" spans="1:16" x14ac:dyDescent="0.35">
      <c r="A65" s="2">
        <v>43057.918749999997</v>
      </c>
      <c r="B65" s="2">
        <v>43058.20208333333</v>
      </c>
      <c r="C65" s="1">
        <v>367</v>
      </c>
      <c r="D65" s="1">
        <v>41</v>
      </c>
      <c r="E65" s="1">
        <v>21</v>
      </c>
      <c r="F65" s="1">
        <v>408</v>
      </c>
      <c r="G65" s="1">
        <v>73</v>
      </c>
      <c r="H65" s="1">
        <v>221</v>
      </c>
      <c r="I65" s="1">
        <v>73</v>
      </c>
      <c r="J65" t="str">
        <f t="shared" si="0"/>
        <v>No</v>
      </c>
      <c r="K65" s="5">
        <f t="shared" si="1"/>
        <v>89.95</v>
      </c>
      <c r="L65" s="5">
        <f t="shared" si="2"/>
        <v>10.050000000000001</v>
      </c>
      <c r="M65" s="5">
        <f t="shared" si="3"/>
        <v>54.17</v>
      </c>
      <c r="N65" s="5">
        <f t="shared" si="4"/>
        <v>17.89</v>
      </c>
      <c r="O65" s="5">
        <f t="shared" si="5"/>
        <v>17.89</v>
      </c>
      <c r="P65" s="5">
        <f t="shared" si="6"/>
        <v>10.049999999999997</v>
      </c>
    </row>
    <row r="66" spans="1:16" x14ac:dyDescent="0.35">
      <c r="A66" s="2">
        <v>43058.90625</v>
      </c>
      <c r="B66" s="2">
        <v>43059.207638888889</v>
      </c>
      <c r="C66" s="1">
        <v>382</v>
      </c>
      <c r="D66" s="1">
        <v>52</v>
      </c>
      <c r="E66" s="1">
        <v>31</v>
      </c>
      <c r="F66" s="1">
        <v>434</v>
      </c>
      <c r="G66" s="1">
        <v>79</v>
      </c>
      <c r="H66" s="1">
        <v>217</v>
      </c>
      <c r="I66" s="1">
        <v>86</v>
      </c>
      <c r="J66" t="str">
        <f t="shared" ref="J66:J130" si="7">IF(C66&gt;=420,"Yes","No")</f>
        <v>No</v>
      </c>
      <c r="K66" s="5">
        <f t="shared" ref="K66:K130" si="8">ROUND((C66/F66)*100, 2)</f>
        <v>88.02</v>
      </c>
      <c r="L66" s="5">
        <f t="shared" ref="L66:L130" si="9">ROUND((D66/F66)*100,2)</f>
        <v>11.98</v>
      </c>
      <c r="M66" s="5">
        <f t="shared" ref="M66:M130" si="10">ROUND((H66/F66)*100,2)</f>
        <v>50</v>
      </c>
      <c r="N66" s="5">
        <f t="shared" ref="N66:N130" si="11">ROUND((G66/F66)*100,2)</f>
        <v>18.2</v>
      </c>
      <c r="O66" s="5">
        <f t="shared" ref="O66:O130" si="12">ROUND((I66/F66)*100,2)</f>
        <v>19.82</v>
      </c>
      <c r="P66" s="5">
        <f t="shared" ref="P66:P130" si="13">100-(O66+N66+M66)</f>
        <v>11.980000000000004</v>
      </c>
    </row>
    <row r="67" spans="1:16" x14ac:dyDescent="0.35">
      <c r="A67" s="2">
        <v>43059.93472222222</v>
      </c>
      <c r="B67" s="2">
        <v>43060.20416666667</v>
      </c>
      <c r="C67" s="1">
        <v>346</v>
      </c>
      <c r="D67" s="1">
        <v>42</v>
      </c>
      <c r="E67" s="1">
        <v>32</v>
      </c>
      <c r="F67" s="1">
        <v>388</v>
      </c>
      <c r="G67" s="1">
        <v>36</v>
      </c>
      <c r="H67" s="1">
        <v>257</v>
      </c>
      <c r="I67" s="1">
        <v>53</v>
      </c>
      <c r="J67" t="str">
        <f t="shared" si="7"/>
        <v>No</v>
      </c>
      <c r="K67" s="5">
        <f t="shared" si="8"/>
        <v>89.18</v>
      </c>
      <c r="L67" s="5">
        <f t="shared" si="9"/>
        <v>10.82</v>
      </c>
      <c r="M67" s="5">
        <f t="shared" si="10"/>
        <v>66.239999999999995</v>
      </c>
      <c r="N67" s="5">
        <f t="shared" si="11"/>
        <v>9.2799999999999994</v>
      </c>
      <c r="O67" s="5">
        <f t="shared" si="12"/>
        <v>13.66</v>
      </c>
      <c r="P67" s="5">
        <f t="shared" si="13"/>
        <v>10.820000000000007</v>
      </c>
    </row>
    <row r="68" spans="1:16" x14ac:dyDescent="0.35">
      <c r="A68" s="2">
        <v>43060.912499999999</v>
      </c>
      <c r="B68" s="2">
        <v>43061.207638888889</v>
      </c>
      <c r="C68" s="1">
        <v>369</v>
      </c>
      <c r="D68" s="1">
        <v>56</v>
      </c>
      <c r="E68" s="1">
        <v>36</v>
      </c>
      <c r="F68" s="1">
        <v>425</v>
      </c>
      <c r="G68" s="1">
        <v>46</v>
      </c>
      <c r="H68" s="1">
        <v>247</v>
      </c>
      <c r="I68" s="1">
        <v>76</v>
      </c>
      <c r="J68" t="str">
        <f t="shared" si="7"/>
        <v>No</v>
      </c>
      <c r="K68" s="5">
        <f t="shared" si="8"/>
        <v>86.82</v>
      </c>
      <c r="L68" s="5">
        <f t="shared" si="9"/>
        <v>13.18</v>
      </c>
      <c r="M68" s="5">
        <f t="shared" si="10"/>
        <v>58.12</v>
      </c>
      <c r="N68" s="5">
        <f t="shared" si="11"/>
        <v>10.82</v>
      </c>
      <c r="O68" s="5">
        <f t="shared" si="12"/>
        <v>17.88</v>
      </c>
      <c r="P68" s="5">
        <f t="shared" si="13"/>
        <v>13.180000000000007</v>
      </c>
    </row>
    <row r="69" spans="1:16" x14ac:dyDescent="0.35">
      <c r="A69" s="2">
        <v>43061.926388888889</v>
      </c>
      <c r="B69" s="2">
        <v>43062.212500000001</v>
      </c>
      <c r="C69" s="1">
        <v>344</v>
      </c>
      <c r="D69" s="1">
        <v>68</v>
      </c>
      <c r="E69" s="1">
        <v>27</v>
      </c>
      <c r="F69" s="1">
        <v>412</v>
      </c>
      <c r="G69" s="1">
        <v>42</v>
      </c>
      <c r="H69" s="1">
        <v>228</v>
      </c>
      <c r="I69" s="1">
        <v>74</v>
      </c>
      <c r="J69" t="str">
        <f t="shared" si="7"/>
        <v>No</v>
      </c>
      <c r="K69" s="5">
        <f t="shared" si="8"/>
        <v>83.5</v>
      </c>
      <c r="L69" s="5">
        <f t="shared" si="9"/>
        <v>16.5</v>
      </c>
      <c r="M69" s="5">
        <f t="shared" si="10"/>
        <v>55.34</v>
      </c>
      <c r="N69" s="5">
        <f t="shared" si="11"/>
        <v>10.19</v>
      </c>
      <c r="O69" s="5">
        <f t="shared" si="12"/>
        <v>17.96</v>
      </c>
      <c r="P69" s="5">
        <f t="shared" si="13"/>
        <v>16.509999999999991</v>
      </c>
    </row>
    <row r="70" spans="1:16" x14ac:dyDescent="0.35">
      <c r="A70" s="2">
        <v>43062.915277777778</v>
      </c>
      <c r="B70" s="2">
        <v>43063.208333333336</v>
      </c>
      <c r="C70" s="1">
        <v>373</v>
      </c>
      <c r="D70" s="1">
        <v>48</v>
      </c>
      <c r="E70" s="1">
        <v>37</v>
      </c>
      <c r="F70" s="1">
        <v>421</v>
      </c>
      <c r="G70" s="1">
        <v>55</v>
      </c>
      <c r="H70" s="1">
        <v>237</v>
      </c>
      <c r="I70" s="1">
        <v>81</v>
      </c>
      <c r="J70" t="str">
        <f t="shared" si="7"/>
        <v>No</v>
      </c>
      <c r="K70" s="5">
        <f t="shared" si="8"/>
        <v>88.6</v>
      </c>
      <c r="L70" s="5">
        <f t="shared" si="9"/>
        <v>11.4</v>
      </c>
      <c r="M70" s="5">
        <f t="shared" si="10"/>
        <v>56.29</v>
      </c>
      <c r="N70" s="5">
        <f t="shared" si="11"/>
        <v>13.06</v>
      </c>
      <c r="O70" s="5">
        <f t="shared" si="12"/>
        <v>19.239999999999998</v>
      </c>
      <c r="P70" s="5">
        <f t="shared" si="13"/>
        <v>11.409999999999997</v>
      </c>
    </row>
    <row r="71" spans="1:16" x14ac:dyDescent="0.35">
      <c r="A71" s="2">
        <v>43063.944444444445</v>
      </c>
      <c r="B71" s="2">
        <v>43064.214583333334</v>
      </c>
      <c r="C71" s="1">
        <v>328</v>
      </c>
      <c r="D71" s="1">
        <v>61</v>
      </c>
      <c r="E71" s="1">
        <v>27</v>
      </c>
      <c r="F71" s="1">
        <v>389</v>
      </c>
      <c r="G71" s="1">
        <v>55</v>
      </c>
      <c r="H71" s="1">
        <v>189</v>
      </c>
      <c r="I71" s="1">
        <v>84</v>
      </c>
      <c r="J71" t="str">
        <f t="shared" si="7"/>
        <v>No</v>
      </c>
      <c r="K71" s="5">
        <f t="shared" si="8"/>
        <v>84.32</v>
      </c>
      <c r="L71" s="5">
        <f t="shared" si="9"/>
        <v>15.68</v>
      </c>
      <c r="M71" s="5">
        <f t="shared" si="10"/>
        <v>48.59</v>
      </c>
      <c r="N71" s="5">
        <f t="shared" si="11"/>
        <v>14.14</v>
      </c>
      <c r="O71" s="5">
        <f t="shared" si="12"/>
        <v>21.59</v>
      </c>
      <c r="P71" s="5">
        <f t="shared" si="13"/>
        <v>15.679999999999993</v>
      </c>
    </row>
    <row r="72" spans="1:16" x14ac:dyDescent="0.35">
      <c r="A72" s="2">
        <v>43065.009027777778</v>
      </c>
      <c r="B72" s="2">
        <v>43065.214583333334</v>
      </c>
      <c r="C72" s="1">
        <v>254</v>
      </c>
      <c r="D72" s="1">
        <v>42</v>
      </c>
      <c r="E72" s="1">
        <v>27</v>
      </c>
      <c r="F72" s="1">
        <v>296</v>
      </c>
      <c r="G72" s="1">
        <v>51</v>
      </c>
      <c r="H72" s="1">
        <v>135</v>
      </c>
      <c r="I72" s="1">
        <v>68</v>
      </c>
      <c r="J72" t="str">
        <f t="shared" si="7"/>
        <v>No</v>
      </c>
      <c r="K72" s="5">
        <f t="shared" si="8"/>
        <v>85.81</v>
      </c>
      <c r="L72" s="5">
        <f t="shared" si="9"/>
        <v>14.19</v>
      </c>
      <c r="M72" s="5">
        <f t="shared" si="10"/>
        <v>45.61</v>
      </c>
      <c r="N72" s="5">
        <f t="shared" si="11"/>
        <v>17.23</v>
      </c>
      <c r="O72" s="5">
        <f t="shared" si="12"/>
        <v>22.97</v>
      </c>
      <c r="P72" s="5">
        <f t="shared" si="13"/>
        <v>14.189999999999998</v>
      </c>
    </row>
    <row r="73" spans="1:16" x14ac:dyDescent="0.35">
      <c r="A73" s="2">
        <v>43065.875694444447</v>
      </c>
      <c r="B73" s="2">
        <v>43066.229166666664</v>
      </c>
      <c r="C73" s="1">
        <v>426</v>
      </c>
      <c r="D73" s="1">
        <v>83</v>
      </c>
      <c r="E73" s="1">
        <v>28</v>
      </c>
      <c r="F73" s="1">
        <v>509</v>
      </c>
      <c r="G73" s="1">
        <v>67</v>
      </c>
      <c r="H73" s="1">
        <v>264</v>
      </c>
      <c r="I73" s="1">
        <v>95</v>
      </c>
      <c r="J73" t="str">
        <f t="shared" si="7"/>
        <v>Yes</v>
      </c>
      <c r="K73" s="5">
        <f t="shared" si="8"/>
        <v>83.69</v>
      </c>
      <c r="L73" s="5">
        <f t="shared" si="9"/>
        <v>16.309999999999999</v>
      </c>
      <c r="M73" s="5">
        <f t="shared" si="10"/>
        <v>51.87</v>
      </c>
      <c r="N73" s="5">
        <f t="shared" si="11"/>
        <v>13.16</v>
      </c>
      <c r="O73" s="5">
        <f t="shared" si="12"/>
        <v>18.66</v>
      </c>
      <c r="P73" s="5">
        <f t="shared" si="13"/>
        <v>16.310000000000002</v>
      </c>
    </row>
    <row r="74" spans="1:16" x14ac:dyDescent="0.35">
      <c r="A74" s="2">
        <v>43066.915277777778</v>
      </c>
      <c r="B74" s="2">
        <v>43067.196527777778</v>
      </c>
      <c r="C74" s="1">
        <v>360</v>
      </c>
      <c r="D74" s="1">
        <v>45</v>
      </c>
      <c r="E74" s="1">
        <v>37</v>
      </c>
      <c r="F74" s="1">
        <v>405</v>
      </c>
      <c r="G74" s="1">
        <v>69</v>
      </c>
      <c r="H74" s="1">
        <v>216</v>
      </c>
      <c r="I74" s="1">
        <v>75</v>
      </c>
      <c r="J74" t="str">
        <f t="shared" si="7"/>
        <v>No</v>
      </c>
      <c r="K74" s="5">
        <f t="shared" si="8"/>
        <v>88.89</v>
      </c>
      <c r="L74" s="5">
        <f t="shared" si="9"/>
        <v>11.11</v>
      </c>
      <c r="M74" s="5">
        <f t="shared" si="10"/>
        <v>53.33</v>
      </c>
      <c r="N74" s="5">
        <f t="shared" si="11"/>
        <v>17.04</v>
      </c>
      <c r="O74" s="5">
        <f t="shared" si="12"/>
        <v>18.52</v>
      </c>
      <c r="P74" s="5">
        <f t="shared" si="13"/>
        <v>11.11</v>
      </c>
    </row>
    <row r="75" spans="1:16" x14ac:dyDescent="0.35">
      <c r="A75" s="2">
        <v>43067.929166666669</v>
      </c>
      <c r="B75" s="2">
        <v>43068.213194444441</v>
      </c>
      <c r="C75" s="1">
        <v>353</v>
      </c>
      <c r="D75" s="1">
        <v>56</v>
      </c>
      <c r="E75" s="1">
        <v>30</v>
      </c>
      <c r="F75" s="1">
        <v>409</v>
      </c>
      <c r="G75" s="1">
        <v>47</v>
      </c>
      <c r="H75" s="1">
        <v>212</v>
      </c>
      <c r="I75" s="1">
        <v>94</v>
      </c>
      <c r="J75" t="str">
        <f t="shared" si="7"/>
        <v>No</v>
      </c>
      <c r="K75" s="5">
        <f t="shared" si="8"/>
        <v>86.31</v>
      </c>
      <c r="L75" s="5">
        <f t="shared" si="9"/>
        <v>13.69</v>
      </c>
      <c r="M75" s="5">
        <f t="shared" si="10"/>
        <v>51.83</v>
      </c>
      <c r="N75" s="5">
        <f t="shared" si="11"/>
        <v>11.49</v>
      </c>
      <c r="O75" s="5">
        <f t="shared" si="12"/>
        <v>22.98</v>
      </c>
      <c r="P75" s="5">
        <f t="shared" si="13"/>
        <v>13.700000000000003</v>
      </c>
    </row>
    <row r="76" spans="1:16" x14ac:dyDescent="0.35">
      <c r="A76" s="2">
        <v>43068.92083333333</v>
      </c>
      <c r="B76" s="2">
        <v>43069.24722222222</v>
      </c>
      <c r="C76" s="1">
        <v>406</v>
      </c>
      <c r="D76" s="1">
        <v>63</v>
      </c>
      <c r="E76" s="1">
        <v>42</v>
      </c>
      <c r="F76" s="1">
        <v>469</v>
      </c>
      <c r="G76" s="1">
        <v>72</v>
      </c>
      <c r="H76" s="1">
        <v>240</v>
      </c>
      <c r="I76" s="1">
        <v>94</v>
      </c>
      <c r="J76" t="str">
        <f t="shared" si="7"/>
        <v>No</v>
      </c>
      <c r="K76" s="5">
        <f t="shared" si="8"/>
        <v>86.57</v>
      </c>
      <c r="L76" s="5">
        <f t="shared" si="9"/>
        <v>13.43</v>
      </c>
      <c r="M76" s="5">
        <f t="shared" si="10"/>
        <v>51.17</v>
      </c>
      <c r="N76" s="5">
        <f t="shared" si="11"/>
        <v>15.35</v>
      </c>
      <c r="O76" s="5">
        <f t="shared" si="12"/>
        <v>20.04</v>
      </c>
      <c r="P76" s="5">
        <f t="shared" si="13"/>
        <v>13.439999999999998</v>
      </c>
    </row>
    <row r="77" spans="1:16" x14ac:dyDescent="0.35">
      <c r="A77" s="2">
        <v>43070.916666666664</v>
      </c>
      <c r="B77" s="2">
        <v>43071.262499999997</v>
      </c>
      <c r="C77" s="1">
        <v>447</v>
      </c>
      <c r="D77" s="1">
        <v>51</v>
      </c>
      <c r="E77" s="1">
        <v>39</v>
      </c>
      <c r="F77" s="1">
        <v>498</v>
      </c>
      <c r="G77" s="1">
        <v>85</v>
      </c>
      <c r="H77" s="1">
        <v>287</v>
      </c>
      <c r="I77" s="1">
        <v>75</v>
      </c>
      <c r="J77" t="str">
        <f t="shared" si="7"/>
        <v>Yes</v>
      </c>
      <c r="K77" s="5">
        <f t="shared" si="8"/>
        <v>89.76</v>
      </c>
      <c r="L77" s="5">
        <f t="shared" si="9"/>
        <v>10.24</v>
      </c>
      <c r="M77" s="5">
        <f t="shared" si="10"/>
        <v>57.63</v>
      </c>
      <c r="N77" s="5">
        <f t="shared" si="11"/>
        <v>17.07</v>
      </c>
      <c r="O77" s="5">
        <f t="shared" si="12"/>
        <v>15.06</v>
      </c>
      <c r="P77" s="5">
        <f t="shared" si="13"/>
        <v>10.239999999999995</v>
      </c>
    </row>
    <row r="78" spans="1:16" x14ac:dyDescent="0.35">
      <c r="A78" s="2">
        <v>43072.926388888889</v>
      </c>
      <c r="B78" s="2">
        <v>43073.143055555556</v>
      </c>
      <c r="C78" s="1">
        <v>277</v>
      </c>
      <c r="D78" s="1">
        <v>34</v>
      </c>
      <c r="E78" s="1">
        <v>21</v>
      </c>
      <c r="F78" s="1">
        <v>311</v>
      </c>
      <c r="G78" s="1">
        <v>43</v>
      </c>
      <c r="H78" s="1">
        <v>175</v>
      </c>
      <c r="I78" s="1">
        <v>59</v>
      </c>
      <c r="J78" t="str">
        <f t="shared" si="7"/>
        <v>No</v>
      </c>
      <c r="K78" s="5">
        <f t="shared" si="8"/>
        <v>89.07</v>
      </c>
      <c r="L78" s="5">
        <f t="shared" si="9"/>
        <v>10.93</v>
      </c>
      <c r="M78" s="5">
        <f t="shared" si="10"/>
        <v>56.27</v>
      </c>
      <c r="N78" s="5">
        <f t="shared" si="11"/>
        <v>13.83</v>
      </c>
      <c r="O78" s="5">
        <f t="shared" si="12"/>
        <v>18.97</v>
      </c>
      <c r="P78" s="5">
        <f t="shared" si="13"/>
        <v>10.930000000000007</v>
      </c>
    </row>
    <row r="79" spans="1:16" x14ac:dyDescent="0.35">
      <c r="A79" s="2">
        <v>43073.948611111111</v>
      </c>
      <c r="B79" s="2">
        <v>43074.214583333334</v>
      </c>
      <c r="C79" s="1">
        <v>335</v>
      </c>
      <c r="D79" s="1">
        <v>48</v>
      </c>
      <c r="E79" s="1">
        <v>30</v>
      </c>
      <c r="F79" s="1">
        <v>383</v>
      </c>
      <c r="G79" s="1">
        <v>61</v>
      </c>
      <c r="H79" s="1">
        <v>233</v>
      </c>
      <c r="I79" s="1">
        <v>41</v>
      </c>
      <c r="J79" t="str">
        <f t="shared" si="7"/>
        <v>No</v>
      </c>
      <c r="K79" s="5">
        <f t="shared" si="8"/>
        <v>87.47</v>
      </c>
      <c r="L79" s="5">
        <f t="shared" si="9"/>
        <v>12.53</v>
      </c>
      <c r="M79" s="5">
        <f t="shared" si="10"/>
        <v>60.84</v>
      </c>
      <c r="N79" s="5">
        <f t="shared" si="11"/>
        <v>15.93</v>
      </c>
      <c r="O79" s="5">
        <f t="shared" si="12"/>
        <v>10.7</v>
      </c>
      <c r="P79" s="5">
        <f t="shared" si="13"/>
        <v>12.530000000000001</v>
      </c>
    </row>
    <row r="80" spans="1:16" x14ac:dyDescent="0.35">
      <c r="A80" s="2">
        <v>43074.929861111108</v>
      </c>
      <c r="B80" s="2">
        <v>43075.206250000003</v>
      </c>
      <c r="C80" s="1">
        <v>371</v>
      </c>
      <c r="D80" s="1">
        <v>27</v>
      </c>
      <c r="E80" s="1">
        <v>23</v>
      </c>
      <c r="F80" s="1">
        <v>398</v>
      </c>
      <c r="G80" s="1">
        <v>73</v>
      </c>
      <c r="H80" s="1">
        <v>191</v>
      </c>
      <c r="I80" s="1">
        <v>107</v>
      </c>
      <c r="J80" t="str">
        <f t="shared" si="7"/>
        <v>No</v>
      </c>
      <c r="K80" s="5">
        <f t="shared" si="8"/>
        <v>93.22</v>
      </c>
      <c r="L80" s="5">
        <f t="shared" si="9"/>
        <v>6.78</v>
      </c>
      <c r="M80" s="5">
        <f t="shared" si="10"/>
        <v>47.99</v>
      </c>
      <c r="N80" s="5">
        <f t="shared" si="11"/>
        <v>18.34</v>
      </c>
      <c r="O80" s="5">
        <f t="shared" si="12"/>
        <v>26.88</v>
      </c>
      <c r="P80" s="5">
        <f t="shared" si="13"/>
        <v>6.789999999999992</v>
      </c>
    </row>
    <row r="81" spans="1:16" x14ac:dyDescent="0.35">
      <c r="A81" s="2">
        <v>43075.898611111108</v>
      </c>
      <c r="B81" s="2">
        <v>43076.206944444442</v>
      </c>
      <c r="C81" s="1">
        <v>393</v>
      </c>
      <c r="D81" s="1">
        <v>51</v>
      </c>
      <c r="E81" s="1">
        <v>27</v>
      </c>
      <c r="F81" s="1">
        <v>444</v>
      </c>
      <c r="G81" s="1">
        <v>52</v>
      </c>
      <c r="H81" s="1">
        <v>240</v>
      </c>
      <c r="I81" s="1">
        <v>101</v>
      </c>
      <c r="J81" t="str">
        <f t="shared" si="7"/>
        <v>No</v>
      </c>
      <c r="K81" s="5">
        <f t="shared" si="8"/>
        <v>88.51</v>
      </c>
      <c r="L81" s="5">
        <f t="shared" si="9"/>
        <v>11.49</v>
      </c>
      <c r="M81" s="5">
        <f t="shared" si="10"/>
        <v>54.05</v>
      </c>
      <c r="N81" s="5">
        <f t="shared" si="11"/>
        <v>11.71</v>
      </c>
      <c r="O81" s="5">
        <f t="shared" si="12"/>
        <v>22.75</v>
      </c>
      <c r="P81" s="5">
        <f t="shared" si="13"/>
        <v>11.490000000000009</v>
      </c>
    </row>
    <row r="82" spans="1:16" x14ac:dyDescent="0.35">
      <c r="A82" s="2">
        <v>43076.911805555559</v>
      </c>
      <c r="B82" s="2">
        <v>43077.206944444442</v>
      </c>
      <c r="C82" s="1">
        <v>381</v>
      </c>
      <c r="D82" s="1">
        <v>43</v>
      </c>
      <c r="E82" s="1">
        <v>32</v>
      </c>
      <c r="F82" s="1">
        <v>424</v>
      </c>
      <c r="G82" s="1">
        <v>60</v>
      </c>
      <c r="H82" s="1">
        <v>232</v>
      </c>
      <c r="I82" s="1">
        <v>89</v>
      </c>
      <c r="J82" t="str">
        <f t="shared" si="7"/>
        <v>No</v>
      </c>
      <c r="K82" s="5">
        <f t="shared" si="8"/>
        <v>89.86</v>
      </c>
      <c r="L82" s="5">
        <f t="shared" si="9"/>
        <v>10.14</v>
      </c>
      <c r="M82" s="5">
        <f t="shared" si="10"/>
        <v>54.72</v>
      </c>
      <c r="N82" s="5">
        <f t="shared" si="11"/>
        <v>14.15</v>
      </c>
      <c r="O82" s="5">
        <f t="shared" si="12"/>
        <v>20.99</v>
      </c>
      <c r="P82" s="5">
        <f t="shared" si="13"/>
        <v>10.14</v>
      </c>
    </row>
    <row r="83" spans="1:16" x14ac:dyDescent="0.35">
      <c r="A83" s="2">
        <v>43077.941666666666</v>
      </c>
      <c r="B83" s="2">
        <v>43078.211805555555</v>
      </c>
      <c r="C83" s="1">
        <v>354</v>
      </c>
      <c r="D83" s="1">
        <v>35</v>
      </c>
      <c r="E83" s="1">
        <v>29</v>
      </c>
      <c r="F83" s="1">
        <v>389</v>
      </c>
      <c r="G83" s="1">
        <v>105</v>
      </c>
      <c r="H83" s="1">
        <v>158</v>
      </c>
      <c r="I83" s="1">
        <v>91</v>
      </c>
      <c r="J83" t="str">
        <f t="shared" si="7"/>
        <v>No</v>
      </c>
      <c r="K83" s="5">
        <f t="shared" si="8"/>
        <v>91</v>
      </c>
      <c r="L83" s="5">
        <f t="shared" si="9"/>
        <v>9</v>
      </c>
      <c r="M83" s="5">
        <f t="shared" si="10"/>
        <v>40.619999999999997</v>
      </c>
      <c r="N83" s="5">
        <f t="shared" si="11"/>
        <v>26.99</v>
      </c>
      <c r="O83" s="5">
        <f t="shared" si="12"/>
        <v>23.39</v>
      </c>
      <c r="P83" s="5">
        <f t="shared" si="13"/>
        <v>9</v>
      </c>
    </row>
    <row r="84" spans="1:16" x14ac:dyDescent="0.35">
      <c r="A84" s="2">
        <v>43079.943749999999</v>
      </c>
      <c r="B84" s="2">
        <v>43080.10833333333</v>
      </c>
      <c r="C84" s="1">
        <v>220</v>
      </c>
      <c r="D84" s="1">
        <v>17</v>
      </c>
      <c r="E84" s="1">
        <v>13</v>
      </c>
      <c r="F84" s="1">
        <v>237</v>
      </c>
      <c r="G84" s="1">
        <v>31</v>
      </c>
      <c r="H84" s="1">
        <v>156</v>
      </c>
      <c r="I84" s="1">
        <v>33</v>
      </c>
      <c r="J84" t="str">
        <f t="shared" si="7"/>
        <v>No</v>
      </c>
      <c r="K84" s="5">
        <f t="shared" si="8"/>
        <v>92.83</v>
      </c>
      <c r="L84" s="5">
        <f t="shared" si="9"/>
        <v>7.17</v>
      </c>
      <c r="M84" s="5">
        <f t="shared" si="10"/>
        <v>65.819999999999993</v>
      </c>
      <c r="N84" s="5">
        <f t="shared" si="11"/>
        <v>13.08</v>
      </c>
      <c r="O84" s="5">
        <f t="shared" si="12"/>
        <v>13.92</v>
      </c>
      <c r="P84" s="5">
        <f t="shared" si="13"/>
        <v>7.1800000000000068</v>
      </c>
    </row>
    <row r="85" spans="1:16" x14ac:dyDescent="0.35">
      <c r="A85" s="2">
        <v>43080.9375</v>
      </c>
      <c r="B85" s="2">
        <v>43081.207638888889</v>
      </c>
      <c r="C85" s="1">
        <v>344</v>
      </c>
      <c r="D85" s="1">
        <v>44</v>
      </c>
      <c r="E85" s="1">
        <v>31</v>
      </c>
      <c r="F85" s="1">
        <v>388</v>
      </c>
      <c r="G85" s="1">
        <v>48</v>
      </c>
      <c r="H85" s="1">
        <v>205</v>
      </c>
      <c r="I85" s="1">
        <v>91</v>
      </c>
      <c r="J85" t="str">
        <f t="shared" si="7"/>
        <v>No</v>
      </c>
      <c r="K85" s="5">
        <f t="shared" si="8"/>
        <v>88.66</v>
      </c>
      <c r="L85" s="5">
        <f t="shared" si="9"/>
        <v>11.34</v>
      </c>
      <c r="M85" s="5">
        <f t="shared" si="10"/>
        <v>52.84</v>
      </c>
      <c r="N85" s="5">
        <f t="shared" si="11"/>
        <v>12.37</v>
      </c>
      <c r="O85" s="5">
        <f t="shared" si="12"/>
        <v>23.45</v>
      </c>
      <c r="P85" s="5">
        <f t="shared" si="13"/>
        <v>11.340000000000003</v>
      </c>
    </row>
    <row r="86" spans="1:16" x14ac:dyDescent="0.35">
      <c r="A86" s="2">
        <v>43087.9375</v>
      </c>
      <c r="B86" s="2">
        <v>43088.209722222222</v>
      </c>
      <c r="C86" s="1">
        <v>348</v>
      </c>
      <c r="D86" s="1">
        <v>43</v>
      </c>
      <c r="E86" s="1">
        <v>31</v>
      </c>
      <c r="F86" s="1">
        <v>391</v>
      </c>
      <c r="G86" s="1">
        <v>66</v>
      </c>
      <c r="H86" s="1">
        <v>189</v>
      </c>
      <c r="I86" s="1">
        <v>93</v>
      </c>
      <c r="J86" t="str">
        <f t="shared" si="7"/>
        <v>No</v>
      </c>
      <c r="K86" s="5">
        <f t="shared" si="8"/>
        <v>89</v>
      </c>
      <c r="L86" s="5">
        <f t="shared" si="9"/>
        <v>11</v>
      </c>
      <c r="M86" s="5">
        <f t="shared" si="10"/>
        <v>48.34</v>
      </c>
      <c r="N86" s="5">
        <f t="shared" si="11"/>
        <v>16.88</v>
      </c>
      <c r="O86" s="5">
        <f t="shared" si="12"/>
        <v>23.79</v>
      </c>
      <c r="P86" s="5">
        <f t="shared" si="13"/>
        <v>10.989999999999995</v>
      </c>
    </row>
    <row r="87" spans="1:16" x14ac:dyDescent="0.35">
      <c r="A87" s="2">
        <v>43088.890972222223</v>
      </c>
      <c r="B87" s="2">
        <v>43089.184027777781</v>
      </c>
      <c r="C87" s="1">
        <v>379</v>
      </c>
      <c r="D87" s="1">
        <v>43</v>
      </c>
      <c r="E87" s="1">
        <v>32</v>
      </c>
      <c r="F87" s="1">
        <v>422</v>
      </c>
      <c r="G87" s="1">
        <v>72</v>
      </c>
      <c r="H87" s="1">
        <v>208</v>
      </c>
      <c r="I87" s="1">
        <v>99</v>
      </c>
      <c r="J87" t="str">
        <f t="shared" si="7"/>
        <v>No</v>
      </c>
      <c r="K87" s="5">
        <f t="shared" si="8"/>
        <v>89.81</v>
      </c>
      <c r="L87" s="5">
        <f t="shared" si="9"/>
        <v>10.19</v>
      </c>
      <c r="M87" s="5">
        <f t="shared" si="10"/>
        <v>49.29</v>
      </c>
      <c r="N87" s="5">
        <f t="shared" si="11"/>
        <v>17.059999999999999</v>
      </c>
      <c r="O87" s="5">
        <f t="shared" si="12"/>
        <v>23.46</v>
      </c>
      <c r="P87" s="5">
        <f t="shared" si="13"/>
        <v>10.189999999999998</v>
      </c>
    </row>
    <row r="88" spans="1:16" x14ac:dyDescent="0.35">
      <c r="A88" s="2">
        <v>43089.907638888886</v>
      </c>
      <c r="B88" s="2">
        <v>43090.209027777775</v>
      </c>
      <c r="C88" s="1">
        <v>372</v>
      </c>
      <c r="D88" s="1">
        <v>62</v>
      </c>
      <c r="E88" s="1">
        <v>30</v>
      </c>
      <c r="F88" s="1">
        <v>434</v>
      </c>
      <c r="G88" s="1">
        <v>65</v>
      </c>
      <c r="H88" s="1">
        <v>196</v>
      </c>
      <c r="I88" s="1">
        <v>111</v>
      </c>
      <c r="J88" t="str">
        <f t="shared" si="7"/>
        <v>No</v>
      </c>
      <c r="K88" s="5">
        <f t="shared" si="8"/>
        <v>85.71</v>
      </c>
      <c r="L88" s="5">
        <f t="shared" si="9"/>
        <v>14.29</v>
      </c>
      <c r="M88" s="5">
        <f t="shared" si="10"/>
        <v>45.16</v>
      </c>
      <c r="N88" s="5">
        <f t="shared" si="11"/>
        <v>14.98</v>
      </c>
      <c r="O88" s="5">
        <f t="shared" si="12"/>
        <v>25.58</v>
      </c>
      <c r="P88" s="5">
        <f t="shared" si="13"/>
        <v>14.280000000000001</v>
      </c>
    </row>
    <row r="89" spans="1:16" x14ac:dyDescent="0.35">
      <c r="A89" s="2">
        <v>43090.913888888892</v>
      </c>
      <c r="B89" s="2">
        <v>43091.214583333334</v>
      </c>
      <c r="C89" s="1">
        <v>382</v>
      </c>
      <c r="D89" s="1">
        <v>51</v>
      </c>
      <c r="E89" s="1">
        <v>28</v>
      </c>
      <c r="F89" s="1">
        <v>433</v>
      </c>
      <c r="G89" s="1">
        <v>58</v>
      </c>
      <c r="H89" s="1">
        <v>209</v>
      </c>
      <c r="I89" s="1">
        <v>115</v>
      </c>
      <c r="J89" t="str">
        <f t="shared" si="7"/>
        <v>No</v>
      </c>
      <c r="K89" s="5">
        <f t="shared" si="8"/>
        <v>88.22</v>
      </c>
      <c r="L89" s="5">
        <f t="shared" si="9"/>
        <v>11.78</v>
      </c>
      <c r="M89" s="5">
        <f t="shared" si="10"/>
        <v>48.27</v>
      </c>
      <c r="N89" s="5">
        <f t="shared" si="11"/>
        <v>13.39</v>
      </c>
      <c r="O89" s="5">
        <f t="shared" si="12"/>
        <v>26.56</v>
      </c>
      <c r="P89" s="5">
        <f t="shared" si="13"/>
        <v>11.780000000000001</v>
      </c>
    </row>
    <row r="90" spans="1:16" x14ac:dyDescent="0.35">
      <c r="A90" s="2">
        <v>43091.904861111114</v>
      </c>
      <c r="B90" s="2">
        <v>43092.178472222222</v>
      </c>
      <c r="C90" s="1">
        <v>348</v>
      </c>
      <c r="D90" s="1">
        <v>46</v>
      </c>
      <c r="E90" s="1">
        <v>25</v>
      </c>
      <c r="F90" s="1">
        <v>394</v>
      </c>
      <c r="G90" s="1">
        <v>55</v>
      </c>
      <c r="H90" s="1">
        <v>188</v>
      </c>
      <c r="I90" s="1">
        <v>105</v>
      </c>
      <c r="J90" t="str">
        <f t="shared" si="7"/>
        <v>No</v>
      </c>
      <c r="K90" s="5">
        <f t="shared" si="8"/>
        <v>88.32</v>
      </c>
      <c r="L90" s="5">
        <f t="shared" si="9"/>
        <v>11.68</v>
      </c>
      <c r="M90" s="5">
        <f t="shared" si="10"/>
        <v>47.72</v>
      </c>
      <c r="N90" s="5">
        <f t="shared" si="11"/>
        <v>13.96</v>
      </c>
      <c r="O90" s="5">
        <f t="shared" si="12"/>
        <v>26.65</v>
      </c>
      <c r="P90" s="5">
        <f t="shared" si="13"/>
        <v>11.670000000000002</v>
      </c>
    </row>
    <row r="91" spans="1:16" x14ac:dyDescent="0.35">
      <c r="A91" s="2">
        <v>43092.886805555558</v>
      </c>
      <c r="B91" s="2">
        <v>43093.189583333333</v>
      </c>
      <c r="C91" s="1">
        <v>394</v>
      </c>
      <c r="D91" s="1">
        <v>42</v>
      </c>
      <c r="E91" s="1">
        <v>29</v>
      </c>
      <c r="F91" s="1">
        <v>436</v>
      </c>
      <c r="G91" s="1">
        <v>78</v>
      </c>
      <c r="H91" s="1">
        <v>219</v>
      </c>
      <c r="I91" s="1">
        <v>97</v>
      </c>
      <c r="J91" t="str">
        <f t="shared" si="7"/>
        <v>No</v>
      </c>
      <c r="K91" s="5">
        <f t="shared" si="8"/>
        <v>90.37</v>
      </c>
      <c r="L91" s="5">
        <f t="shared" si="9"/>
        <v>9.6300000000000008</v>
      </c>
      <c r="M91" s="5">
        <f t="shared" si="10"/>
        <v>50.23</v>
      </c>
      <c r="N91" s="5">
        <f t="shared" si="11"/>
        <v>17.89</v>
      </c>
      <c r="O91" s="5">
        <f t="shared" si="12"/>
        <v>22.25</v>
      </c>
      <c r="P91" s="5">
        <f t="shared" si="13"/>
        <v>9.6299999999999955</v>
      </c>
    </row>
    <row r="92" spans="1:16" x14ac:dyDescent="0.35">
      <c r="A92" s="2">
        <v>43093.930555555555</v>
      </c>
      <c r="B92" s="2">
        <v>43094.197916666664</v>
      </c>
      <c r="C92" s="1">
        <v>351</v>
      </c>
      <c r="D92" s="1">
        <v>34</v>
      </c>
      <c r="E92" s="1">
        <v>29</v>
      </c>
      <c r="F92" s="1">
        <v>385</v>
      </c>
      <c r="G92" s="1">
        <v>67</v>
      </c>
      <c r="H92" s="1">
        <v>191</v>
      </c>
      <c r="I92" s="1">
        <v>93</v>
      </c>
      <c r="J92" t="str">
        <f t="shared" si="7"/>
        <v>No</v>
      </c>
      <c r="K92" s="5">
        <f t="shared" si="8"/>
        <v>91.17</v>
      </c>
      <c r="L92" s="5">
        <f t="shared" si="9"/>
        <v>8.83</v>
      </c>
      <c r="M92" s="5">
        <f t="shared" si="10"/>
        <v>49.61</v>
      </c>
      <c r="N92" s="5">
        <f t="shared" si="11"/>
        <v>17.399999999999999</v>
      </c>
      <c r="O92" s="5">
        <f t="shared" si="12"/>
        <v>24.16</v>
      </c>
      <c r="P92" s="5">
        <f t="shared" si="13"/>
        <v>8.8299999999999983</v>
      </c>
    </row>
    <row r="93" spans="1:16" x14ac:dyDescent="0.35">
      <c r="A93" s="2">
        <v>43094.943055555559</v>
      </c>
      <c r="B93" s="2">
        <v>43095.203472222223</v>
      </c>
      <c r="C93" s="1">
        <v>333</v>
      </c>
      <c r="D93" s="1">
        <v>42</v>
      </c>
      <c r="E93" s="1">
        <v>28</v>
      </c>
      <c r="F93" s="1">
        <v>375</v>
      </c>
      <c r="G93" s="1">
        <v>75</v>
      </c>
      <c r="H93" s="1">
        <v>187</v>
      </c>
      <c r="I93" s="1">
        <v>71</v>
      </c>
      <c r="J93" t="str">
        <f t="shared" si="7"/>
        <v>No</v>
      </c>
      <c r="K93" s="5">
        <f t="shared" si="8"/>
        <v>88.8</v>
      </c>
      <c r="L93" s="5">
        <f t="shared" si="9"/>
        <v>11.2</v>
      </c>
      <c r="M93" s="5">
        <f t="shared" si="10"/>
        <v>49.87</v>
      </c>
      <c r="N93" s="5">
        <f t="shared" si="11"/>
        <v>20</v>
      </c>
      <c r="O93" s="5">
        <f t="shared" si="12"/>
        <v>18.93</v>
      </c>
      <c r="P93" s="5">
        <f t="shared" si="13"/>
        <v>11.200000000000003</v>
      </c>
    </row>
    <row r="94" spans="1:16" x14ac:dyDescent="0.35">
      <c r="A94" s="2">
        <v>43095.911805555559</v>
      </c>
      <c r="B94" s="2">
        <v>43096.2</v>
      </c>
      <c r="C94" s="1">
        <v>370</v>
      </c>
      <c r="D94" s="1">
        <v>45</v>
      </c>
      <c r="E94" s="1">
        <v>35</v>
      </c>
      <c r="F94" s="1">
        <v>415</v>
      </c>
      <c r="G94" s="1">
        <v>76</v>
      </c>
      <c r="H94" s="1">
        <v>191</v>
      </c>
      <c r="I94" s="1">
        <v>103</v>
      </c>
      <c r="J94" t="str">
        <f t="shared" si="7"/>
        <v>No</v>
      </c>
      <c r="K94" s="5">
        <f t="shared" si="8"/>
        <v>89.16</v>
      </c>
      <c r="L94" s="5">
        <f t="shared" si="9"/>
        <v>10.84</v>
      </c>
      <c r="M94" s="5">
        <f t="shared" si="10"/>
        <v>46.02</v>
      </c>
      <c r="N94" s="5">
        <f t="shared" si="11"/>
        <v>18.309999999999999</v>
      </c>
      <c r="O94" s="5">
        <f t="shared" si="12"/>
        <v>24.82</v>
      </c>
      <c r="P94" s="5">
        <f t="shared" si="13"/>
        <v>10.849999999999994</v>
      </c>
    </row>
    <row r="95" spans="1:16" x14ac:dyDescent="0.35">
      <c r="A95" s="2">
        <v>43096.897222222222</v>
      </c>
      <c r="B95" s="2">
        <v>43097.206944444442</v>
      </c>
      <c r="C95" s="1">
        <v>392</v>
      </c>
      <c r="D95" s="1">
        <v>54</v>
      </c>
      <c r="E95" s="1">
        <v>34</v>
      </c>
      <c r="F95" s="1">
        <v>446</v>
      </c>
      <c r="G95" s="1">
        <v>66</v>
      </c>
      <c r="H95" s="1">
        <v>259</v>
      </c>
      <c r="I95" s="1">
        <v>67</v>
      </c>
      <c r="J95" t="str">
        <f t="shared" si="7"/>
        <v>No</v>
      </c>
      <c r="K95" s="5">
        <f t="shared" si="8"/>
        <v>87.89</v>
      </c>
      <c r="L95" s="5">
        <f t="shared" si="9"/>
        <v>12.11</v>
      </c>
      <c r="M95" s="5">
        <f t="shared" si="10"/>
        <v>58.07</v>
      </c>
      <c r="N95" s="5">
        <f t="shared" si="11"/>
        <v>14.8</v>
      </c>
      <c r="O95" s="5">
        <f t="shared" si="12"/>
        <v>15.02</v>
      </c>
      <c r="P95" s="5">
        <f t="shared" si="13"/>
        <v>12.11</v>
      </c>
    </row>
    <row r="96" spans="1:16" x14ac:dyDescent="0.35">
      <c r="A96" s="2">
        <v>43097.911805555559</v>
      </c>
      <c r="B96" s="2">
        <v>43098.211805555555</v>
      </c>
      <c r="C96" s="1">
        <v>388</v>
      </c>
      <c r="D96" s="1">
        <v>44</v>
      </c>
      <c r="E96" s="1">
        <v>31</v>
      </c>
      <c r="F96" s="1">
        <v>432</v>
      </c>
      <c r="G96" s="1">
        <v>78</v>
      </c>
      <c r="H96" s="1">
        <v>225</v>
      </c>
      <c r="I96" s="1">
        <v>85</v>
      </c>
      <c r="J96" t="str">
        <f t="shared" si="7"/>
        <v>No</v>
      </c>
      <c r="K96" s="5">
        <f t="shared" si="8"/>
        <v>89.81</v>
      </c>
      <c r="L96" s="5">
        <f t="shared" si="9"/>
        <v>10.19</v>
      </c>
      <c r="M96" s="5">
        <f t="shared" si="10"/>
        <v>52.08</v>
      </c>
      <c r="N96" s="5">
        <f t="shared" si="11"/>
        <v>18.059999999999999</v>
      </c>
      <c r="O96" s="5">
        <f t="shared" si="12"/>
        <v>19.68</v>
      </c>
      <c r="P96" s="5">
        <f t="shared" si="13"/>
        <v>10.180000000000007</v>
      </c>
    </row>
    <row r="97" spans="1:16" x14ac:dyDescent="0.35">
      <c r="A97" s="2">
        <v>43098.905555555553</v>
      </c>
      <c r="B97" s="2">
        <v>43099.195138888892</v>
      </c>
      <c r="C97" s="1">
        <v>377</v>
      </c>
      <c r="D97" s="1">
        <v>40</v>
      </c>
      <c r="E97" s="1">
        <v>33</v>
      </c>
      <c r="F97" s="1">
        <v>417</v>
      </c>
      <c r="G97" s="1">
        <v>58</v>
      </c>
      <c r="H97" s="1">
        <v>243</v>
      </c>
      <c r="I97" s="1">
        <v>76</v>
      </c>
      <c r="J97" t="str">
        <f t="shared" si="7"/>
        <v>No</v>
      </c>
      <c r="K97" s="5">
        <f t="shared" si="8"/>
        <v>90.41</v>
      </c>
      <c r="L97" s="5">
        <f t="shared" si="9"/>
        <v>9.59</v>
      </c>
      <c r="M97" s="5">
        <f t="shared" si="10"/>
        <v>58.27</v>
      </c>
      <c r="N97" s="5">
        <f t="shared" si="11"/>
        <v>13.91</v>
      </c>
      <c r="O97" s="5">
        <f t="shared" si="12"/>
        <v>18.23</v>
      </c>
      <c r="P97" s="5">
        <f t="shared" si="13"/>
        <v>9.5900000000000034</v>
      </c>
    </row>
    <row r="98" spans="1:16" x14ac:dyDescent="0.35">
      <c r="A98" s="2">
        <v>43069.927777777775</v>
      </c>
      <c r="B98" s="2">
        <v>43070.243750000001</v>
      </c>
      <c r="C98" s="1">
        <v>385</v>
      </c>
      <c r="D98" s="1">
        <v>70</v>
      </c>
      <c r="E98" s="1">
        <v>33</v>
      </c>
      <c r="F98" s="1">
        <v>455</v>
      </c>
      <c r="G98" s="1">
        <v>61</v>
      </c>
      <c r="H98" s="1">
        <v>240</v>
      </c>
      <c r="I98" s="1">
        <v>84</v>
      </c>
      <c r="J98" t="str">
        <f t="shared" si="7"/>
        <v>No</v>
      </c>
      <c r="K98" s="5">
        <f t="shared" si="8"/>
        <v>84.62</v>
      </c>
      <c r="L98" s="5">
        <f t="shared" si="9"/>
        <v>15.38</v>
      </c>
      <c r="M98" s="5">
        <f t="shared" si="10"/>
        <v>52.75</v>
      </c>
      <c r="N98" s="5">
        <f t="shared" si="11"/>
        <v>13.41</v>
      </c>
      <c r="O98" s="5">
        <f t="shared" si="12"/>
        <v>18.46</v>
      </c>
      <c r="P98" s="5">
        <f t="shared" si="13"/>
        <v>15.379999999999995</v>
      </c>
    </row>
    <row r="99" spans="1:16" x14ac:dyDescent="0.35">
      <c r="A99" s="2">
        <v>43099.890972222223</v>
      </c>
      <c r="B99" s="2">
        <v>43100.228472222225</v>
      </c>
      <c r="C99" s="1">
        <v>425</v>
      </c>
      <c r="D99" s="1">
        <v>61</v>
      </c>
      <c r="E99" s="1">
        <v>41</v>
      </c>
      <c r="F99" s="1">
        <v>486</v>
      </c>
      <c r="G99" s="1">
        <v>72</v>
      </c>
      <c r="H99" s="1">
        <v>290</v>
      </c>
      <c r="I99" s="1">
        <v>63</v>
      </c>
      <c r="J99" t="str">
        <f t="shared" si="7"/>
        <v>Yes</v>
      </c>
      <c r="K99" s="5">
        <f t="shared" si="8"/>
        <v>87.45</v>
      </c>
      <c r="L99" s="5">
        <f t="shared" si="9"/>
        <v>12.55</v>
      </c>
      <c r="M99" s="5">
        <f t="shared" si="10"/>
        <v>59.67</v>
      </c>
      <c r="N99" s="5">
        <f t="shared" si="11"/>
        <v>14.81</v>
      </c>
      <c r="O99" s="5">
        <f t="shared" si="12"/>
        <v>12.96</v>
      </c>
      <c r="P99" s="5">
        <f t="shared" si="13"/>
        <v>12.560000000000002</v>
      </c>
    </row>
    <row r="100" spans="1:16" x14ac:dyDescent="0.35">
      <c r="A100" s="2">
        <v>43100.888888888891</v>
      </c>
      <c r="B100" s="2">
        <v>43101.198611111111</v>
      </c>
      <c r="C100" s="1">
        <v>395</v>
      </c>
      <c r="D100" s="1">
        <v>51</v>
      </c>
      <c r="E100" s="1">
        <v>40</v>
      </c>
      <c r="F100" s="1">
        <v>446</v>
      </c>
      <c r="G100" s="1">
        <v>61</v>
      </c>
      <c r="H100" s="1">
        <v>244</v>
      </c>
      <c r="I100" s="1">
        <v>90</v>
      </c>
      <c r="J100" t="str">
        <f t="shared" si="7"/>
        <v>No</v>
      </c>
      <c r="K100" s="5">
        <f t="shared" si="8"/>
        <v>88.57</v>
      </c>
      <c r="L100" s="5">
        <f t="shared" si="9"/>
        <v>11.43</v>
      </c>
      <c r="M100" s="5">
        <f t="shared" si="10"/>
        <v>54.71</v>
      </c>
      <c r="N100" s="5">
        <f t="shared" si="11"/>
        <v>13.68</v>
      </c>
      <c r="O100" s="5">
        <f t="shared" si="12"/>
        <v>20.18</v>
      </c>
      <c r="P100" s="5">
        <f t="shared" si="13"/>
        <v>11.430000000000007</v>
      </c>
    </row>
    <row r="101" spans="1:16" x14ac:dyDescent="0.35">
      <c r="A101" s="2">
        <v>43101.849305555559</v>
      </c>
      <c r="B101" s="2">
        <v>43102.069444444445</v>
      </c>
      <c r="C101" s="1">
        <v>266</v>
      </c>
      <c r="D101" s="1">
        <v>50</v>
      </c>
      <c r="E101" s="1">
        <v>22</v>
      </c>
      <c r="F101" s="1">
        <v>316</v>
      </c>
      <c r="G101" s="1">
        <v>26</v>
      </c>
      <c r="H101" s="1">
        <v>187</v>
      </c>
      <c r="I101" s="1">
        <v>53</v>
      </c>
      <c r="J101" t="str">
        <f t="shared" si="7"/>
        <v>No</v>
      </c>
      <c r="K101" s="5">
        <f t="shared" si="8"/>
        <v>84.18</v>
      </c>
      <c r="L101" s="5">
        <f t="shared" si="9"/>
        <v>15.82</v>
      </c>
      <c r="M101" s="5">
        <f t="shared" si="10"/>
        <v>59.18</v>
      </c>
      <c r="N101" s="5">
        <f t="shared" si="11"/>
        <v>8.23</v>
      </c>
      <c r="O101" s="5">
        <f t="shared" si="12"/>
        <v>16.77</v>
      </c>
      <c r="P101" s="5">
        <f t="shared" si="13"/>
        <v>15.819999999999993</v>
      </c>
    </row>
    <row r="102" spans="1:16" x14ac:dyDescent="0.35">
      <c r="A102" s="2">
        <v>43102.88958333333</v>
      </c>
      <c r="B102" s="2">
        <v>43103.246527777781</v>
      </c>
      <c r="C102" s="1">
        <v>425</v>
      </c>
      <c r="D102" s="1">
        <v>89</v>
      </c>
      <c r="E102" s="1">
        <v>36</v>
      </c>
      <c r="F102" s="1">
        <v>514</v>
      </c>
      <c r="G102" s="1">
        <v>64</v>
      </c>
      <c r="H102" s="1">
        <v>318</v>
      </c>
      <c r="I102" s="1">
        <v>43</v>
      </c>
      <c r="J102" t="str">
        <f t="shared" si="7"/>
        <v>Yes</v>
      </c>
      <c r="K102" s="5">
        <f t="shared" si="8"/>
        <v>82.68</v>
      </c>
      <c r="L102" s="5">
        <f t="shared" si="9"/>
        <v>17.32</v>
      </c>
      <c r="M102" s="5">
        <f t="shared" si="10"/>
        <v>61.87</v>
      </c>
      <c r="N102" s="5">
        <f t="shared" si="11"/>
        <v>12.45</v>
      </c>
      <c r="O102" s="5">
        <f t="shared" si="12"/>
        <v>8.3699999999999992</v>
      </c>
      <c r="P102" s="5">
        <f t="shared" si="13"/>
        <v>17.310000000000002</v>
      </c>
    </row>
    <row r="103" spans="1:16" x14ac:dyDescent="0.35">
      <c r="A103" s="2">
        <v>43103.861805555556</v>
      </c>
      <c r="B103" s="2">
        <v>43104.232638888891</v>
      </c>
      <c r="C103" s="1">
        <v>471</v>
      </c>
      <c r="D103" s="1">
        <v>63</v>
      </c>
      <c r="E103" s="1">
        <v>40</v>
      </c>
      <c r="F103" s="1">
        <v>534</v>
      </c>
      <c r="G103" s="1">
        <v>93</v>
      </c>
      <c r="H103" s="1">
        <v>270</v>
      </c>
      <c r="I103" s="1">
        <v>108</v>
      </c>
      <c r="J103" t="str">
        <f t="shared" si="7"/>
        <v>Yes</v>
      </c>
      <c r="K103" s="5">
        <f t="shared" si="8"/>
        <v>88.2</v>
      </c>
      <c r="L103" s="5">
        <f t="shared" si="9"/>
        <v>11.8</v>
      </c>
      <c r="M103" s="5">
        <f t="shared" si="10"/>
        <v>50.56</v>
      </c>
      <c r="N103" s="5">
        <f t="shared" si="11"/>
        <v>17.420000000000002</v>
      </c>
      <c r="O103" s="5">
        <f t="shared" si="12"/>
        <v>20.22</v>
      </c>
      <c r="P103" s="5">
        <f t="shared" si="13"/>
        <v>11.799999999999997</v>
      </c>
    </row>
    <row r="104" spans="1:16" x14ac:dyDescent="0.35">
      <c r="A104" s="2">
        <v>43104.89166666667</v>
      </c>
      <c r="B104" s="2">
        <v>43105.102777777778</v>
      </c>
      <c r="C104" s="1">
        <v>273</v>
      </c>
      <c r="D104" s="1">
        <v>31</v>
      </c>
      <c r="E104" s="1">
        <v>19</v>
      </c>
      <c r="F104" s="1">
        <v>304</v>
      </c>
      <c r="G104" s="1">
        <v>64</v>
      </c>
      <c r="H104" s="1">
        <v>166</v>
      </c>
      <c r="I104" s="1">
        <v>43</v>
      </c>
      <c r="J104" t="str">
        <f t="shared" si="7"/>
        <v>No</v>
      </c>
      <c r="K104" s="5">
        <f t="shared" si="8"/>
        <v>89.8</v>
      </c>
      <c r="L104" s="5">
        <f t="shared" si="9"/>
        <v>10.199999999999999</v>
      </c>
      <c r="M104" s="5">
        <f t="shared" si="10"/>
        <v>54.61</v>
      </c>
      <c r="N104" s="5">
        <f t="shared" si="11"/>
        <v>21.05</v>
      </c>
      <c r="O104" s="5">
        <f t="shared" si="12"/>
        <v>14.14</v>
      </c>
      <c r="P104" s="5">
        <f t="shared" si="13"/>
        <v>10.200000000000003</v>
      </c>
    </row>
    <row r="105" spans="1:16" x14ac:dyDescent="0.35">
      <c r="A105" s="2">
        <v>43105.159722222219</v>
      </c>
      <c r="B105" s="2">
        <v>43105.290972222225</v>
      </c>
      <c r="C105" s="1">
        <v>163</v>
      </c>
      <c r="D105" s="1">
        <v>26</v>
      </c>
      <c r="E105" s="1">
        <v>17</v>
      </c>
      <c r="F105" s="1">
        <v>189</v>
      </c>
      <c r="G105" s="1">
        <v>18</v>
      </c>
      <c r="H105" s="1">
        <v>105</v>
      </c>
      <c r="I105" s="1">
        <v>40</v>
      </c>
      <c r="J105" t="str">
        <f t="shared" si="7"/>
        <v>No</v>
      </c>
      <c r="K105" s="5">
        <f t="shared" si="8"/>
        <v>86.24</v>
      </c>
      <c r="L105" s="5">
        <f t="shared" si="9"/>
        <v>13.76</v>
      </c>
      <c r="M105" s="5">
        <f t="shared" si="10"/>
        <v>55.56</v>
      </c>
      <c r="N105" s="5">
        <f t="shared" si="11"/>
        <v>9.52</v>
      </c>
      <c r="O105" s="5">
        <f t="shared" si="12"/>
        <v>21.16</v>
      </c>
      <c r="P105" s="5">
        <f t="shared" si="13"/>
        <v>13.759999999999991</v>
      </c>
    </row>
    <row r="106" spans="1:16" x14ac:dyDescent="0.35">
      <c r="A106" s="2">
        <v>43105.990972222222</v>
      </c>
      <c r="B106" s="2">
        <v>43106.248611111114</v>
      </c>
      <c r="C106" s="1">
        <v>335</v>
      </c>
      <c r="D106" s="1">
        <v>36</v>
      </c>
      <c r="E106" s="1">
        <v>31</v>
      </c>
      <c r="F106" s="1">
        <v>371</v>
      </c>
      <c r="G106" s="1">
        <v>55</v>
      </c>
      <c r="H106" s="1">
        <v>191</v>
      </c>
      <c r="I106" s="1">
        <v>89</v>
      </c>
      <c r="J106" t="str">
        <f t="shared" si="7"/>
        <v>No</v>
      </c>
      <c r="K106" s="5">
        <f t="shared" si="8"/>
        <v>90.3</v>
      </c>
      <c r="L106" s="5">
        <f t="shared" si="9"/>
        <v>9.6999999999999993</v>
      </c>
      <c r="M106" s="5">
        <f t="shared" si="10"/>
        <v>51.48</v>
      </c>
      <c r="N106" s="5">
        <f t="shared" si="11"/>
        <v>14.82</v>
      </c>
      <c r="O106" s="5">
        <f t="shared" si="12"/>
        <v>23.99</v>
      </c>
      <c r="P106" s="5">
        <f t="shared" si="13"/>
        <v>9.710000000000008</v>
      </c>
    </row>
    <row r="107" spans="1:16" x14ac:dyDescent="0.35">
      <c r="A107" s="2">
        <v>43106.89166666667</v>
      </c>
      <c r="B107" s="2">
        <v>43107.254166666666</v>
      </c>
      <c r="C107" s="1">
        <v>450</v>
      </c>
      <c r="D107" s="1">
        <v>72</v>
      </c>
      <c r="E107" s="1">
        <v>38</v>
      </c>
      <c r="F107" s="1">
        <v>522</v>
      </c>
      <c r="G107" s="1">
        <v>79</v>
      </c>
      <c r="H107" s="1">
        <v>279</v>
      </c>
      <c r="I107" s="1">
        <v>92</v>
      </c>
      <c r="J107" t="str">
        <f t="shared" si="7"/>
        <v>Yes</v>
      </c>
      <c r="K107" s="5">
        <f t="shared" si="8"/>
        <v>86.21</v>
      </c>
      <c r="L107" s="5">
        <f t="shared" si="9"/>
        <v>13.79</v>
      </c>
      <c r="M107" s="5">
        <f t="shared" si="10"/>
        <v>53.45</v>
      </c>
      <c r="N107" s="5">
        <f t="shared" si="11"/>
        <v>15.13</v>
      </c>
      <c r="O107" s="5">
        <f t="shared" si="12"/>
        <v>17.62</v>
      </c>
      <c r="P107" s="5">
        <f t="shared" si="13"/>
        <v>13.799999999999997</v>
      </c>
    </row>
    <row r="108" spans="1:16" x14ac:dyDescent="0.35">
      <c r="A108" s="2">
        <v>43107.927777777775</v>
      </c>
      <c r="B108" s="2">
        <v>43108.17083333333</v>
      </c>
      <c r="C108" s="1">
        <v>300</v>
      </c>
      <c r="D108" s="1">
        <v>50</v>
      </c>
      <c r="E108" s="1">
        <v>19</v>
      </c>
      <c r="F108" s="1">
        <v>350</v>
      </c>
      <c r="G108" s="1">
        <v>41</v>
      </c>
      <c r="H108" s="1">
        <v>189</v>
      </c>
      <c r="I108" s="1">
        <v>70</v>
      </c>
      <c r="J108" t="str">
        <f t="shared" si="7"/>
        <v>No</v>
      </c>
      <c r="K108" s="5">
        <f t="shared" si="8"/>
        <v>85.71</v>
      </c>
      <c r="L108" s="5">
        <f t="shared" si="9"/>
        <v>14.29</v>
      </c>
      <c r="M108" s="5">
        <f t="shared" si="10"/>
        <v>54</v>
      </c>
      <c r="N108" s="5">
        <f t="shared" si="11"/>
        <v>11.71</v>
      </c>
      <c r="O108" s="5">
        <f t="shared" si="12"/>
        <v>20</v>
      </c>
      <c r="P108" s="5">
        <f t="shared" si="13"/>
        <v>14.289999999999992</v>
      </c>
    </row>
    <row r="109" spans="1:16" x14ac:dyDescent="0.35">
      <c r="A109" s="2">
        <v>43108.881249999999</v>
      </c>
      <c r="B109" s="2">
        <v>43109.209027777775</v>
      </c>
      <c r="C109" s="1">
        <v>406</v>
      </c>
      <c r="D109" s="1">
        <v>66</v>
      </c>
      <c r="E109" s="1">
        <v>28</v>
      </c>
      <c r="F109" s="1">
        <v>472</v>
      </c>
      <c r="G109" s="1">
        <v>48</v>
      </c>
      <c r="H109" s="1">
        <v>242</v>
      </c>
      <c r="I109" s="1">
        <v>116</v>
      </c>
      <c r="J109" t="str">
        <f t="shared" si="7"/>
        <v>No</v>
      </c>
      <c r="K109" s="5">
        <f t="shared" si="8"/>
        <v>86.02</v>
      </c>
      <c r="L109" s="5">
        <f t="shared" si="9"/>
        <v>13.98</v>
      </c>
      <c r="M109" s="5">
        <f t="shared" si="10"/>
        <v>51.27</v>
      </c>
      <c r="N109" s="5">
        <f t="shared" si="11"/>
        <v>10.17</v>
      </c>
      <c r="O109" s="5">
        <f t="shared" si="12"/>
        <v>24.58</v>
      </c>
      <c r="P109" s="5">
        <f t="shared" si="13"/>
        <v>13.97999999999999</v>
      </c>
    </row>
    <row r="110" spans="1:16" x14ac:dyDescent="0.35">
      <c r="A110" s="2">
        <v>43109.900694444441</v>
      </c>
      <c r="B110" s="2">
        <v>43110.206944444442</v>
      </c>
      <c r="C110" s="1">
        <v>386</v>
      </c>
      <c r="D110" s="1">
        <v>55</v>
      </c>
      <c r="E110" s="1">
        <v>30</v>
      </c>
      <c r="F110" s="1">
        <v>441</v>
      </c>
      <c r="G110" s="1">
        <v>65</v>
      </c>
      <c r="H110" s="1">
        <v>252</v>
      </c>
      <c r="I110" s="1">
        <v>69</v>
      </c>
      <c r="J110" t="str">
        <f t="shared" si="7"/>
        <v>No</v>
      </c>
      <c r="K110" s="5">
        <f t="shared" si="8"/>
        <v>87.53</v>
      </c>
      <c r="L110" s="5">
        <f t="shared" si="9"/>
        <v>12.47</v>
      </c>
      <c r="M110" s="5">
        <f t="shared" si="10"/>
        <v>57.14</v>
      </c>
      <c r="N110" s="5">
        <f t="shared" si="11"/>
        <v>14.74</v>
      </c>
      <c r="O110" s="5">
        <f t="shared" si="12"/>
        <v>15.65</v>
      </c>
      <c r="P110" s="5">
        <f t="shared" si="13"/>
        <v>12.469999999999999</v>
      </c>
    </row>
    <row r="111" spans="1:16" x14ac:dyDescent="0.35">
      <c r="A111" s="2">
        <v>43110.887499999997</v>
      </c>
      <c r="B111" s="2">
        <v>43111.185416666667</v>
      </c>
      <c r="C111" s="1">
        <v>372</v>
      </c>
      <c r="D111" s="1">
        <v>57</v>
      </c>
      <c r="E111" s="1">
        <v>25</v>
      </c>
      <c r="F111" s="1">
        <v>429</v>
      </c>
      <c r="G111" s="1">
        <v>66</v>
      </c>
      <c r="H111" s="1">
        <v>219</v>
      </c>
      <c r="I111" s="1">
        <v>87</v>
      </c>
      <c r="J111" t="str">
        <f t="shared" si="7"/>
        <v>No</v>
      </c>
      <c r="K111" s="5">
        <f t="shared" si="8"/>
        <v>86.71</v>
      </c>
      <c r="L111" s="5">
        <f t="shared" si="9"/>
        <v>13.29</v>
      </c>
      <c r="M111" s="5">
        <f t="shared" si="10"/>
        <v>51.05</v>
      </c>
      <c r="N111" s="5">
        <f t="shared" si="11"/>
        <v>15.38</v>
      </c>
      <c r="O111" s="5">
        <f t="shared" si="12"/>
        <v>20.28</v>
      </c>
      <c r="P111" s="5">
        <f t="shared" si="13"/>
        <v>13.289999999999992</v>
      </c>
    </row>
    <row r="112" spans="1:16" x14ac:dyDescent="0.35">
      <c r="A112" s="2">
        <v>43111.897222222222</v>
      </c>
      <c r="B112" s="2">
        <v>43112.169444444444</v>
      </c>
      <c r="C112" s="1">
        <v>343</v>
      </c>
      <c r="D112" s="1">
        <v>49</v>
      </c>
      <c r="E112" s="1">
        <v>21</v>
      </c>
      <c r="F112" s="1">
        <v>392</v>
      </c>
      <c r="G112" s="1">
        <v>25</v>
      </c>
      <c r="H112" s="1">
        <v>254</v>
      </c>
      <c r="I112" s="1">
        <v>64</v>
      </c>
      <c r="J112" t="str">
        <f t="shared" si="7"/>
        <v>No</v>
      </c>
      <c r="K112" s="5">
        <f t="shared" si="8"/>
        <v>87.5</v>
      </c>
      <c r="L112" s="5">
        <f t="shared" si="9"/>
        <v>12.5</v>
      </c>
      <c r="M112" s="5">
        <f t="shared" si="10"/>
        <v>64.8</v>
      </c>
      <c r="N112" s="5">
        <f t="shared" si="11"/>
        <v>6.38</v>
      </c>
      <c r="O112" s="5">
        <f t="shared" si="12"/>
        <v>16.329999999999998</v>
      </c>
      <c r="P112" s="5">
        <f t="shared" si="13"/>
        <v>12.490000000000009</v>
      </c>
    </row>
    <row r="113" spans="1:16" x14ac:dyDescent="0.35">
      <c r="A113" s="2">
        <v>43112.917361111111</v>
      </c>
      <c r="B113" s="2">
        <v>43113.275694444441</v>
      </c>
      <c r="C113" s="1">
        <v>452</v>
      </c>
      <c r="D113" s="1">
        <v>64</v>
      </c>
      <c r="E113" s="1">
        <v>30</v>
      </c>
      <c r="F113" s="1">
        <v>516</v>
      </c>
      <c r="G113" s="1">
        <v>83</v>
      </c>
      <c r="H113" s="1">
        <v>285</v>
      </c>
      <c r="I113" s="1">
        <v>84</v>
      </c>
      <c r="J113" t="str">
        <f t="shared" si="7"/>
        <v>Yes</v>
      </c>
      <c r="K113" s="5">
        <f t="shared" si="8"/>
        <v>87.6</v>
      </c>
      <c r="L113" s="5">
        <f t="shared" si="9"/>
        <v>12.4</v>
      </c>
      <c r="M113" s="5">
        <f t="shared" si="10"/>
        <v>55.23</v>
      </c>
      <c r="N113" s="5">
        <f t="shared" si="11"/>
        <v>16.09</v>
      </c>
      <c r="O113" s="5">
        <f t="shared" si="12"/>
        <v>16.28</v>
      </c>
      <c r="P113" s="5">
        <f t="shared" si="13"/>
        <v>12.400000000000006</v>
      </c>
    </row>
    <row r="114" spans="1:16" x14ac:dyDescent="0.35">
      <c r="A114" s="2">
        <v>43113.910416666666</v>
      </c>
      <c r="B114" s="2">
        <v>43114.220833333333</v>
      </c>
      <c r="C114" s="1">
        <v>402</v>
      </c>
      <c r="D114" s="1">
        <v>45</v>
      </c>
      <c r="E114" s="1">
        <v>32</v>
      </c>
      <c r="F114" s="1">
        <v>447</v>
      </c>
      <c r="G114" s="1">
        <v>78</v>
      </c>
      <c r="H114" s="1">
        <v>210</v>
      </c>
      <c r="I114" s="1">
        <v>114</v>
      </c>
      <c r="J114" t="str">
        <f t="shared" si="7"/>
        <v>No</v>
      </c>
      <c r="K114" s="5">
        <f t="shared" si="8"/>
        <v>89.93</v>
      </c>
      <c r="L114" s="5">
        <f t="shared" si="9"/>
        <v>10.07</v>
      </c>
      <c r="M114" s="5">
        <f t="shared" si="10"/>
        <v>46.98</v>
      </c>
      <c r="N114" s="5">
        <f t="shared" si="11"/>
        <v>17.45</v>
      </c>
      <c r="O114" s="5">
        <f t="shared" si="12"/>
        <v>25.5</v>
      </c>
      <c r="P114" s="5">
        <f t="shared" si="13"/>
        <v>10.069999999999993</v>
      </c>
    </row>
    <row r="115" spans="1:16" x14ac:dyDescent="0.35">
      <c r="A115" s="2">
        <v>43114.881944444445</v>
      </c>
      <c r="B115" s="2">
        <v>43115.207638888889</v>
      </c>
      <c r="C115" s="1">
        <v>397</v>
      </c>
      <c r="D115" s="1">
        <v>72</v>
      </c>
      <c r="E115" s="1">
        <v>24</v>
      </c>
      <c r="F115" s="1">
        <v>469</v>
      </c>
      <c r="G115" s="1">
        <v>51</v>
      </c>
      <c r="H115" s="1">
        <v>300</v>
      </c>
      <c r="I115" s="1">
        <v>46</v>
      </c>
      <c r="J115" t="str">
        <f t="shared" si="7"/>
        <v>No</v>
      </c>
      <c r="K115" s="5">
        <f t="shared" si="8"/>
        <v>84.65</v>
      </c>
      <c r="L115" s="5">
        <f t="shared" si="9"/>
        <v>15.35</v>
      </c>
      <c r="M115" s="5">
        <f t="shared" si="10"/>
        <v>63.97</v>
      </c>
      <c r="N115" s="5">
        <f t="shared" si="11"/>
        <v>10.87</v>
      </c>
      <c r="O115" s="5">
        <f t="shared" si="12"/>
        <v>9.81</v>
      </c>
      <c r="P115" s="5">
        <f t="shared" si="13"/>
        <v>15.349999999999994</v>
      </c>
    </row>
    <row r="116" spans="1:16" x14ac:dyDescent="0.35">
      <c r="A116" s="2">
        <v>43115.918055555558</v>
      </c>
      <c r="B116" s="2">
        <v>43116.263194444444</v>
      </c>
      <c r="C116" s="1">
        <v>428</v>
      </c>
      <c r="D116" s="1">
        <v>69</v>
      </c>
      <c r="E116" s="1">
        <v>37</v>
      </c>
      <c r="F116" s="1">
        <v>497</v>
      </c>
      <c r="G116" s="1">
        <v>53</v>
      </c>
      <c r="H116" s="1">
        <v>276</v>
      </c>
      <c r="I116" s="1">
        <v>99</v>
      </c>
      <c r="J116" t="str">
        <f t="shared" si="7"/>
        <v>Yes</v>
      </c>
      <c r="K116" s="5">
        <f t="shared" si="8"/>
        <v>86.12</v>
      </c>
      <c r="L116" s="5">
        <f t="shared" si="9"/>
        <v>13.88</v>
      </c>
      <c r="M116" s="5">
        <f t="shared" si="10"/>
        <v>55.53</v>
      </c>
      <c r="N116" s="5">
        <f t="shared" si="11"/>
        <v>10.66</v>
      </c>
      <c r="O116" s="5">
        <f t="shared" si="12"/>
        <v>19.920000000000002</v>
      </c>
      <c r="P116" s="5">
        <f t="shared" si="13"/>
        <v>13.89</v>
      </c>
    </row>
    <row r="117" spans="1:16" x14ac:dyDescent="0.35">
      <c r="A117" s="2">
        <v>43116.893750000003</v>
      </c>
      <c r="B117" s="2">
        <v>43117.207638888889</v>
      </c>
      <c r="C117" s="1">
        <v>394</v>
      </c>
      <c r="D117" s="1">
        <v>58</v>
      </c>
      <c r="E117" s="1">
        <v>34</v>
      </c>
      <c r="F117" s="1">
        <v>452</v>
      </c>
      <c r="G117" s="1">
        <v>49</v>
      </c>
      <c r="H117" s="1">
        <v>271</v>
      </c>
      <c r="I117" s="1">
        <v>74</v>
      </c>
      <c r="J117" t="str">
        <f t="shared" si="7"/>
        <v>No</v>
      </c>
      <c r="K117" s="5">
        <f t="shared" si="8"/>
        <v>87.17</v>
      </c>
      <c r="L117" s="5">
        <f t="shared" si="9"/>
        <v>12.83</v>
      </c>
      <c r="M117" s="5">
        <f t="shared" si="10"/>
        <v>59.96</v>
      </c>
      <c r="N117" s="5">
        <f t="shared" si="11"/>
        <v>10.84</v>
      </c>
      <c r="O117" s="5">
        <f t="shared" si="12"/>
        <v>16.37</v>
      </c>
      <c r="P117" s="5">
        <f t="shared" si="13"/>
        <v>12.829999999999998</v>
      </c>
    </row>
    <row r="118" spans="1:16" x14ac:dyDescent="0.35">
      <c r="A118" s="2">
        <v>43117.890277777777</v>
      </c>
      <c r="B118" s="2">
        <v>43118.211805555555</v>
      </c>
      <c r="C118" s="1">
        <v>409</v>
      </c>
      <c r="D118" s="1">
        <v>54</v>
      </c>
      <c r="E118" s="1">
        <v>30</v>
      </c>
      <c r="F118" s="1">
        <v>463</v>
      </c>
      <c r="G118" s="1">
        <v>61</v>
      </c>
      <c r="H118" s="1">
        <v>248</v>
      </c>
      <c r="I118" s="1">
        <v>100</v>
      </c>
      <c r="J118" t="str">
        <f t="shared" si="7"/>
        <v>No</v>
      </c>
      <c r="K118" s="5">
        <f t="shared" si="8"/>
        <v>88.34</v>
      </c>
      <c r="L118" s="5">
        <f t="shared" si="9"/>
        <v>11.66</v>
      </c>
      <c r="M118" s="5">
        <f t="shared" si="10"/>
        <v>53.56</v>
      </c>
      <c r="N118" s="5">
        <f t="shared" si="11"/>
        <v>13.17</v>
      </c>
      <c r="O118" s="5">
        <f t="shared" si="12"/>
        <v>21.6</v>
      </c>
      <c r="P118" s="5">
        <f t="shared" si="13"/>
        <v>11.669999999999987</v>
      </c>
    </row>
    <row r="119" spans="1:16" x14ac:dyDescent="0.35">
      <c r="A119" s="2">
        <v>43118.894444444442</v>
      </c>
      <c r="B119" s="2">
        <v>43119.197222222225</v>
      </c>
      <c r="C119" s="1">
        <v>407</v>
      </c>
      <c r="D119" s="1">
        <v>24</v>
      </c>
      <c r="E119" s="1">
        <v>1</v>
      </c>
      <c r="F119" s="1">
        <v>436</v>
      </c>
      <c r="G119" s="1" t="s">
        <v>23</v>
      </c>
      <c r="H119" s="1" t="s">
        <v>23</v>
      </c>
      <c r="I119" s="1" t="s">
        <v>23</v>
      </c>
      <c r="J119" t="str">
        <f t="shared" si="7"/>
        <v>No</v>
      </c>
      <c r="K119" s="5">
        <f t="shared" si="8"/>
        <v>93.35</v>
      </c>
      <c r="L119" s="5">
        <f t="shared" si="9"/>
        <v>5.5</v>
      </c>
      <c r="M119" s="5" t="e">
        <f t="shared" si="10"/>
        <v>#VALUE!</v>
      </c>
      <c r="N119" s="5" t="e">
        <f t="shared" si="11"/>
        <v>#VALUE!</v>
      </c>
      <c r="O119" s="5" t="e">
        <f t="shared" si="12"/>
        <v>#VALUE!</v>
      </c>
      <c r="P119" s="5" t="e">
        <f t="shared" si="13"/>
        <v>#VALUE!</v>
      </c>
    </row>
    <row r="120" spans="1:16" x14ac:dyDescent="0.35">
      <c r="A120" s="2">
        <v>43119.897222222222</v>
      </c>
      <c r="B120" s="2">
        <v>43120.26666666667</v>
      </c>
      <c r="C120" s="1">
        <v>455</v>
      </c>
      <c r="D120" s="1">
        <v>77</v>
      </c>
      <c r="E120" s="1">
        <v>30</v>
      </c>
      <c r="F120" s="1">
        <v>532</v>
      </c>
      <c r="G120" s="1">
        <v>66</v>
      </c>
      <c r="H120" s="1">
        <v>265</v>
      </c>
      <c r="I120" s="1">
        <v>124</v>
      </c>
      <c r="J120" t="str">
        <f t="shared" si="7"/>
        <v>Yes</v>
      </c>
      <c r="K120" s="5">
        <f t="shared" si="8"/>
        <v>85.53</v>
      </c>
      <c r="L120" s="5">
        <f t="shared" si="9"/>
        <v>14.47</v>
      </c>
      <c r="M120" s="5">
        <f t="shared" si="10"/>
        <v>49.81</v>
      </c>
      <c r="N120" s="5">
        <f t="shared" si="11"/>
        <v>12.41</v>
      </c>
      <c r="O120" s="5">
        <f t="shared" si="12"/>
        <v>23.31</v>
      </c>
      <c r="P120" s="5">
        <f t="shared" si="13"/>
        <v>14.469999999999999</v>
      </c>
    </row>
    <row r="121" spans="1:16" x14ac:dyDescent="0.35">
      <c r="A121" s="2">
        <v>43120.92291666667</v>
      </c>
      <c r="B121" s="2">
        <v>43121.251388888886</v>
      </c>
      <c r="C121" s="1">
        <v>416</v>
      </c>
      <c r="D121" s="1">
        <v>57</v>
      </c>
      <c r="E121" s="1">
        <v>37</v>
      </c>
      <c r="F121" s="1">
        <v>473</v>
      </c>
      <c r="G121" s="1">
        <v>79</v>
      </c>
      <c r="H121" s="1">
        <v>231</v>
      </c>
      <c r="I121" s="1">
        <v>106</v>
      </c>
      <c r="J121" t="str">
        <f t="shared" si="7"/>
        <v>No</v>
      </c>
      <c r="K121" s="5">
        <f t="shared" si="8"/>
        <v>87.95</v>
      </c>
      <c r="L121" s="5">
        <f t="shared" si="9"/>
        <v>12.05</v>
      </c>
      <c r="M121" s="5">
        <f t="shared" si="10"/>
        <v>48.84</v>
      </c>
      <c r="N121" s="5">
        <f t="shared" si="11"/>
        <v>16.7</v>
      </c>
      <c r="O121" s="5">
        <f t="shared" si="12"/>
        <v>22.41</v>
      </c>
      <c r="P121" s="5">
        <f t="shared" si="13"/>
        <v>12.049999999999997</v>
      </c>
    </row>
    <row r="122" spans="1:16" x14ac:dyDescent="0.35">
      <c r="A122" s="2">
        <v>43121.89166666667</v>
      </c>
      <c r="B122" s="2">
        <v>43122.210416666669</v>
      </c>
      <c r="C122" s="1">
        <v>398</v>
      </c>
      <c r="D122" s="1">
        <v>61</v>
      </c>
      <c r="E122" s="1">
        <v>27</v>
      </c>
      <c r="F122" s="1">
        <v>459</v>
      </c>
      <c r="G122" s="1">
        <v>47</v>
      </c>
      <c r="H122" s="1">
        <v>251</v>
      </c>
      <c r="I122" s="1">
        <v>100</v>
      </c>
      <c r="J122" t="str">
        <f t="shared" si="7"/>
        <v>No</v>
      </c>
      <c r="K122" s="5">
        <f t="shared" si="8"/>
        <v>86.71</v>
      </c>
      <c r="L122" s="5">
        <f t="shared" si="9"/>
        <v>13.29</v>
      </c>
      <c r="M122" s="5">
        <f t="shared" si="10"/>
        <v>54.68</v>
      </c>
      <c r="N122" s="5">
        <f t="shared" si="11"/>
        <v>10.24</v>
      </c>
      <c r="O122" s="5">
        <f t="shared" si="12"/>
        <v>21.79</v>
      </c>
      <c r="P122" s="5">
        <f t="shared" si="13"/>
        <v>13.289999999999992</v>
      </c>
    </row>
    <row r="123" spans="1:16" x14ac:dyDescent="0.35">
      <c r="A123" s="2">
        <v>43122.900694444441</v>
      </c>
      <c r="B123" s="2">
        <v>43123.222916666666</v>
      </c>
      <c r="C123" s="1">
        <v>412</v>
      </c>
      <c r="D123" s="1">
        <v>52</v>
      </c>
      <c r="E123" s="1">
        <v>23</v>
      </c>
      <c r="F123" s="1">
        <v>464</v>
      </c>
      <c r="G123" s="1">
        <v>70</v>
      </c>
      <c r="H123" s="1">
        <v>243</v>
      </c>
      <c r="I123" s="1">
        <v>99</v>
      </c>
      <c r="J123" t="str">
        <f t="shared" si="7"/>
        <v>No</v>
      </c>
      <c r="K123" s="5">
        <f t="shared" si="8"/>
        <v>88.79</v>
      </c>
      <c r="L123" s="5">
        <f t="shared" si="9"/>
        <v>11.21</v>
      </c>
      <c r="M123" s="5">
        <f t="shared" si="10"/>
        <v>52.37</v>
      </c>
      <c r="N123" s="5">
        <f t="shared" si="11"/>
        <v>15.09</v>
      </c>
      <c r="O123" s="5">
        <f t="shared" si="12"/>
        <v>21.34</v>
      </c>
      <c r="P123" s="5">
        <f t="shared" si="13"/>
        <v>11.200000000000003</v>
      </c>
    </row>
    <row r="124" spans="1:16" x14ac:dyDescent="0.35">
      <c r="A124" s="2">
        <v>43123.909722222219</v>
      </c>
      <c r="B124" s="2">
        <v>43124.254861111112</v>
      </c>
      <c r="C124" s="1">
        <v>390</v>
      </c>
      <c r="D124" s="1">
        <v>107</v>
      </c>
      <c r="E124" s="1">
        <v>23</v>
      </c>
      <c r="F124" s="1">
        <v>497</v>
      </c>
      <c r="G124" s="1">
        <v>48</v>
      </c>
      <c r="H124" s="1">
        <v>282</v>
      </c>
      <c r="I124" s="1">
        <v>60</v>
      </c>
      <c r="J124" t="str">
        <f t="shared" si="7"/>
        <v>No</v>
      </c>
      <c r="K124" s="5">
        <f t="shared" si="8"/>
        <v>78.47</v>
      </c>
      <c r="L124" s="5">
        <f t="shared" si="9"/>
        <v>21.53</v>
      </c>
      <c r="M124" s="5">
        <f t="shared" si="10"/>
        <v>56.74</v>
      </c>
      <c r="N124" s="5">
        <f t="shared" si="11"/>
        <v>9.66</v>
      </c>
      <c r="O124" s="5">
        <f t="shared" si="12"/>
        <v>12.07</v>
      </c>
      <c r="P124" s="5">
        <f t="shared" si="13"/>
        <v>21.53</v>
      </c>
    </row>
    <row r="125" spans="1:16" x14ac:dyDescent="0.35">
      <c r="A125" s="2">
        <v>43124.738194444442</v>
      </c>
      <c r="B125" s="2">
        <v>43125.15</v>
      </c>
      <c r="C125" s="1">
        <v>511</v>
      </c>
      <c r="D125" s="1">
        <v>82</v>
      </c>
      <c r="E125" s="1">
        <v>36</v>
      </c>
      <c r="F125" s="1">
        <v>593</v>
      </c>
      <c r="G125" s="1">
        <v>33</v>
      </c>
      <c r="H125" s="1">
        <v>407</v>
      </c>
      <c r="I125" s="1">
        <v>71</v>
      </c>
      <c r="J125" t="str">
        <f t="shared" si="7"/>
        <v>Yes</v>
      </c>
      <c r="K125" s="5">
        <f t="shared" si="8"/>
        <v>86.17</v>
      </c>
      <c r="L125" s="5">
        <f t="shared" si="9"/>
        <v>13.83</v>
      </c>
      <c r="M125" s="5">
        <f t="shared" si="10"/>
        <v>68.63</v>
      </c>
      <c r="N125" s="5">
        <f t="shared" si="11"/>
        <v>5.56</v>
      </c>
      <c r="O125" s="5">
        <f t="shared" si="12"/>
        <v>11.97</v>
      </c>
      <c r="P125" s="5">
        <f t="shared" si="13"/>
        <v>13.840000000000003</v>
      </c>
    </row>
    <row r="126" spans="1:16" x14ac:dyDescent="0.35">
      <c r="A126" s="2">
        <v>43125.880555555559</v>
      </c>
      <c r="B126" s="2">
        <v>43126.218055555553</v>
      </c>
      <c r="C126" s="1">
        <v>434</v>
      </c>
      <c r="D126" s="1">
        <v>52</v>
      </c>
      <c r="E126" s="1">
        <v>25</v>
      </c>
      <c r="F126" s="1">
        <v>486</v>
      </c>
      <c r="G126" s="1">
        <v>98</v>
      </c>
      <c r="H126" s="1">
        <v>249</v>
      </c>
      <c r="I126" s="1">
        <v>87</v>
      </c>
      <c r="J126" t="str">
        <f t="shared" si="7"/>
        <v>Yes</v>
      </c>
      <c r="K126" s="5">
        <f t="shared" si="8"/>
        <v>89.3</v>
      </c>
      <c r="L126" s="5">
        <f t="shared" si="9"/>
        <v>10.7</v>
      </c>
      <c r="M126" s="5">
        <f t="shared" si="10"/>
        <v>51.23</v>
      </c>
      <c r="N126" s="5">
        <f t="shared" si="11"/>
        <v>20.16</v>
      </c>
      <c r="O126" s="5">
        <f t="shared" si="12"/>
        <v>17.899999999999999</v>
      </c>
      <c r="P126" s="5">
        <f t="shared" si="13"/>
        <v>10.710000000000008</v>
      </c>
    </row>
    <row r="127" spans="1:16" x14ac:dyDescent="0.35">
      <c r="A127" s="2">
        <v>43126.9375</v>
      </c>
      <c r="B127" s="2">
        <v>43127.179861111108</v>
      </c>
      <c r="C127" s="1">
        <v>302</v>
      </c>
      <c r="D127" s="1">
        <v>47</v>
      </c>
      <c r="E127" s="1">
        <v>26</v>
      </c>
      <c r="F127" s="1">
        <v>349</v>
      </c>
      <c r="G127" s="1">
        <v>48</v>
      </c>
      <c r="H127" s="1">
        <v>178</v>
      </c>
      <c r="I127" s="1">
        <v>76</v>
      </c>
      <c r="J127" t="str">
        <f t="shared" si="7"/>
        <v>No</v>
      </c>
      <c r="K127" s="5">
        <f t="shared" si="8"/>
        <v>86.53</v>
      </c>
      <c r="L127" s="5">
        <f t="shared" si="9"/>
        <v>13.47</v>
      </c>
      <c r="M127" s="5">
        <f t="shared" si="10"/>
        <v>51</v>
      </c>
      <c r="N127" s="5">
        <f t="shared" si="11"/>
        <v>13.75</v>
      </c>
      <c r="O127" s="5">
        <f t="shared" si="12"/>
        <v>21.78</v>
      </c>
      <c r="P127" s="5">
        <f t="shared" si="13"/>
        <v>13.469999999999999</v>
      </c>
    </row>
    <row r="128" spans="1:16" x14ac:dyDescent="0.35">
      <c r="A128" s="2">
        <v>43127.894444444442</v>
      </c>
      <c r="B128" s="2">
        <v>43128.19027777778</v>
      </c>
      <c r="C128" s="1">
        <v>359</v>
      </c>
      <c r="D128" s="1">
        <v>67</v>
      </c>
      <c r="E128" s="1">
        <v>30</v>
      </c>
      <c r="F128" s="1">
        <v>426</v>
      </c>
      <c r="G128" s="1">
        <v>50</v>
      </c>
      <c r="H128" s="1">
        <v>214</v>
      </c>
      <c r="I128" s="1">
        <v>95</v>
      </c>
      <c r="J128" t="str">
        <f t="shared" si="7"/>
        <v>No</v>
      </c>
      <c r="K128" s="5">
        <f t="shared" si="8"/>
        <v>84.27</v>
      </c>
      <c r="L128" s="5">
        <f t="shared" si="9"/>
        <v>15.73</v>
      </c>
      <c r="M128" s="5">
        <f t="shared" si="10"/>
        <v>50.23</v>
      </c>
      <c r="N128" s="5">
        <f t="shared" si="11"/>
        <v>11.74</v>
      </c>
      <c r="O128" s="5">
        <f t="shared" si="12"/>
        <v>22.3</v>
      </c>
      <c r="P128" s="5">
        <f t="shared" si="13"/>
        <v>15.730000000000004</v>
      </c>
    </row>
    <row r="129" spans="1:16" x14ac:dyDescent="0.35">
      <c r="A129" s="2">
        <v>43130.906944444447</v>
      </c>
      <c r="B129" s="2">
        <v>43131.154166666667</v>
      </c>
      <c r="C129" s="1">
        <v>312</v>
      </c>
      <c r="D129" s="1">
        <v>44</v>
      </c>
      <c r="E129" s="1">
        <v>19</v>
      </c>
      <c r="F129" s="1">
        <v>356</v>
      </c>
      <c r="G129" s="1">
        <v>56</v>
      </c>
      <c r="H129" s="1">
        <v>200</v>
      </c>
      <c r="I129" s="1">
        <v>56</v>
      </c>
      <c r="J129" t="str">
        <f t="shared" si="7"/>
        <v>No</v>
      </c>
      <c r="K129" s="5">
        <f t="shared" si="8"/>
        <v>87.64</v>
      </c>
      <c r="L129" s="5">
        <f t="shared" si="9"/>
        <v>12.36</v>
      </c>
      <c r="M129" s="5">
        <f t="shared" si="10"/>
        <v>56.18</v>
      </c>
      <c r="N129" s="5">
        <f t="shared" si="11"/>
        <v>15.73</v>
      </c>
      <c r="O129" s="5">
        <f t="shared" si="12"/>
        <v>15.73</v>
      </c>
      <c r="P129" s="5">
        <f t="shared" si="13"/>
        <v>12.36</v>
      </c>
    </row>
    <row r="130" spans="1:16" x14ac:dyDescent="0.35">
      <c r="A130" s="2" t="s">
        <v>24</v>
      </c>
      <c r="B130" s="2" t="s">
        <v>25</v>
      </c>
      <c r="C130" s="6">
        <v>269</v>
      </c>
      <c r="D130" s="6">
        <v>3</v>
      </c>
      <c r="E130" s="6">
        <v>1</v>
      </c>
      <c r="F130" s="6">
        <v>280</v>
      </c>
      <c r="G130" t="s">
        <v>23</v>
      </c>
      <c r="H130" t="s">
        <v>23</v>
      </c>
      <c r="I130" t="s">
        <v>23</v>
      </c>
      <c r="J130" t="str">
        <f t="shared" si="7"/>
        <v>No</v>
      </c>
      <c r="K130" s="5">
        <f t="shared" si="8"/>
        <v>96.07</v>
      </c>
      <c r="L130" s="5">
        <f t="shared" si="9"/>
        <v>1.07</v>
      </c>
      <c r="M130" s="5" t="e">
        <f t="shared" si="10"/>
        <v>#VALUE!</v>
      </c>
      <c r="N130" s="5" t="e">
        <f t="shared" si="11"/>
        <v>#VALUE!</v>
      </c>
      <c r="O130" s="5" t="e">
        <f t="shared" si="12"/>
        <v>#VALUE!</v>
      </c>
      <c r="P130" s="5" t="e">
        <f t="shared" si="13"/>
        <v>#VALUE!</v>
      </c>
    </row>
    <row r="131" spans="1:16" x14ac:dyDescent="0.35">
      <c r="A131" s="2" t="s">
        <v>26</v>
      </c>
      <c r="B131" s="2" t="s">
        <v>27</v>
      </c>
      <c r="C131" s="6">
        <v>83</v>
      </c>
      <c r="D131" s="6">
        <v>5</v>
      </c>
      <c r="E131" s="6">
        <v>0</v>
      </c>
      <c r="F131" s="6">
        <v>88</v>
      </c>
      <c r="G131" t="s">
        <v>23</v>
      </c>
      <c r="H131" t="s">
        <v>23</v>
      </c>
      <c r="I131" t="s">
        <v>23</v>
      </c>
      <c r="J131" t="str">
        <f t="shared" ref="J131:J159" si="14">IF(C131&gt;=420,"Yes","No")</f>
        <v>No</v>
      </c>
      <c r="K131" s="5">
        <f t="shared" ref="K131:K159" si="15">ROUND((C131/F131)*100, 2)</f>
        <v>94.32</v>
      </c>
      <c r="L131" s="5">
        <f t="shared" ref="L131:L159" si="16">ROUND((D131/F131)*100,2)</f>
        <v>5.68</v>
      </c>
      <c r="M131" s="5" t="e">
        <f t="shared" ref="M131:M159" si="17">ROUND((H131/F131)*100,2)</f>
        <v>#VALUE!</v>
      </c>
      <c r="N131" s="5" t="e">
        <f t="shared" ref="N131:N159" si="18">ROUND((G131/F131)*100,2)</f>
        <v>#VALUE!</v>
      </c>
      <c r="O131" s="5" t="e">
        <f t="shared" ref="O131:O159" si="19">ROUND((I131/F131)*100,2)</f>
        <v>#VALUE!</v>
      </c>
      <c r="P131" s="5" t="e">
        <f t="shared" ref="P131:P159" si="20">100-(O131+N131+M131)</f>
        <v>#VALUE!</v>
      </c>
    </row>
    <row r="132" spans="1:16" x14ac:dyDescent="0.35">
      <c r="A132" s="2" t="s">
        <v>28</v>
      </c>
      <c r="B132" s="2" t="s">
        <v>29</v>
      </c>
      <c r="C132" s="6">
        <v>353</v>
      </c>
      <c r="D132" s="6">
        <v>56</v>
      </c>
      <c r="E132" s="6">
        <v>21</v>
      </c>
      <c r="F132" s="6">
        <v>409</v>
      </c>
      <c r="G132" s="6">
        <v>54</v>
      </c>
      <c r="H132" s="6">
        <v>204</v>
      </c>
      <c r="I132" s="6">
        <v>95</v>
      </c>
      <c r="J132" t="str">
        <f t="shared" si="14"/>
        <v>No</v>
      </c>
      <c r="K132" s="5">
        <f t="shared" si="15"/>
        <v>86.31</v>
      </c>
      <c r="L132" s="5">
        <f t="shared" si="16"/>
        <v>13.69</v>
      </c>
      <c r="M132" s="5">
        <f t="shared" si="17"/>
        <v>49.88</v>
      </c>
      <c r="N132" s="5">
        <f t="shared" si="18"/>
        <v>13.2</v>
      </c>
      <c r="O132" s="5">
        <f t="shared" si="19"/>
        <v>23.23</v>
      </c>
      <c r="P132" s="5">
        <f t="shared" si="20"/>
        <v>13.689999999999998</v>
      </c>
    </row>
    <row r="133" spans="1:16" x14ac:dyDescent="0.35">
      <c r="A133" s="2" t="s">
        <v>30</v>
      </c>
      <c r="B133" s="2" t="s">
        <v>31</v>
      </c>
      <c r="C133" s="6">
        <v>358</v>
      </c>
      <c r="D133" s="6">
        <v>47</v>
      </c>
      <c r="E133" s="6">
        <v>27</v>
      </c>
      <c r="F133" s="6">
        <v>405</v>
      </c>
      <c r="G133" s="6">
        <v>61</v>
      </c>
      <c r="H133" s="6">
        <v>224</v>
      </c>
      <c r="I133" s="6">
        <v>73</v>
      </c>
      <c r="J133" t="str">
        <f t="shared" si="14"/>
        <v>No</v>
      </c>
      <c r="K133" s="5">
        <f t="shared" si="15"/>
        <v>88.4</v>
      </c>
      <c r="L133" s="5">
        <f t="shared" si="16"/>
        <v>11.6</v>
      </c>
      <c r="M133" s="5">
        <f t="shared" si="17"/>
        <v>55.31</v>
      </c>
      <c r="N133" s="5">
        <f t="shared" si="18"/>
        <v>15.06</v>
      </c>
      <c r="O133" s="5">
        <f t="shared" si="19"/>
        <v>18.02</v>
      </c>
      <c r="P133" s="5">
        <f t="shared" si="20"/>
        <v>11.61</v>
      </c>
    </row>
    <row r="134" spans="1:16" x14ac:dyDescent="0.35">
      <c r="A134" s="2" t="s">
        <v>32</v>
      </c>
      <c r="B134" s="2" t="s">
        <v>33</v>
      </c>
      <c r="C134" s="6">
        <v>309</v>
      </c>
      <c r="D134" s="6">
        <v>37</v>
      </c>
      <c r="E134" s="6">
        <v>17</v>
      </c>
      <c r="F134" s="6">
        <v>346</v>
      </c>
      <c r="G134" s="6">
        <v>19</v>
      </c>
      <c r="H134" s="6">
        <v>224</v>
      </c>
      <c r="I134" s="6">
        <v>66</v>
      </c>
      <c r="J134" t="str">
        <f t="shared" si="14"/>
        <v>No</v>
      </c>
      <c r="K134" s="5">
        <f t="shared" si="15"/>
        <v>89.31</v>
      </c>
      <c r="L134" s="5">
        <f t="shared" si="16"/>
        <v>10.69</v>
      </c>
      <c r="M134" s="5">
        <f t="shared" si="17"/>
        <v>64.739999999999995</v>
      </c>
      <c r="N134" s="5">
        <f t="shared" si="18"/>
        <v>5.49</v>
      </c>
      <c r="O134" s="5">
        <f t="shared" si="19"/>
        <v>19.079999999999998</v>
      </c>
      <c r="P134" s="5">
        <f t="shared" si="20"/>
        <v>10.689999999999998</v>
      </c>
    </row>
    <row r="135" spans="1:16" x14ac:dyDescent="0.35">
      <c r="A135" s="2" t="s">
        <v>34</v>
      </c>
      <c r="B135" s="2" t="s">
        <v>35</v>
      </c>
      <c r="C135" s="6">
        <v>299</v>
      </c>
      <c r="D135" s="6">
        <v>34</v>
      </c>
      <c r="E135" s="6">
        <v>22</v>
      </c>
      <c r="F135" s="6">
        <v>333</v>
      </c>
      <c r="G135" s="6">
        <v>65</v>
      </c>
      <c r="H135" s="6">
        <v>171</v>
      </c>
      <c r="I135" s="6">
        <v>63</v>
      </c>
      <c r="J135" t="str">
        <f t="shared" si="14"/>
        <v>No</v>
      </c>
      <c r="K135" s="5">
        <f t="shared" si="15"/>
        <v>89.79</v>
      </c>
      <c r="L135" s="5">
        <f t="shared" si="16"/>
        <v>10.210000000000001</v>
      </c>
      <c r="M135" s="5">
        <f t="shared" si="17"/>
        <v>51.35</v>
      </c>
      <c r="N135" s="5">
        <f t="shared" si="18"/>
        <v>19.52</v>
      </c>
      <c r="O135" s="5">
        <f t="shared" si="19"/>
        <v>18.920000000000002</v>
      </c>
      <c r="P135" s="5">
        <f t="shared" si="20"/>
        <v>10.210000000000008</v>
      </c>
    </row>
    <row r="136" spans="1:16" x14ac:dyDescent="0.35">
      <c r="A136" s="2" t="s">
        <v>36</v>
      </c>
      <c r="B136" s="2" t="s">
        <v>37</v>
      </c>
      <c r="C136" s="6">
        <v>413</v>
      </c>
      <c r="D136" s="6">
        <v>50</v>
      </c>
      <c r="E136" s="6">
        <v>32</v>
      </c>
      <c r="F136" s="6">
        <v>463</v>
      </c>
      <c r="G136" s="6">
        <v>57</v>
      </c>
      <c r="H136" s="6">
        <v>256</v>
      </c>
      <c r="I136" s="6">
        <v>100</v>
      </c>
      <c r="J136" t="str">
        <f t="shared" si="14"/>
        <v>No</v>
      </c>
      <c r="K136" s="5">
        <f t="shared" si="15"/>
        <v>89.2</v>
      </c>
      <c r="L136" s="5">
        <f t="shared" si="16"/>
        <v>10.8</v>
      </c>
      <c r="M136" s="5">
        <f t="shared" si="17"/>
        <v>55.29</v>
      </c>
      <c r="N136" s="5">
        <f t="shared" si="18"/>
        <v>12.31</v>
      </c>
      <c r="O136" s="5">
        <f t="shared" si="19"/>
        <v>21.6</v>
      </c>
      <c r="P136" s="5">
        <f t="shared" si="20"/>
        <v>10.799999999999997</v>
      </c>
    </row>
    <row r="137" spans="1:16" x14ac:dyDescent="0.35">
      <c r="A137" s="2" t="s">
        <v>38</v>
      </c>
      <c r="B137" s="2" t="s">
        <v>39</v>
      </c>
      <c r="C137" s="6">
        <v>260</v>
      </c>
      <c r="D137" s="6">
        <v>32</v>
      </c>
      <c r="E137" s="6">
        <v>23</v>
      </c>
      <c r="F137" s="6">
        <v>292</v>
      </c>
      <c r="G137" s="6">
        <v>45</v>
      </c>
      <c r="H137" s="6">
        <v>143</v>
      </c>
      <c r="I137" s="6">
        <v>72</v>
      </c>
      <c r="J137" t="str">
        <f t="shared" si="14"/>
        <v>No</v>
      </c>
      <c r="K137" s="5">
        <f t="shared" si="15"/>
        <v>89.04</v>
      </c>
      <c r="L137" s="5">
        <f t="shared" si="16"/>
        <v>10.96</v>
      </c>
      <c r="M137" s="5">
        <f t="shared" si="17"/>
        <v>48.97</v>
      </c>
      <c r="N137" s="5">
        <f t="shared" si="18"/>
        <v>15.41</v>
      </c>
      <c r="O137" s="5">
        <f t="shared" si="19"/>
        <v>24.66</v>
      </c>
      <c r="P137" s="5">
        <f t="shared" si="20"/>
        <v>10.960000000000008</v>
      </c>
    </row>
    <row r="138" spans="1:16" x14ac:dyDescent="0.35">
      <c r="A138" s="2" t="s">
        <v>40</v>
      </c>
      <c r="B138" s="2" t="s">
        <v>41</v>
      </c>
      <c r="C138" s="6">
        <v>96</v>
      </c>
      <c r="D138" s="6">
        <v>7</v>
      </c>
      <c r="E138" s="6">
        <v>0</v>
      </c>
      <c r="F138" s="6">
        <v>103</v>
      </c>
      <c r="G138" t="s">
        <v>23</v>
      </c>
      <c r="H138" t="s">
        <v>23</v>
      </c>
      <c r="I138" t="s">
        <v>23</v>
      </c>
      <c r="J138" t="str">
        <f t="shared" si="14"/>
        <v>No</v>
      </c>
      <c r="K138" s="5">
        <f t="shared" si="15"/>
        <v>93.2</v>
      </c>
      <c r="L138" s="5">
        <f t="shared" si="16"/>
        <v>6.8</v>
      </c>
      <c r="M138" s="5" t="e">
        <f t="shared" si="17"/>
        <v>#VALUE!</v>
      </c>
      <c r="N138" s="5" t="e">
        <f t="shared" si="18"/>
        <v>#VALUE!</v>
      </c>
      <c r="O138" s="5" t="e">
        <f t="shared" si="19"/>
        <v>#VALUE!</v>
      </c>
      <c r="P138" s="5" t="e">
        <f t="shared" si="20"/>
        <v>#VALUE!</v>
      </c>
    </row>
    <row r="139" spans="1:16" x14ac:dyDescent="0.35">
      <c r="A139" s="2" t="s">
        <v>42</v>
      </c>
      <c r="B139" s="2" t="s">
        <v>43</v>
      </c>
      <c r="C139" s="6">
        <v>309</v>
      </c>
      <c r="D139" s="6">
        <v>28</v>
      </c>
      <c r="E139" s="6">
        <v>22</v>
      </c>
      <c r="F139" s="6">
        <v>337</v>
      </c>
      <c r="G139" s="6">
        <v>81</v>
      </c>
      <c r="H139" s="6">
        <v>164</v>
      </c>
      <c r="I139" s="6">
        <v>64</v>
      </c>
      <c r="J139" t="str">
        <f t="shared" si="14"/>
        <v>No</v>
      </c>
      <c r="K139" s="5">
        <f t="shared" si="15"/>
        <v>91.69</v>
      </c>
      <c r="L139" s="5">
        <f t="shared" si="16"/>
        <v>8.31</v>
      </c>
      <c r="M139" s="5">
        <f t="shared" si="17"/>
        <v>48.66</v>
      </c>
      <c r="N139" s="5">
        <f t="shared" si="18"/>
        <v>24.04</v>
      </c>
      <c r="O139" s="5">
        <f t="shared" si="19"/>
        <v>18.989999999999998</v>
      </c>
      <c r="P139" s="5">
        <f t="shared" si="20"/>
        <v>8.3100000000000023</v>
      </c>
    </row>
    <row r="140" spans="1:16" x14ac:dyDescent="0.35">
      <c r="A140" s="2" t="s">
        <v>44</v>
      </c>
      <c r="B140" s="2" t="s">
        <v>45</v>
      </c>
      <c r="C140" s="6">
        <v>391</v>
      </c>
      <c r="D140" s="6">
        <v>58</v>
      </c>
      <c r="E140" s="6">
        <v>33</v>
      </c>
      <c r="F140" s="6">
        <v>449</v>
      </c>
      <c r="G140" s="6">
        <v>61</v>
      </c>
      <c r="H140" s="6">
        <v>237</v>
      </c>
      <c r="I140" s="6">
        <v>93</v>
      </c>
      <c r="J140" t="str">
        <f t="shared" si="14"/>
        <v>No</v>
      </c>
      <c r="K140" s="5">
        <f t="shared" si="15"/>
        <v>87.08</v>
      </c>
      <c r="L140" s="5">
        <f t="shared" si="16"/>
        <v>12.92</v>
      </c>
      <c r="M140" s="5">
        <f t="shared" si="17"/>
        <v>52.78</v>
      </c>
      <c r="N140" s="5">
        <f t="shared" si="18"/>
        <v>13.59</v>
      </c>
      <c r="O140" s="5">
        <f t="shared" si="19"/>
        <v>20.71</v>
      </c>
      <c r="P140" s="5">
        <f t="shared" si="20"/>
        <v>12.920000000000002</v>
      </c>
    </row>
    <row r="141" spans="1:16" x14ac:dyDescent="0.35">
      <c r="A141" s="2" t="s">
        <v>46</v>
      </c>
      <c r="B141" s="2" t="s">
        <v>47</v>
      </c>
      <c r="C141" s="6">
        <v>431</v>
      </c>
      <c r="D141" s="6">
        <v>49</v>
      </c>
      <c r="E141" s="6">
        <v>35</v>
      </c>
      <c r="F141" s="6">
        <v>480</v>
      </c>
      <c r="G141" s="6">
        <v>81</v>
      </c>
      <c r="H141" s="6">
        <v>232</v>
      </c>
      <c r="I141" s="6">
        <v>118</v>
      </c>
      <c r="J141" t="str">
        <f t="shared" si="14"/>
        <v>Yes</v>
      </c>
      <c r="K141" s="5">
        <f t="shared" si="15"/>
        <v>89.79</v>
      </c>
      <c r="L141" s="5">
        <f t="shared" si="16"/>
        <v>10.210000000000001</v>
      </c>
      <c r="M141" s="5">
        <f t="shared" si="17"/>
        <v>48.33</v>
      </c>
      <c r="N141" s="5">
        <f t="shared" si="18"/>
        <v>16.88</v>
      </c>
      <c r="O141" s="5">
        <f t="shared" si="19"/>
        <v>24.58</v>
      </c>
      <c r="P141" s="5">
        <f t="shared" si="20"/>
        <v>10.210000000000008</v>
      </c>
    </row>
    <row r="142" spans="1:16" x14ac:dyDescent="0.35">
      <c r="A142" s="2" t="s">
        <v>48</v>
      </c>
      <c r="B142" s="2" t="s">
        <v>49</v>
      </c>
      <c r="C142" s="6">
        <v>422</v>
      </c>
      <c r="D142" s="6">
        <v>60</v>
      </c>
      <c r="E142" s="6">
        <v>32</v>
      </c>
      <c r="F142" s="6">
        <v>482</v>
      </c>
      <c r="G142" s="6">
        <v>95</v>
      </c>
      <c r="H142" s="6">
        <v>210</v>
      </c>
      <c r="I142" s="6">
        <v>117</v>
      </c>
      <c r="J142" t="str">
        <f t="shared" si="14"/>
        <v>Yes</v>
      </c>
      <c r="K142" s="5">
        <f t="shared" si="15"/>
        <v>87.55</v>
      </c>
      <c r="L142" s="5">
        <f t="shared" si="16"/>
        <v>12.45</v>
      </c>
      <c r="M142" s="5">
        <f t="shared" si="17"/>
        <v>43.57</v>
      </c>
      <c r="N142" s="5">
        <f t="shared" si="18"/>
        <v>19.71</v>
      </c>
      <c r="O142" s="5">
        <f t="shared" si="19"/>
        <v>24.27</v>
      </c>
      <c r="P142" s="5">
        <f t="shared" si="20"/>
        <v>12.449999999999989</v>
      </c>
    </row>
    <row r="143" spans="1:16" x14ac:dyDescent="0.35">
      <c r="A143" s="2" t="s">
        <v>50</v>
      </c>
      <c r="B143" s="2" t="s">
        <v>51</v>
      </c>
      <c r="C143" s="6">
        <v>356</v>
      </c>
      <c r="D143" s="6">
        <v>31</v>
      </c>
      <c r="E143" s="6">
        <v>28</v>
      </c>
      <c r="F143" s="6">
        <v>387</v>
      </c>
      <c r="G143" s="6">
        <v>27</v>
      </c>
      <c r="H143" s="6">
        <v>260</v>
      </c>
      <c r="I143" s="6">
        <v>69</v>
      </c>
      <c r="J143" t="str">
        <f t="shared" si="14"/>
        <v>No</v>
      </c>
      <c r="K143" s="5">
        <f t="shared" si="15"/>
        <v>91.99</v>
      </c>
      <c r="L143" s="5">
        <f t="shared" si="16"/>
        <v>8.01</v>
      </c>
      <c r="M143" s="5">
        <f t="shared" si="17"/>
        <v>67.180000000000007</v>
      </c>
      <c r="N143" s="5">
        <f t="shared" si="18"/>
        <v>6.98</v>
      </c>
      <c r="O143" s="5">
        <f t="shared" si="19"/>
        <v>17.829999999999998</v>
      </c>
      <c r="P143" s="5">
        <f t="shared" si="20"/>
        <v>8.0099999999999909</v>
      </c>
    </row>
    <row r="144" spans="1:16" x14ac:dyDescent="0.35">
      <c r="A144" s="2" t="s">
        <v>52</v>
      </c>
      <c r="B144" s="2" t="s">
        <v>53</v>
      </c>
      <c r="C144" s="6">
        <v>436</v>
      </c>
      <c r="D144" s="6">
        <v>12</v>
      </c>
      <c r="E144" s="6">
        <v>1</v>
      </c>
      <c r="F144" s="6">
        <v>448</v>
      </c>
      <c r="G144" t="s">
        <v>23</v>
      </c>
      <c r="H144" t="s">
        <v>23</v>
      </c>
      <c r="I144" t="s">
        <v>23</v>
      </c>
      <c r="J144" t="str">
        <f t="shared" si="14"/>
        <v>Yes</v>
      </c>
      <c r="K144" s="5">
        <f t="shared" si="15"/>
        <v>97.32</v>
      </c>
      <c r="L144" s="5">
        <f t="shared" si="16"/>
        <v>2.68</v>
      </c>
      <c r="M144" s="5" t="e">
        <f t="shared" si="17"/>
        <v>#VALUE!</v>
      </c>
      <c r="N144" s="5" t="e">
        <f t="shared" si="18"/>
        <v>#VALUE!</v>
      </c>
      <c r="O144" s="5" t="e">
        <f t="shared" si="19"/>
        <v>#VALUE!</v>
      </c>
      <c r="P144" s="5" t="e">
        <f t="shared" si="20"/>
        <v>#VALUE!</v>
      </c>
    </row>
    <row r="145" spans="1:16" x14ac:dyDescent="0.35">
      <c r="A145" s="2" t="s">
        <v>54</v>
      </c>
      <c r="B145" s="2" t="s">
        <v>55</v>
      </c>
      <c r="C145" s="6">
        <v>139</v>
      </c>
      <c r="D145" s="6">
        <v>19</v>
      </c>
      <c r="E145" s="6">
        <v>7</v>
      </c>
      <c r="F145" s="6">
        <v>158</v>
      </c>
      <c r="G145" t="s">
        <v>23</v>
      </c>
      <c r="H145" t="s">
        <v>23</v>
      </c>
      <c r="I145" t="s">
        <v>23</v>
      </c>
      <c r="J145" t="str">
        <f t="shared" si="14"/>
        <v>No</v>
      </c>
      <c r="K145" s="5">
        <f t="shared" si="15"/>
        <v>87.97</v>
      </c>
      <c r="L145" s="5">
        <f t="shared" si="16"/>
        <v>12.03</v>
      </c>
      <c r="M145" s="5" t="e">
        <f t="shared" si="17"/>
        <v>#VALUE!</v>
      </c>
      <c r="N145" s="5" t="e">
        <f t="shared" si="18"/>
        <v>#VALUE!</v>
      </c>
      <c r="O145" s="5" t="e">
        <f t="shared" si="19"/>
        <v>#VALUE!</v>
      </c>
      <c r="P145" s="5" t="e">
        <f t="shared" si="20"/>
        <v>#VALUE!</v>
      </c>
    </row>
    <row r="146" spans="1:16" x14ac:dyDescent="0.35">
      <c r="A146" s="2" t="s">
        <v>56</v>
      </c>
      <c r="B146" s="2" t="s">
        <v>57</v>
      </c>
      <c r="C146" s="6">
        <v>426</v>
      </c>
      <c r="D146" s="6">
        <v>39</v>
      </c>
      <c r="E146" s="6">
        <v>34</v>
      </c>
      <c r="F146" s="6">
        <v>465</v>
      </c>
      <c r="G146" s="6">
        <v>81</v>
      </c>
      <c r="H146" s="6">
        <v>259</v>
      </c>
      <c r="I146" s="6">
        <v>86</v>
      </c>
      <c r="J146" t="str">
        <f t="shared" si="14"/>
        <v>Yes</v>
      </c>
      <c r="K146" s="5">
        <f t="shared" si="15"/>
        <v>91.61</v>
      </c>
      <c r="L146" s="5">
        <f t="shared" si="16"/>
        <v>8.39</v>
      </c>
      <c r="M146" s="5">
        <f t="shared" si="17"/>
        <v>55.7</v>
      </c>
      <c r="N146" s="5">
        <f t="shared" si="18"/>
        <v>17.420000000000002</v>
      </c>
      <c r="O146" s="5">
        <f t="shared" si="19"/>
        <v>18.489999999999998</v>
      </c>
      <c r="P146" s="5">
        <f t="shared" si="20"/>
        <v>8.39</v>
      </c>
    </row>
    <row r="147" spans="1:16" x14ac:dyDescent="0.35">
      <c r="A147" s="2" t="s">
        <v>58</v>
      </c>
      <c r="B147" s="2" t="s">
        <v>59</v>
      </c>
      <c r="C147" s="6">
        <v>337</v>
      </c>
      <c r="D147" s="6">
        <v>40</v>
      </c>
      <c r="E147" s="6">
        <v>29</v>
      </c>
      <c r="F147" s="6">
        <v>377</v>
      </c>
      <c r="G147" s="6">
        <v>76</v>
      </c>
      <c r="H147" s="6">
        <v>184</v>
      </c>
      <c r="I147" s="6">
        <v>77</v>
      </c>
      <c r="J147" t="str">
        <f t="shared" si="14"/>
        <v>No</v>
      </c>
      <c r="K147" s="5">
        <f t="shared" si="15"/>
        <v>89.39</v>
      </c>
      <c r="L147" s="5">
        <f t="shared" si="16"/>
        <v>10.61</v>
      </c>
      <c r="M147" s="5">
        <f t="shared" si="17"/>
        <v>48.81</v>
      </c>
      <c r="N147" s="5">
        <f t="shared" si="18"/>
        <v>20.16</v>
      </c>
      <c r="O147" s="5">
        <f t="shared" si="19"/>
        <v>20.420000000000002</v>
      </c>
      <c r="P147" s="5">
        <f t="shared" si="20"/>
        <v>10.61</v>
      </c>
    </row>
    <row r="148" spans="1:16" x14ac:dyDescent="0.35">
      <c r="A148" s="2" t="s">
        <v>60</v>
      </c>
      <c r="B148" s="2" t="s">
        <v>61</v>
      </c>
      <c r="C148" s="6">
        <v>379</v>
      </c>
      <c r="D148" s="6">
        <v>36</v>
      </c>
      <c r="E148" s="6">
        <v>26</v>
      </c>
      <c r="F148" s="6">
        <v>415</v>
      </c>
      <c r="G148" s="6">
        <v>100</v>
      </c>
      <c r="H148" s="6">
        <v>173</v>
      </c>
      <c r="I148" s="6">
        <v>106</v>
      </c>
      <c r="J148" t="str">
        <f t="shared" si="14"/>
        <v>No</v>
      </c>
      <c r="K148" s="5">
        <f t="shared" si="15"/>
        <v>91.33</v>
      </c>
      <c r="L148" s="5">
        <f t="shared" si="16"/>
        <v>8.67</v>
      </c>
      <c r="M148" s="5">
        <f t="shared" si="17"/>
        <v>41.69</v>
      </c>
      <c r="N148" s="5">
        <f t="shared" si="18"/>
        <v>24.1</v>
      </c>
      <c r="O148" s="5">
        <f t="shared" si="19"/>
        <v>25.54</v>
      </c>
      <c r="P148" s="5">
        <f t="shared" si="20"/>
        <v>8.6700000000000017</v>
      </c>
    </row>
    <row r="149" spans="1:16" x14ac:dyDescent="0.35">
      <c r="A149" s="2" t="s">
        <v>62</v>
      </c>
      <c r="B149" s="2" t="s">
        <v>63</v>
      </c>
      <c r="C149" s="6">
        <v>375</v>
      </c>
      <c r="D149" s="6">
        <v>41</v>
      </c>
      <c r="E149" s="6">
        <v>32</v>
      </c>
      <c r="F149" s="6">
        <v>416</v>
      </c>
      <c r="G149" s="6">
        <v>82</v>
      </c>
      <c r="H149" s="6">
        <v>203</v>
      </c>
      <c r="I149" s="6">
        <v>90</v>
      </c>
      <c r="J149" t="str">
        <f t="shared" si="14"/>
        <v>No</v>
      </c>
      <c r="K149" s="5">
        <f t="shared" si="15"/>
        <v>90.14</v>
      </c>
      <c r="L149" s="5">
        <f t="shared" si="16"/>
        <v>9.86</v>
      </c>
      <c r="M149" s="5">
        <f t="shared" si="17"/>
        <v>48.8</v>
      </c>
      <c r="N149" s="5">
        <f t="shared" si="18"/>
        <v>19.71</v>
      </c>
      <c r="O149" s="5">
        <f t="shared" si="19"/>
        <v>21.63</v>
      </c>
      <c r="P149" s="5">
        <f t="shared" si="20"/>
        <v>9.86</v>
      </c>
    </row>
    <row r="150" spans="1:16" x14ac:dyDescent="0.35">
      <c r="A150" s="2" t="s">
        <v>64</v>
      </c>
      <c r="B150" s="2" t="s">
        <v>65</v>
      </c>
      <c r="C150" s="6">
        <v>339</v>
      </c>
      <c r="D150" s="6">
        <v>47</v>
      </c>
      <c r="E150" s="6">
        <v>28</v>
      </c>
      <c r="F150" s="6">
        <v>386</v>
      </c>
      <c r="G150" s="6">
        <v>45</v>
      </c>
      <c r="H150" s="6">
        <v>229</v>
      </c>
      <c r="I150" s="6">
        <v>65</v>
      </c>
      <c r="J150" t="str">
        <f t="shared" si="14"/>
        <v>No</v>
      </c>
      <c r="K150" s="5">
        <f t="shared" si="15"/>
        <v>87.82</v>
      </c>
      <c r="L150" s="5">
        <f t="shared" si="16"/>
        <v>12.18</v>
      </c>
      <c r="M150" s="5">
        <f t="shared" si="17"/>
        <v>59.33</v>
      </c>
      <c r="N150" s="5">
        <f t="shared" si="18"/>
        <v>11.66</v>
      </c>
      <c r="O150" s="5">
        <f t="shared" si="19"/>
        <v>16.84</v>
      </c>
      <c r="P150" s="5">
        <f t="shared" si="20"/>
        <v>12.170000000000002</v>
      </c>
    </row>
    <row r="151" spans="1:16" x14ac:dyDescent="0.35">
      <c r="A151" s="2" t="s">
        <v>66</v>
      </c>
      <c r="B151" s="2" t="s">
        <v>67</v>
      </c>
      <c r="C151" s="6">
        <v>352</v>
      </c>
      <c r="D151" s="6">
        <v>45</v>
      </c>
      <c r="E151" s="6">
        <v>22</v>
      </c>
      <c r="F151" s="6">
        <v>397</v>
      </c>
      <c r="G151" s="6">
        <v>49</v>
      </c>
      <c r="H151" s="6">
        <v>219</v>
      </c>
      <c r="I151" s="6">
        <v>84</v>
      </c>
      <c r="J151" t="str">
        <f t="shared" si="14"/>
        <v>No</v>
      </c>
      <c r="K151" s="5">
        <f t="shared" si="15"/>
        <v>88.66</v>
      </c>
      <c r="L151" s="5">
        <f t="shared" si="16"/>
        <v>11.34</v>
      </c>
      <c r="M151" s="5">
        <f t="shared" si="17"/>
        <v>55.16</v>
      </c>
      <c r="N151" s="5">
        <f t="shared" si="18"/>
        <v>12.34</v>
      </c>
      <c r="O151" s="5">
        <f t="shared" si="19"/>
        <v>21.16</v>
      </c>
      <c r="P151" s="5">
        <f t="shared" si="20"/>
        <v>11.340000000000003</v>
      </c>
    </row>
    <row r="152" spans="1:16" x14ac:dyDescent="0.35">
      <c r="A152" s="2" t="s">
        <v>68</v>
      </c>
      <c r="B152" s="2" t="s">
        <v>69</v>
      </c>
      <c r="C152" s="6">
        <v>315</v>
      </c>
      <c r="D152" s="6">
        <v>50</v>
      </c>
      <c r="E152" s="6">
        <v>19</v>
      </c>
      <c r="F152" s="6">
        <v>365</v>
      </c>
      <c r="G152" s="6">
        <v>30</v>
      </c>
      <c r="H152" s="6">
        <v>207</v>
      </c>
      <c r="I152" s="6">
        <v>78</v>
      </c>
      <c r="J152" t="str">
        <f t="shared" si="14"/>
        <v>No</v>
      </c>
      <c r="K152" s="5">
        <f t="shared" si="15"/>
        <v>86.3</v>
      </c>
      <c r="L152" s="5">
        <f t="shared" si="16"/>
        <v>13.7</v>
      </c>
      <c r="M152" s="5">
        <f t="shared" si="17"/>
        <v>56.71</v>
      </c>
      <c r="N152" s="5">
        <f t="shared" si="18"/>
        <v>8.2200000000000006</v>
      </c>
      <c r="O152" s="5">
        <f t="shared" si="19"/>
        <v>21.37</v>
      </c>
      <c r="P152" s="5">
        <f t="shared" si="20"/>
        <v>13.699999999999989</v>
      </c>
    </row>
    <row r="153" spans="1:16" x14ac:dyDescent="0.35">
      <c r="A153" s="2" t="s">
        <v>70</v>
      </c>
      <c r="B153" s="2" t="s">
        <v>71</v>
      </c>
      <c r="C153" s="6">
        <v>323</v>
      </c>
      <c r="D153" s="6">
        <v>51</v>
      </c>
      <c r="E153" s="6">
        <v>27</v>
      </c>
      <c r="F153" s="6">
        <v>374</v>
      </c>
      <c r="G153" s="6">
        <v>59</v>
      </c>
      <c r="H153" s="6">
        <v>156</v>
      </c>
      <c r="I153" s="6">
        <v>108</v>
      </c>
      <c r="J153" t="str">
        <f t="shared" si="14"/>
        <v>No</v>
      </c>
      <c r="K153" s="5">
        <f t="shared" si="15"/>
        <v>86.36</v>
      </c>
      <c r="L153" s="5">
        <f t="shared" si="16"/>
        <v>13.64</v>
      </c>
      <c r="M153" s="5">
        <f t="shared" si="17"/>
        <v>41.71</v>
      </c>
      <c r="N153" s="5">
        <f t="shared" si="18"/>
        <v>15.78</v>
      </c>
      <c r="O153" s="5">
        <f t="shared" si="19"/>
        <v>28.88</v>
      </c>
      <c r="P153" s="5">
        <f t="shared" si="20"/>
        <v>13.629999999999995</v>
      </c>
    </row>
    <row r="154" spans="1:16" x14ac:dyDescent="0.35">
      <c r="A154" s="2" t="s">
        <v>72</v>
      </c>
      <c r="B154" s="2" t="s">
        <v>73</v>
      </c>
      <c r="C154" s="6">
        <v>405</v>
      </c>
      <c r="D154" s="6">
        <v>44</v>
      </c>
      <c r="E154" s="6">
        <v>30</v>
      </c>
      <c r="F154" s="6">
        <v>449</v>
      </c>
      <c r="G154" s="6">
        <v>90</v>
      </c>
      <c r="H154" s="6">
        <v>220</v>
      </c>
      <c r="I154" s="6">
        <v>95</v>
      </c>
      <c r="J154" t="str">
        <f t="shared" si="14"/>
        <v>No</v>
      </c>
      <c r="K154" s="5">
        <f t="shared" si="15"/>
        <v>90.2</v>
      </c>
      <c r="L154" s="5">
        <f t="shared" si="16"/>
        <v>9.8000000000000007</v>
      </c>
      <c r="M154" s="5">
        <f t="shared" si="17"/>
        <v>49</v>
      </c>
      <c r="N154" s="5">
        <f t="shared" si="18"/>
        <v>20.04</v>
      </c>
      <c r="O154" s="5">
        <f t="shared" si="19"/>
        <v>21.16</v>
      </c>
      <c r="P154" s="5">
        <f t="shared" si="20"/>
        <v>9.7999999999999972</v>
      </c>
    </row>
    <row r="155" spans="1:16" x14ac:dyDescent="0.35">
      <c r="A155" s="2" t="s">
        <v>74</v>
      </c>
      <c r="B155" s="2" t="s">
        <v>75</v>
      </c>
      <c r="C155" s="6">
        <v>437</v>
      </c>
      <c r="D155" s="6">
        <v>52</v>
      </c>
      <c r="E155" s="6">
        <v>37</v>
      </c>
      <c r="F155" s="6">
        <v>489</v>
      </c>
      <c r="G155" s="6">
        <v>82</v>
      </c>
      <c r="H155" s="6">
        <v>255</v>
      </c>
      <c r="I155" s="6">
        <v>100</v>
      </c>
      <c r="J155" t="str">
        <f t="shared" si="14"/>
        <v>Yes</v>
      </c>
      <c r="K155" s="5">
        <f t="shared" si="15"/>
        <v>89.37</v>
      </c>
      <c r="L155" s="5">
        <f t="shared" si="16"/>
        <v>10.63</v>
      </c>
      <c r="M155" s="5">
        <f t="shared" si="17"/>
        <v>52.15</v>
      </c>
      <c r="N155" s="5">
        <f t="shared" si="18"/>
        <v>16.77</v>
      </c>
      <c r="O155" s="5">
        <f t="shared" si="19"/>
        <v>20.45</v>
      </c>
      <c r="P155" s="5">
        <f t="shared" si="20"/>
        <v>10.629999999999995</v>
      </c>
    </row>
    <row r="156" spans="1:16" x14ac:dyDescent="0.35">
      <c r="A156" s="2" t="s">
        <v>76</v>
      </c>
      <c r="B156" s="2" t="s">
        <v>77</v>
      </c>
      <c r="C156" s="6">
        <v>291</v>
      </c>
      <c r="D156" s="6">
        <v>55</v>
      </c>
      <c r="E156" s="6">
        <v>18</v>
      </c>
      <c r="F156" s="6">
        <v>346</v>
      </c>
      <c r="G156" s="6">
        <v>30</v>
      </c>
      <c r="H156" s="6">
        <v>179</v>
      </c>
      <c r="I156" s="6">
        <v>82</v>
      </c>
      <c r="J156" t="str">
        <f t="shared" si="14"/>
        <v>No</v>
      </c>
      <c r="K156" s="5">
        <f t="shared" si="15"/>
        <v>84.1</v>
      </c>
      <c r="L156" s="5">
        <f t="shared" si="16"/>
        <v>15.9</v>
      </c>
      <c r="M156" s="5">
        <f t="shared" si="17"/>
        <v>51.73</v>
      </c>
      <c r="N156" s="5">
        <f t="shared" si="18"/>
        <v>8.67</v>
      </c>
      <c r="O156" s="5">
        <f t="shared" si="19"/>
        <v>23.7</v>
      </c>
      <c r="P156" s="5">
        <f t="shared" si="20"/>
        <v>15.900000000000006</v>
      </c>
    </row>
    <row r="157" spans="1:16" x14ac:dyDescent="0.35">
      <c r="A157" s="2" t="s">
        <v>78</v>
      </c>
      <c r="B157" s="2" t="s">
        <v>79</v>
      </c>
      <c r="C157" s="6">
        <v>371</v>
      </c>
      <c r="D157" s="6">
        <v>58</v>
      </c>
      <c r="E157" s="6">
        <v>32</v>
      </c>
      <c r="F157" s="6">
        <v>429</v>
      </c>
      <c r="G157" s="6">
        <v>42</v>
      </c>
      <c r="H157" s="6">
        <v>242</v>
      </c>
      <c r="I157" s="6">
        <v>87</v>
      </c>
      <c r="J157" t="str">
        <f t="shared" si="14"/>
        <v>No</v>
      </c>
      <c r="K157" s="5">
        <f t="shared" si="15"/>
        <v>86.48</v>
      </c>
      <c r="L157" s="5">
        <f t="shared" si="16"/>
        <v>13.52</v>
      </c>
      <c r="M157" s="5">
        <f t="shared" si="17"/>
        <v>56.41</v>
      </c>
      <c r="N157" s="5">
        <f t="shared" si="18"/>
        <v>9.7899999999999991</v>
      </c>
      <c r="O157" s="5">
        <f t="shared" si="19"/>
        <v>20.28</v>
      </c>
      <c r="P157" s="5">
        <f t="shared" si="20"/>
        <v>13.52000000000001</v>
      </c>
    </row>
    <row r="158" spans="1:16" x14ac:dyDescent="0.35">
      <c r="A158" s="2" t="s">
        <v>80</v>
      </c>
      <c r="B158" s="2" t="s">
        <v>81</v>
      </c>
      <c r="C158" s="6">
        <v>371</v>
      </c>
      <c r="D158" s="6">
        <v>46</v>
      </c>
      <c r="E158" s="6">
        <v>27</v>
      </c>
      <c r="F158" s="6">
        <v>417</v>
      </c>
      <c r="G158" s="6">
        <v>65</v>
      </c>
      <c r="H158" s="6">
        <v>193</v>
      </c>
      <c r="I158" s="6">
        <v>113</v>
      </c>
      <c r="J158" t="str">
        <f t="shared" si="14"/>
        <v>No</v>
      </c>
      <c r="K158" s="5">
        <f t="shared" si="15"/>
        <v>88.97</v>
      </c>
      <c r="L158" s="5">
        <f t="shared" si="16"/>
        <v>11.03</v>
      </c>
      <c r="M158" s="5">
        <f t="shared" si="17"/>
        <v>46.28</v>
      </c>
      <c r="N158" s="5">
        <f t="shared" si="18"/>
        <v>15.59</v>
      </c>
      <c r="O158" s="5">
        <f t="shared" si="19"/>
        <v>27.1</v>
      </c>
      <c r="P158" s="5">
        <f t="shared" si="20"/>
        <v>11.030000000000001</v>
      </c>
    </row>
    <row r="159" spans="1:16" x14ac:dyDescent="0.35">
      <c r="A159" s="2" t="s">
        <v>82</v>
      </c>
      <c r="B159" s="2" t="s">
        <v>83</v>
      </c>
      <c r="C159" s="6">
        <v>363</v>
      </c>
      <c r="D159" s="6">
        <v>49</v>
      </c>
      <c r="E159" s="6">
        <v>31</v>
      </c>
      <c r="F159" s="6">
        <v>412</v>
      </c>
      <c r="G159" s="6">
        <v>72</v>
      </c>
      <c r="H159" s="6">
        <v>211</v>
      </c>
      <c r="I159" s="6">
        <v>80</v>
      </c>
      <c r="J159" t="str">
        <f t="shared" si="14"/>
        <v>No</v>
      </c>
      <c r="K159" s="5">
        <f t="shared" si="15"/>
        <v>88.11</v>
      </c>
      <c r="L159" s="5">
        <f t="shared" si="16"/>
        <v>11.89</v>
      </c>
      <c r="M159" s="5">
        <f t="shared" si="17"/>
        <v>51.21</v>
      </c>
      <c r="N159" s="5">
        <f t="shared" si="18"/>
        <v>17.48</v>
      </c>
      <c r="O159" s="5">
        <f t="shared" si="19"/>
        <v>19.420000000000002</v>
      </c>
      <c r="P159" s="5">
        <f t="shared" si="20"/>
        <v>11.889999999999986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909A-4277-449A-A5FD-992B720D5B8C}">
  <dimension ref="A1:O182"/>
  <sheetViews>
    <sheetView workbookViewId="0">
      <selection sqref="A1:O182"/>
    </sheetView>
  </sheetViews>
  <sheetFormatPr defaultRowHeight="14.5" x14ac:dyDescent="0.35"/>
  <cols>
    <col min="1" max="1" width="10.453125" bestFit="1" customWidth="1"/>
  </cols>
  <sheetData>
    <row r="1" spans="1:15" x14ac:dyDescent="0.35">
      <c r="A1" t="s">
        <v>1</v>
      </c>
      <c r="B1" s="1" t="s">
        <v>84</v>
      </c>
      <c r="C1" s="1" t="s">
        <v>85</v>
      </c>
      <c r="D1" s="5" t="s">
        <v>86</v>
      </c>
      <c r="E1" s="1" t="s">
        <v>87</v>
      </c>
      <c r="F1" t="s">
        <v>88</v>
      </c>
      <c r="G1" t="s">
        <v>89</v>
      </c>
      <c r="H1" s="1" t="s">
        <v>90</v>
      </c>
      <c r="I1" s="1" t="s">
        <v>91</v>
      </c>
      <c r="J1" s="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</row>
    <row r="2" spans="1:15" x14ac:dyDescent="0.35">
      <c r="A2" s="2">
        <v>42979</v>
      </c>
      <c r="B2" s="1">
        <v>3721</v>
      </c>
      <c r="C2" s="1">
        <v>13030</v>
      </c>
      <c r="D2" s="5">
        <v>9.91</v>
      </c>
      <c r="E2" s="1">
        <v>5</v>
      </c>
      <c r="F2" s="1">
        <v>498</v>
      </c>
      <c r="G2" s="1">
        <v>460</v>
      </c>
      <c r="H2" s="1">
        <v>13</v>
      </c>
      <c r="I2" s="1">
        <v>10</v>
      </c>
      <c r="J2" s="1">
        <v>2266</v>
      </c>
      <c r="K2" t="str">
        <f>IF(C2&gt;8000,"Yes","No")</f>
        <v>Yes</v>
      </c>
      <c r="L2" t="str">
        <f>IF(B2&gt;3400,"Yes","No")</f>
        <v>Yes</v>
      </c>
      <c r="M2" t="str">
        <f>IF(I2&gt;30,"Yes","No")</f>
        <v>No</v>
      </c>
      <c r="N2" t="str">
        <f>IF(I2+H2&lt;30,"Yes","No")</f>
        <v>Yes</v>
      </c>
      <c r="O2" t="str">
        <f>IF(D2&gt;5,"Yes","No")</f>
        <v>Yes</v>
      </c>
    </row>
    <row r="3" spans="1:15" x14ac:dyDescent="0.35">
      <c r="A3" s="2">
        <v>42980</v>
      </c>
      <c r="B3" s="1">
        <v>3015</v>
      </c>
      <c r="C3" s="1">
        <v>8147</v>
      </c>
      <c r="D3" s="5">
        <v>6.35</v>
      </c>
      <c r="E3" s="1">
        <v>3</v>
      </c>
      <c r="F3" s="1">
        <v>732</v>
      </c>
      <c r="G3" s="1">
        <v>223</v>
      </c>
      <c r="H3" s="1">
        <v>32</v>
      </c>
      <c r="I3" s="1">
        <v>2</v>
      </c>
      <c r="J3" s="1">
        <v>1245</v>
      </c>
      <c r="K3" t="str">
        <f t="shared" ref="K3:K66" si="0">IF(C3&gt;8000,"Yes","No")</f>
        <v>Yes</v>
      </c>
      <c r="L3" t="str">
        <f t="shared" ref="L3:L66" si="1">IF(B3&gt;3400,"Yes","No")</f>
        <v>No</v>
      </c>
      <c r="M3" t="str">
        <f t="shared" ref="M3:M66" si="2">IF(I3&gt;30,"Yes","No")</f>
        <v>No</v>
      </c>
      <c r="N3" t="str">
        <f t="shared" ref="N3:N66" si="3">IF(I3+H3&lt;30,"Yes","No")</f>
        <v>No</v>
      </c>
      <c r="O3" t="str">
        <f t="shared" ref="O3:O66" si="4">IF(D3&gt;5,"Yes","No")</f>
        <v>Yes</v>
      </c>
    </row>
    <row r="4" spans="1:15" x14ac:dyDescent="0.35">
      <c r="A4" s="2">
        <v>42981</v>
      </c>
      <c r="B4" s="1">
        <v>3837</v>
      </c>
      <c r="C4" s="1">
        <v>13857</v>
      </c>
      <c r="D4" s="5">
        <v>10.79</v>
      </c>
      <c r="E4" s="1">
        <v>8</v>
      </c>
      <c r="F4" s="1">
        <v>480</v>
      </c>
      <c r="G4" s="1">
        <v>414</v>
      </c>
      <c r="H4" s="1">
        <v>26</v>
      </c>
      <c r="I4" s="1">
        <v>25</v>
      </c>
      <c r="J4" s="1">
        <v>2379</v>
      </c>
      <c r="K4" t="str">
        <f t="shared" si="0"/>
        <v>Yes</v>
      </c>
      <c r="L4" t="str">
        <f t="shared" si="1"/>
        <v>Yes</v>
      </c>
      <c r="M4" t="str">
        <f t="shared" si="2"/>
        <v>No</v>
      </c>
      <c r="N4" t="str">
        <f t="shared" si="3"/>
        <v>No</v>
      </c>
      <c r="O4" t="str">
        <f t="shared" si="4"/>
        <v>Yes</v>
      </c>
    </row>
    <row r="5" spans="1:15" x14ac:dyDescent="0.35">
      <c r="A5" s="2">
        <v>42982</v>
      </c>
      <c r="B5" s="1">
        <v>4274</v>
      </c>
      <c r="C5" s="1">
        <v>12846</v>
      </c>
      <c r="D5" s="5">
        <v>9.7899999999999991</v>
      </c>
      <c r="E5" s="1">
        <v>8</v>
      </c>
      <c r="F5" s="1">
        <v>593</v>
      </c>
      <c r="G5" s="1">
        <v>334</v>
      </c>
      <c r="H5" s="1">
        <v>18</v>
      </c>
      <c r="I5" s="1">
        <v>87</v>
      </c>
      <c r="J5" s="1">
        <v>2757</v>
      </c>
      <c r="K5" t="str">
        <f t="shared" si="0"/>
        <v>Yes</v>
      </c>
      <c r="L5" t="str">
        <f t="shared" si="1"/>
        <v>Yes</v>
      </c>
      <c r="M5" t="str">
        <f t="shared" si="2"/>
        <v>Yes</v>
      </c>
      <c r="N5" t="str">
        <f t="shared" si="3"/>
        <v>No</v>
      </c>
      <c r="O5" t="str">
        <f t="shared" si="4"/>
        <v>Yes</v>
      </c>
    </row>
    <row r="6" spans="1:15" x14ac:dyDescent="0.35">
      <c r="A6" s="2">
        <v>42983</v>
      </c>
      <c r="B6" s="1">
        <v>3519</v>
      </c>
      <c r="C6" s="1">
        <v>11041</v>
      </c>
      <c r="D6" s="5">
        <v>8.6199999999999992</v>
      </c>
      <c r="E6" s="1">
        <v>7</v>
      </c>
      <c r="F6" s="1">
        <v>1044</v>
      </c>
      <c r="G6" s="1">
        <v>380</v>
      </c>
      <c r="H6" s="1">
        <v>10</v>
      </c>
      <c r="I6" s="1">
        <v>6</v>
      </c>
      <c r="J6" s="1">
        <v>1947</v>
      </c>
      <c r="K6" t="str">
        <f t="shared" si="0"/>
        <v>Yes</v>
      </c>
      <c r="L6" t="str">
        <f t="shared" si="1"/>
        <v>Yes</v>
      </c>
      <c r="M6" t="str">
        <f t="shared" si="2"/>
        <v>No</v>
      </c>
      <c r="N6" t="str">
        <f t="shared" si="3"/>
        <v>Yes</v>
      </c>
      <c r="O6" t="str">
        <f t="shared" si="4"/>
        <v>Yes</v>
      </c>
    </row>
    <row r="7" spans="1:15" x14ac:dyDescent="0.35">
      <c r="A7" s="2">
        <v>42984</v>
      </c>
      <c r="B7" s="1">
        <v>3062</v>
      </c>
      <c r="C7" s="1">
        <v>7639</v>
      </c>
      <c r="D7" s="5">
        <v>5.96</v>
      </c>
      <c r="E7" s="1">
        <v>1</v>
      </c>
      <c r="F7" s="1">
        <v>697</v>
      </c>
      <c r="G7" s="1">
        <v>326</v>
      </c>
      <c r="H7" s="1">
        <v>0</v>
      </c>
      <c r="I7" s="1">
        <v>0</v>
      </c>
      <c r="J7" s="1">
        <v>1398</v>
      </c>
      <c r="K7" t="str">
        <f t="shared" si="0"/>
        <v>No</v>
      </c>
      <c r="L7" t="str">
        <f t="shared" si="1"/>
        <v>No</v>
      </c>
      <c r="M7" t="str">
        <f t="shared" si="2"/>
        <v>No</v>
      </c>
      <c r="N7" t="str">
        <f t="shared" si="3"/>
        <v>Yes</v>
      </c>
      <c r="O7" t="str">
        <f t="shared" si="4"/>
        <v>Yes</v>
      </c>
    </row>
    <row r="8" spans="1:15" x14ac:dyDescent="0.35">
      <c r="A8" s="2">
        <v>42985</v>
      </c>
      <c r="B8" s="1">
        <v>4091</v>
      </c>
      <c r="C8" s="1">
        <v>12523</v>
      </c>
      <c r="D8" s="5">
        <v>9.27</v>
      </c>
      <c r="E8" s="1">
        <v>5</v>
      </c>
      <c r="F8" s="1">
        <v>620</v>
      </c>
      <c r="G8" s="1">
        <v>295</v>
      </c>
      <c r="H8" s="1">
        <v>42</v>
      </c>
      <c r="I8" s="1">
        <v>77</v>
      </c>
      <c r="J8" s="1">
        <v>2530</v>
      </c>
      <c r="K8" t="str">
        <f t="shared" si="0"/>
        <v>Yes</v>
      </c>
      <c r="L8" t="str">
        <f t="shared" si="1"/>
        <v>Yes</v>
      </c>
      <c r="M8" t="str">
        <f t="shared" si="2"/>
        <v>Yes</v>
      </c>
      <c r="N8" t="str">
        <f t="shared" si="3"/>
        <v>No</v>
      </c>
      <c r="O8" t="str">
        <f t="shared" si="4"/>
        <v>Yes</v>
      </c>
    </row>
    <row r="9" spans="1:15" x14ac:dyDescent="0.35">
      <c r="A9" s="2">
        <v>42986</v>
      </c>
      <c r="B9" s="1">
        <v>3480</v>
      </c>
      <c r="C9" s="1">
        <v>8540</v>
      </c>
      <c r="D9" s="5">
        <v>6.34</v>
      </c>
      <c r="E9" s="1">
        <v>6</v>
      </c>
      <c r="F9" s="1">
        <v>666</v>
      </c>
      <c r="G9" s="1">
        <v>258</v>
      </c>
      <c r="H9" s="1">
        <v>32</v>
      </c>
      <c r="I9" s="1">
        <v>36</v>
      </c>
      <c r="J9" s="1">
        <v>1776</v>
      </c>
      <c r="K9" t="str">
        <f t="shared" si="0"/>
        <v>Yes</v>
      </c>
      <c r="L9" t="str">
        <f t="shared" si="1"/>
        <v>Yes</v>
      </c>
      <c r="M9" t="str">
        <f t="shared" si="2"/>
        <v>Yes</v>
      </c>
      <c r="N9" t="str">
        <f t="shared" si="3"/>
        <v>No</v>
      </c>
      <c r="O9" t="str">
        <f t="shared" si="4"/>
        <v>Yes</v>
      </c>
    </row>
    <row r="10" spans="1:15" x14ac:dyDescent="0.35">
      <c r="A10" s="2">
        <v>42987</v>
      </c>
      <c r="B10" s="1">
        <v>3139</v>
      </c>
      <c r="C10" s="1">
        <v>8436</v>
      </c>
      <c r="D10" s="5">
        <v>6.58</v>
      </c>
      <c r="E10" s="1">
        <v>4</v>
      </c>
      <c r="F10" s="1">
        <v>624</v>
      </c>
      <c r="G10" s="1">
        <v>347</v>
      </c>
      <c r="H10" s="1">
        <v>0</v>
      </c>
      <c r="I10" s="1">
        <v>0</v>
      </c>
      <c r="J10" s="1">
        <v>1508</v>
      </c>
      <c r="K10" t="str">
        <f t="shared" si="0"/>
        <v>Yes</v>
      </c>
      <c r="L10" t="str">
        <f t="shared" si="1"/>
        <v>No</v>
      </c>
      <c r="M10" t="str">
        <f t="shared" si="2"/>
        <v>No</v>
      </c>
      <c r="N10" t="str">
        <f t="shared" si="3"/>
        <v>Yes</v>
      </c>
      <c r="O10" t="str">
        <f t="shared" si="4"/>
        <v>Yes</v>
      </c>
    </row>
    <row r="11" spans="1:15" x14ac:dyDescent="0.35">
      <c r="A11" s="2">
        <v>42988</v>
      </c>
      <c r="B11" s="1">
        <v>2998</v>
      </c>
      <c r="C11" s="1">
        <v>6921</v>
      </c>
      <c r="D11" s="5">
        <v>5.2</v>
      </c>
      <c r="E11" s="1">
        <v>5</v>
      </c>
      <c r="F11" s="1">
        <v>693</v>
      </c>
      <c r="G11" s="1">
        <v>254</v>
      </c>
      <c r="H11" s="1">
        <v>9</v>
      </c>
      <c r="I11" s="1">
        <v>9</v>
      </c>
      <c r="J11" s="1">
        <v>1304</v>
      </c>
      <c r="K11" t="str">
        <f t="shared" si="0"/>
        <v>No</v>
      </c>
      <c r="L11" t="str">
        <f t="shared" si="1"/>
        <v>No</v>
      </c>
      <c r="M11" t="str">
        <f t="shared" si="2"/>
        <v>No</v>
      </c>
      <c r="N11" t="str">
        <f t="shared" si="3"/>
        <v>Yes</v>
      </c>
      <c r="O11" t="str">
        <f t="shared" si="4"/>
        <v>Yes</v>
      </c>
    </row>
    <row r="12" spans="1:15" x14ac:dyDescent="0.35">
      <c r="A12" s="2">
        <v>42989</v>
      </c>
      <c r="B12" s="1">
        <v>3793</v>
      </c>
      <c r="C12" s="1">
        <v>12009</v>
      </c>
      <c r="D12" s="5">
        <v>8.91</v>
      </c>
      <c r="E12" s="1">
        <v>11</v>
      </c>
      <c r="F12" s="1">
        <v>595</v>
      </c>
      <c r="G12" s="1">
        <v>326</v>
      </c>
      <c r="H12" s="1">
        <v>31</v>
      </c>
      <c r="I12" s="1">
        <v>45</v>
      </c>
      <c r="J12" s="1">
        <v>2186</v>
      </c>
      <c r="K12" t="str">
        <f t="shared" si="0"/>
        <v>Yes</v>
      </c>
      <c r="L12" t="str">
        <f t="shared" si="1"/>
        <v>Yes</v>
      </c>
      <c r="M12" t="str">
        <f t="shared" si="2"/>
        <v>Yes</v>
      </c>
      <c r="N12" t="str">
        <f t="shared" si="3"/>
        <v>No</v>
      </c>
      <c r="O12" t="str">
        <f t="shared" si="4"/>
        <v>Yes</v>
      </c>
    </row>
    <row r="13" spans="1:15" x14ac:dyDescent="0.35">
      <c r="A13" s="2">
        <v>42990</v>
      </c>
      <c r="B13" s="1">
        <v>3109</v>
      </c>
      <c r="C13" s="1">
        <v>7696</v>
      </c>
      <c r="D13" s="5">
        <v>6</v>
      </c>
      <c r="E13" s="1">
        <v>0</v>
      </c>
      <c r="F13" s="1">
        <v>708</v>
      </c>
      <c r="G13" s="1">
        <v>335</v>
      </c>
      <c r="H13" s="1">
        <v>0</v>
      </c>
      <c r="I13" s="1">
        <v>0</v>
      </c>
      <c r="J13" s="1">
        <v>1453</v>
      </c>
      <c r="K13" t="str">
        <f t="shared" si="0"/>
        <v>No</v>
      </c>
      <c r="L13" t="str">
        <f t="shared" si="1"/>
        <v>No</v>
      </c>
      <c r="M13" t="str">
        <f t="shared" si="2"/>
        <v>No</v>
      </c>
      <c r="N13" t="str">
        <f t="shared" si="3"/>
        <v>Yes</v>
      </c>
      <c r="O13" t="str">
        <f t="shared" si="4"/>
        <v>Yes</v>
      </c>
    </row>
    <row r="14" spans="1:15" x14ac:dyDescent="0.35">
      <c r="A14" s="2">
        <v>42991</v>
      </c>
      <c r="B14" s="1">
        <v>4006</v>
      </c>
      <c r="C14" s="1">
        <v>11483</v>
      </c>
      <c r="D14" s="5">
        <v>8.48</v>
      </c>
      <c r="E14" s="1">
        <v>14</v>
      </c>
      <c r="F14" s="1">
        <v>596</v>
      </c>
      <c r="G14" s="1">
        <v>312</v>
      </c>
      <c r="H14" s="1">
        <v>37</v>
      </c>
      <c r="I14" s="1">
        <v>60</v>
      </c>
      <c r="J14" s="1">
        <v>2394</v>
      </c>
      <c r="K14" t="str">
        <f t="shared" si="0"/>
        <v>Yes</v>
      </c>
      <c r="L14" t="str">
        <f t="shared" si="1"/>
        <v>Yes</v>
      </c>
      <c r="M14" t="str">
        <f t="shared" si="2"/>
        <v>Yes</v>
      </c>
      <c r="N14" t="str">
        <f t="shared" si="3"/>
        <v>No</v>
      </c>
      <c r="O14" t="str">
        <f t="shared" si="4"/>
        <v>Yes</v>
      </c>
    </row>
    <row r="15" spans="1:15" x14ac:dyDescent="0.35">
      <c r="A15" s="2">
        <v>42992</v>
      </c>
      <c r="B15" s="1">
        <v>3573</v>
      </c>
      <c r="C15" s="1">
        <v>10634</v>
      </c>
      <c r="D15" s="5">
        <v>8.07</v>
      </c>
      <c r="E15" s="1">
        <v>10</v>
      </c>
      <c r="F15" s="1">
        <v>600</v>
      </c>
      <c r="G15" s="1">
        <v>328</v>
      </c>
      <c r="H15" s="1">
        <v>19</v>
      </c>
      <c r="I15" s="1">
        <v>29</v>
      </c>
      <c r="J15" s="1">
        <v>1940</v>
      </c>
      <c r="K15" t="str">
        <f t="shared" si="0"/>
        <v>Yes</v>
      </c>
      <c r="L15" t="str">
        <f t="shared" si="1"/>
        <v>Yes</v>
      </c>
      <c r="M15" t="str">
        <f t="shared" si="2"/>
        <v>No</v>
      </c>
      <c r="N15" t="str">
        <f t="shared" si="3"/>
        <v>No</v>
      </c>
      <c r="O15" t="str">
        <f t="shared" si="4"/>
        <v>Yes</v>
      </c>
    </row>
    <row r="16" spans="1:15" x14ac:dyDescent="0.35">
      <c r="A16" s="2">
        <v>42993</v>
      </c>
      <c r="B16" s="1">
        <v>3102</v>
      </c>
      <c r="C16" s="1">
        <v>8198</v>
      </c>
      <c r="D16" s="5">
        <v>6.39</v>
      </c>
      <c r="E16" s="1">
        <v>2</v>
      </c>
      <c r="F16" s="1">
        <v>645</v>
      </c>
      <c r="G16" s="1">
        <v>343</v>
      </c>
      <c r="H16" s="1">
        <v>0</v>
      </c>
      <c r="I16" s="1">
        <v>0</v>
      </c>
      <c r="J16" s="1">
        <v>1473</v>
      </c>
      <c r="K16" t="str">
        <f t="shared" si="0"/>
        <v>Yes</v>
      </c>
      <c r="L16" t="str">
        <f t="shared" si="1"/>
        <v>No</v>
      </c>
      <c r="M16" t="str">
        <f t="shared" si="2"/>
        <v>No</v>
      </c>
      <c r="N16" t="str">
        <f t="shared" si="3"/>
        <v>Yes</v>
      </c>
      <c r="O16" t="str">
        <f t="shared" si="4"/>
        <v>Yes</v>
      </c>
    </row>
    <row r="17" spans="1:15" x14ac:dyDescent="0.35">
      <c r="A17" s="2">
        <v>42994</v>
      </c>
      <c r="B17" s="1">
        <v>2190</v>
      </c>
      <c r="C17" s="1">
        <v>975</v>
      </c>
      <c r="D17" s="5">
        <v>0.76</v>
      </c>
      <c r="E17" s="1">
        <v>0</v>
      </c>
      <c r="F17" s="1">
        <v>922</v>
      </c>
      <c r="G17" s="1">
        <v>45</v>
      </c>
      <c r="H17" s="1">
        <v>0</v>
      </c>
      <c r="I17" s="1">
        <v>0</v>
      </c>
      <c r="J17" s="1">
        <v>197</v>
      </c>
      <c r="K17" t="str">
        <f t="shared" si="0"/>
        <v>No</v>
      </c>
      <c r="L17" t="str">
        <f t="shared" si="1"/>
        <v>No</v>
      </c>
      <c r="M17" t="str">
        <f t="shared" si="2"/>
        <v>No</v>
      </c>
      <c r="N17" t="str">
        <f t="shared" si="3"/>
        <v>Yes</v>
      </c>
      <c r="O17" t="str">
        <f t="shared" si="4"/>
        <v>No</v>
      </c>
    </row>
    <row r="18" spans="1:15" x14ac:dyDescent="0.35">
      <c r="A18" s="2">
        <v>42995</v>
      </c>
      <c r="B18" s="1">
        <v>2710</v>
      </c>
      <c r="C18" s="1">
        <v>4870</v>
      </c>
      <c r="D18" s="5">
        <v>3.8</v>
      </c>
      <c r="E18" s="1">
        <v>1</v>
      </c>
      <c r="F18" s="1">
        <v>1226</v>
      </c>
      <c r="G18" s="1">
        <v>214</v>
      </c>
      <c r="H18" s="1">
        <v>0</v>
      </c>
      <c r="I18" s="1">
        <v>0</v>
      </c>
      <c r="J18" s="1">
        <v>904</v>
      </c>
      <c r="K18" t="str">
        <f t="shared" si="0"/>
        <v>No</v>
      </c>
      <c r="L18" t="str">
        <f t="shared" si="1"/>
        <v>No</v>
      </c>
      <c r="M18" t="str">
        <f t="shared" si="2"/>
        <v>No</v>
      </c>
      <c r="N18" t="str">
        <f t="shared" si="3"/>
        <v>Yes</v>
      </c>
      <c r="O18" t="str">
        <f t="shared" si="4"/>
        <v>No</v>
      </c>
    </row>
    <row r="19" spans="1:15" x14ac:dyDescent="0.35">
      <c r="A19" s="2">
        <v>42996</v>
      </c>
      <c r="B19" s="1">
        <v>3158</v>
      </c>
      <c r="C19" s="1">
        <v>9510</v>
      </c>
      <c r="D19" s="5">
        <v>7.42</v>
      </c>
      <c r="E19" s="1">
        <v>0</v>
      </c>
      <c r="F19" s="1">
        <v>706</v>
      </c>
      <c r="G19" s="1">
        <v>333</v>
      </c>
      <c r="H19" s="1">
        <v>0</v>
      </c>
      <c r="I19" s="1">
        <v>0</v>
      </c>
      <c r="J19" s="1">
        <v>1514</v>
      </c>
      <c r="K19" t="str">
        <f t="shared" si="0"/>
        <v>Yes</v>
      </c>
      <c r="L19" t="str">
        <f t="shared" si="1"/>
        <v>No</v>
      </c>
      <c r="M19" t="str">
        <f t="shared" si="2"/>
        <v>No</v>
      </c>
      <c r="N19" t="str">
        <f t="shared" si="3"/>
        <v>Yes</v>
      </c>
      <c r="O19" t="str">
        <f t="shared" si="4"/>
        <v>Yes</v>
      </c>
    </row>
    <row r="20" spans="1:15" x14ac:dyDescent="0.35">
      <c r="A20" s="2">
        <v>42997</v>
      </c>
      <c r="B20" s="1">
        <v>3771</v>
      </c>
      <c r="C20" s="1">
        <v>9901</v>
      </c>
      <c r="D20" s="5">
        <v>7.49</v>
      </c>
      <c r="E20" s="1">
        <v>4</v>
      </c>
      <c r="F20" s="1">
        <v>600</v>
      </c>
      <c r="G20" s="1">
        <v>305</v>
      </c>
      <c r="H20" s="1">
        <v>31</v>
      </c>
      <c r="I20" s="1">
        <v>48</v>
      </c>
      <c r="J20" s="1">
        <v>2149</v>
      </c>
      <c r="K20" t="str">
        <f t="shared" si="0"/>
        <v>Yes</v>
      </c>
      <c r="L20" t="str">
        <f t="shared" si="1"/>
        <v>Yes</v>
      </c>
      <c r="M20" t="str">
        <f t="shared" si="2"/>
        <v>Yes</v>
      </c>
      <c r="N20" t="str">
        <f t="shared" si="3"/>
        <v>No</v>
      </c>
      <c r="O20" t="str">
        <f t="shared" si="4"/>
        <v>Yes</v>
      </c>
    </row>
    <row r="21" spans="1:15" x14ac:dyDescent="0.35">
      <c r="A21" s="2">
        <v>42998</v>
      </c>
      <c r="B21" s="1">
        <v>2694</v>
      </c>
      <c r="C21" s="1">
        <v>4106</v>
      </c>
      <c r="D21" s="5">
        <v>3.2</v>
      </c>
      <c r="E21" s="1">
        <v>0</v>
      </c>
      <c r="F21" s="1">
        <v>862</v>
      </c>
      <c r="G21" s="1">
        <v>211</v>
      </c>
      <c r="H21" s="1">
        <v>0</v>
      </c>
      <c r="I21" s="1">
        <v>0</v>
      </c>
      <c r="J21" s="1">
        <v>868</v>
      </c>
      <c r="K21" t="str">
        <f t="shared" si="0"/>
        <v>No</v>
      </c>
      <c r="L21" t="str">
        <f t="shared" si="1"/>
        <v>No</v>
      </c>
      <c r="M21" t="str">
        <f t="shared" si="2"/>
        <v>No</v>
      </c>
      <c r="N21" t="str">
        <f t="shared" si="3"/>
        <v>Yes</v>
      </c>
      <c r="O21" t="str">
        <f t="shared" si="4"/>
        <v>No</v>
      </c>
    </row>
    <row r="22" spans="1:15" x14ac:dyDescent="0.35">
      <c r="A22" s="2">
        <v>42999</v>
      </c>
      <c r="B22" s="1">
        <v>3477</v>
      </c>
      <c r="C22" s="1">
        <v>9664</v>
      </c>
      <c r="D22" s="5">
        <v>7.38</v>
      </c>
      <c r="E22" s="1">
        <v>4</v>
      </c>
      <c r="F22" s="1">
        <v>613</v>
      </c>
      <c r="G22" s="1">
        <v>329</v>
      </c>
      <c r="H22" s="1">
        <v>12</v>
      </c>
      <c r="I22" s="1">
        <v>19</v>
      </c>
      <c r="J22" s="1">
        <v>1843</v>
      </c>
      <c r="K22" t="str">
        <f t="shared" si="0"/>
        <v>Yes</v>
      </c>
      <c r="L22" t="str">
        <f t="shared" si="1"/>
        <v>Yes</v>
      </c>
      <c r="M22" t="str">
        <f t="shared" si="2"/>
        <v>No</v>
      </c>
      <c r="N22" t="str">
        <f t="shared" si="3"/>
        <v>No</v>
      </c>
      <c r="O22" t="str">
        <f t="shared" si="4"/>
        <v>Yes</v>
      </c>
    </row>
    <row r="23" spans="1:15" x14ac:dyDescent="0.35">
      <c r="A23" s="2">
        <v>43000</v>
      </c>
      <c r="B23" s="1">
        <v>2736</v>
      </c>
      <c r="C23" s="1">
        <v>4428</v>
      </c>
      <c r="D23" s="5">
        <v>3.45</v>
      </c>
      <c r="E23" s="1">
        <v>0</v>
      </c>
      <c r="F23" s="1">
        <v>772</v>
      </c>
      <c r="G23" s="1">
        <v>217</v>
      </c>
      <c r="H23" s="1">
        <v>0</v>
      </c>
      <c r="I23" s="1">
        <v>0</v>
      </c>
      <c r="J23" s="1">
        <v>916</v>
      </c>
      <c r="K23" t="str">
        <f t="shared" si="0"/>
        <v>No</v>
      </c>
      <c r="L23" t="str">
        <f t="shared" si="1"/>
        <v>No</v>
      </c>
      <c r="M23" t="str">
        <f t="shared" si="2"/>
        <v>No</v>
      </c>
      <c r="N23" t="str">
        <f t="shared" si="3"/>
        <v>Yes</v>
      </c>
      <c r="O23" t="str">
        <f t="shared" si="4"/>
        <v>No</v>
      </c>
    </row>
    <row r="24" spans="1:15" x14ac:dyDescent="0.35">
      <c r="A24" s="2">
        <v>43001</v>
      </c>
      <c r="B24" s="1">
        <v>2816</v>
      </c>
      <c r="C24" s="1">
        <v>4994</v>
      </c>
      <c r="D24" s="5">
        <v>3.9</v>
      </c>
      <c r="E24" s="1">
        <v>1</v>
      </c>
      <c r="F24" s="1">
        <v>1062</v>
      </c>
      <c r="G24" s="1">
        <v>230</v>
      </c>
      <c r="H24" s="1">
        <v>0</v>
      </c>
      <c r="I24" s="1">
        <v>0</v>
      </c>
      <c r="J24" s="1">
        <v>1003</v>
      </c>
      <c r="K24" t="str">
        <f t="shared" si="0"/>
        <v>No</v>
      </c>
      <c r="L24" t="str">
        <f t="shared" si="1"/>
        <v>No</v>
      </c>
      <c r="M24" t="str">
        <f t="shared" si="2"/>
        <v>No</v>
      </c>
      <c r="N24" t="str">
        <f t="shared" si="3"/>
        <v>Yes</v>
      </c>
      <c r="O24" t="str">
        <f t="shared" si="4"/>
        <v>No</v>
      </c>
    </row>
    <row r="25" spans="1:15" x14ac:dyDescent="0.35">
      <c r="A25" s="2">
        <v>43002</v>
      </c>
      <c r="B25" s="1">
        <v>3168</v>
      </c>
      <c r="C25" s="1">
        <v>7123</v>
      </c>
      <c r="D25" s="5">
        <v>5.35</v>
      </c>
      <c r="E25" s="1">
        <v>7</v>
      </c>
      <c r="F25" s="1">
        <v>797</v>
      </c>
      <c r="G25" s="1">
        <v>126</v>
      </c>
      <c r="H25" s="1">
        <v>34</v>
      </c>
      <c r="I25" s="1">
        <v>48</v>
      </c>
      <c r="J25" s="1">
        <v>1366</v>
      </c>
      <c r="K25" t="str">
        <f t="shared" si="0"/>
        <v>No</v>
      </c>
      <c r="L25" t="str">
        <f t="shared" si="1"/>
        <v>No</v>
      </c>
      <c r="M25" t="str">
        <f t="shared" si="2"/>
        <v>Yes</v>
      </c>
      <c r="N25" t="str">
        <f t="shared" si="3"/>
        <v>No</v>
      </c>
      <c r="O25" t="str">
        <f t="shared" si="4"/>
        <v>Yes</v>
      </c>
    </row>
    <row r="26" spans="1:15" x14ac:dyDescent="0.35">
      <c r="A26" s="2">
        <v>43003</v>
      </c>
      <c r="B26" s="1">
        <v>3034</v>
      </c>
      <c r="C26" s="1">
        <v>5370</v>
      </c>
      <c r="D26" s="5">
        <v>3.92</v>
      </c>
      <c r="E26" s="1">
        <v>8</v>
      </c>
      <c r="F26" s="1">
        <v>820</v>
      </c>
      <c r="G26" s="1">
        <v>86</v>
      </c>
      <c r="H26" s="1">
        <v>31</v>
      </c>
      <c r="I26" s="1">
        <v>48</v>
      </c>
      <c r="J26" s="1">
        <v>1144</v>
      </c>
      <c r="K26" t="str">
        <f t="shared" si="0"/>
        <v>No</v>
      </c>
      <c r="L26" t="str">
        <f t="shared" si="1"/>
        <v>No</v>
      </c>
      <c r="M26" t="str">
        <f t="shared" si="2"/>
        <v>Yes</v>
      </c>
      <c r="N26" t="str">
        <f t="shared" si="3"/>
        <v>No</v>
      </c>
      <c r="O26" t="str">
        <f t="shared" si="4"/>
        <v>No</v>
      </c>
    </row>
    <row r="27" spans="1:15" x14ac:dyDescent="0.35">
      <c r="A27" s="2">
        <v>43004</v>
      </c>
      <c r="B27" s="1">
        <v>2997</v>
      </c>
      <c r="C27" s="1">
        <v>7118</v>
      </c>
      <c r="D27" s="5">
        <v>5.55</v>
      </c>
      <c r="E27" s="1">
        <v>0</v>
      </c>
      <c r="F27" s="1">
        <v>743</v>
      </c>
      <c r="G27" s="1">
        <v>271</v>
      </c>
      <c r="H27" s="1">
        <v>0</v>
      </c>
      <c r="I27" s="1">
        <v>0</v>
      </c>
      <c r="J27" s="1">
        <v>1222</v>
      </c>
      <c r="K27" t="str">
        <f t="shared" si="0"/>
        <v>No</v>
      </c>
      <c r="L27" t="str">
        <f t="shared" si="1"/>
        <v>No</v>
      </c>
      <c r="M27" t="str">
        <f t="shared" si="2"/>
        <v>No</v>
      </c>
      <c r="N27" t="str">
        <f t="shared" si="3"/>
        <v>Yes</v>
      </c>
      <c r="O27" t="str">
        <f t="shared" si="4"/>
        <v>Yes</v>
      </c>
    </row>
    <row r="28" spans="1:15" x14ac:dyDescent="0.35">
      <c r="A28" s="2">
        <v>43005</v>
      </c>
      <c r="B28" s="1">
        <v>4184</v>
      </c>
      <c r="C28" s="1">
        <v>5788</v>
      </c>
      <c r="D28" s="5">
        <v>4.51</v>
      </c>
      <c r="E28" s="1">
        <v>8</v>
      </c>
      <c r="F28" s="1">
        <v>993</v>
      </c>
      <c r="G28" s="1">
        <v>397</v>
      </c>
      <c r="H28" s="1">
        <v>25</v>
      </c>
      <c r="I28" s="1">
        <v>25</v>
      </c>
      <c r="J28" s="1">
        <v>2534</v>
      </c>
      <c r="K28" t="str">
        <f t="shared" si="0"/>
        <v>No</v>
      </c>
      <c r="L28" t="str">
        <f t="shared" si="1"/>
        <v>Yes</v>
      </c>
      <c r="M28" t="str">
        <f t="shared" si="2"/>
        <v>No</v>
      </c>
      <c r="N28" t="str">
        <f t="shared" si="3"/>
        <v>No</v>
      </c>
      <c r="O28" t="str">
        <f t="shared" si="4"/>
        <v>No</v>
      </c>
    </row>
    <row r="29" spans="1:15" x14ac:dyDescent="0.35">
      <c r="A29" s="2">
        <v>43006</v>
      </c>
      <c r="B29" s="1">
        <v>2990</v>
      </c>
      <c r="C29" s="1">
        <v>6336</v>
      </c>
      <c r="D29" s="5">
        <v>4.9400000000000004</v>
      </c>
      <c r="E29" s="1">
        <v>6</v>
      </c>
      <c r="F29" s="1">
        <v>1171</v>
      </c>
      <c r="G29" s="1">
        <v>186</v>
      </c>
      <c r="H29" s="1">
        <v>6</v>
      </c>
      <c r="I29" s="1">
        <v>13</v>
      </c>
      <c r="J29" s="1">
        <v>1046</v>
      </c>
      <c r="K29" t="str">
        <f t="shared" si="0"/>
        <v>No</v>
      </c>
      <c r="L29" t="str">
        <f t="shared" si="1"/>
        <v>No</v>
      </c>
      <c r="M29" t="str">
        <f t="shared" si="2"/>
        <v>No</v>
      </c>
      <c r="N29" t="str">
        <f t="shared" si="3"/>
        <v>Yes</v>
      </c>
      <c r="O29" t="str">
        <f t="shared" si="4"/>
        <v>No</v>
      </c>
    </row>
    <row r="30" spans="1:15" x14ac:dyDescent="0.35">
      <c r="A30" s="2">
        <v>43007</v>
      </c>
      <c r="B30" s="1">
        <v>2878</v>
      </c>
      <c r="C30" s="1">
        <v>7618</v>
      </c>
      <c r="D30" s="5">
        <v>5.94</v>
      </c>
      <c r="E30" s="1">
        <v>5</v>
      </c>
      <c r="F30" s="1">
        <v>1000</v>
      </c>
      <c r="G30" s="1">
        <v>201</v>
      </c>
      <c r="H30" s="1">
        <v>3</v>
      </c>
      <c r="I30" s="1">
        <v>8</v>
      </c>
      <c r="J30" s="1">
        <v>1084</v>
      </c>
      <c r="K30" t="str">
        <f t="shared" si="0"/>
        <v>No</v>
      </c>
      <c r="L30" t="str">
        <f t="shared" si="1"/>
        <v>No</v>
      </c>
      <c r="M30" t="str">
        <f t="shared" si="2"/>
        <v>No</v>
      </c>
      <c r="N30" t="str">
        <f t="shared" si="3"/>
        <v>Yes</v>
      </c>
      <c r="O30" t="str">
        <f t="shared" si="4"/>
        <v>Yes</v>
      </c>
    </row>
    <row r="31" spans="1:15" x14ac:dyDescent="0.35">
      <c r="A31" s="2">
        <v>43008</v>
      </c>
      <c r="B31" s="1">
        <v>2805</v>
      </c>
      <c r="C31" s="1">
        <v>4053</v>
      </c>
      <c r="D31" s="5">
        <v>3.09</v>
      </c>
      <c r="E31" s="1">
        <v>2</v>
      </c>
      <c r="F31" s="1">
        <v>913</v>
      </c>
      <c r="G31" s="1">
        <v>174</v>
      </c>
      <c r="H31" s="1">
        <v>5</v>
      </c>
      <c r="I31" s="1">
        <v>14</v>
      </c>
      <c r="J31" s="1">
        <v>913</v>
      </c>
      <c r="K31" t="str">
        <f t="shared" si="0"/>
        <v>No</v>
      </c>
      <c r="L31" t="str">
        <f t="shared" si="1"/>
        <v>No</v>
      </c>
      <c r="M31" t="str">
        <f t="shared" si="2"/>
        <v>No</v>
      </c>
      <c r="N31" t="str">
        <f t="shared" si="3"/>
        <v>Yes</v>
      </c>
      <c r="O31" t="str">
        <f t="shared" si="4"/>
        <v>No</v>
      </c>
    </row>
    <row r="32" spans="1:15" x14ac:dyDescent="0.35">
      <c r="A32" s="2">
        <v>43009</v>
      </c>
      <c r="B32" s="1">
        <v>2710</v>
      </c>
      <c r="C32" s="1">
        <v>4851</v>
      </c>
      <c r="D32" s="5">
        <v>3.78</v>
      </c>
      <c r="E32" s="1">
        <v>3</v>
      </c>
      <c r="F32" s="1">
        <v>627</v>
      </c>
      <c r="G32" s="1">
        <v>184</v>
      </c>
      <c r="H32" s="1">
        <v>0</v>
      </c>
      <c r="I32" s="1">
        <v>0</v>
      </c>
      <c r="J32" s="1">
        <v>853</v>
      </c>
      <c r="K32" t="str">
        <f t="shared" si="0"/>
        <v>No</v>
      </c>
      <c r="L32" t="str">
        <f t="shared" si="1"/>
        <v>No</v>
      </c>
      <c r="M32" t="str">
        <f t="shared" si="2"/>
        <v>No</v>
      </c>
      <c r="N32" t="str">
        <f t="shared" si="3"/>
        <v>Yes</v>
      </c>
      <c r="O32" t="str">
        <f t="shared" si="4"/>
        <v>No</v>
      </c>
    </row>
    <row r="33" spans="1:15" x14ac:dyDescent="0.35">
      <c r="A33" s="2">
        <v>43010</v>
      </c>
      <c r="B33" s="1">
        <v>3385</v>
      </c>
      <c r="C33" s="1">
        <v>10148</v>
      </c>
      <c r="D33" s="5">
        <v>7.92</v>
      </c>
      <c r="E33" s="1">
        <v>29</v>
      </c>
      <c r="F33" s="1">
        <v>888</v>
      </c>
      <c r="G33" s="1">
        <v>320</v>
      </c>
      <c r="H33" s="1">
        <v>7</v>
      </c>
      <c r="I33" s="1">
        <v>11</v>
      </c>
      <c r="J33" s="1">
        <v>1693</v>
      </c>
      <c r="K33" t="str">
        <f t="shared" si="0"/>
        <v>Yes</v>
      </c>
      <c r="L33" t="str">
        <f t="shared" si="1"/>
        <v>No</v>
      </c>
      <c r="M33" t="str">
        <f t="shared" si="2"/>
        <v>No</v>
      </c>
      <c r="N33" t="str">
        <f t="shared" si="3"/>
        <v>Yes</v>
      </c>
      <c r="O33" t="str">
        <f t="shared" si="4"/>
        <v>Yes</v>
      </c>
    </row>
    <row r="34" spans="1:15" x14ac:dyDescent="0.35">
      <c r="A34" s="2">
        <v>43011</v>
      </c>
      <c r="B34" s="1">
        <v>2513</v>
      </c>
      <c r="C34" s="1">
        <v>3549</v>
      </c>
      <c r="D34" s="5">
        <v>2.77</v>
      </c>
      <c r="E34" s="1">
        <v>2</v>
      </c>
      <c r="F34" s="1">
        <v>691</v>
      </c>
      <c r="G34" s="1">
        <v>121</v>
      </c>
      <c r="H34" s="1">
        <v>6</v>
      </c>
      <c r="I34" s="1">
        <v>4</v>
      </c>
      <c r="J34" s="1">
        <v>596</v>
      </c>
      <c r="K34" t="str">
        <f t="shared" si="0"/>
        <v>No</v>
      </c>
      <c r="L34" t="str">
        <f t="shared" si="1"/>
        <v>No</v>
      </c>
      <c r="M34" t="str">
        <f t="shared" si="2"/>
        <v>No</v>
      </c>
      <c r="N34" t="str">
        <f t="shared" si="3"/>
        <v>Yes</v>
      </c>
      <c r="O34" t="str">
        <f t="shared" si="4"/>
        <v>No</v>
      </c>
    </row>
    <row r="35" spans="1:15" x14ac:dyDescent="0.35">
      <c r="A35" s="2">
        <v>43012</v>
      </c>
      <c r="B35" s="1">
        <v>3169</v>
      </c>
      <c r="C35" s="1">
        <v>9441</v>
      </c>
      <c r="D35" s="5">
        <v>7.36</v>
      </c>
      <c r="E35" s="1">
        <v>24</v>
      </c>
      <c r="F35" s="1">
        <v>867</v>
      </c>
      <c r="G35" s="1">
        <v>204</v>
      </c>
      <c r="H35" s="1">
        <v>15</v>
      </c>
      <c r="I35" s="1">
        <v>23</v>
      </c>
      <c r="J35" s="1">
        <v>1367</v>
      </c>
      <c r="K35" t="str">
        <f t="shared" si="0"/>
        <v>Yes</v>
      </c>
      <c r="L35" t="str">
        <f t="shared" si="1"/>
        <v>No</v>
      </c>
      <c r="M35" t="str">
        <f t="shared" si="2"/>
        <v>No</v>
      </c>
      <c r="N35" t="str">
        <f t="shared" si="3"/>
        <v>No</v>
      </c>
      <c r="O35" t="str">
        <f t="shared" si="4"/>
        <v>Yes</v>
      </c>
    </row>
    <row r="36" spans="1:15" x14ac:dyDescent="0.35">
      <c r="A36" s="2">
        <v>43013</v>
      </c>
      <c r="B36" s="1">
        <v>3628</v>
      </c>
      <c r="C36" s="1">
        <v>12475</v>
      </c>
      <c r="D36" s="5">
        <v>9.73</v>
      </c>
      <c r="E36" s="1">
        <v>13</v>
      </c>
      <c r="F36" s="1">
        <v>601</v>
      </c>
      <c r="G36" s="1">
        <v>373</v>
      </c>
      <c r="H36" s="1">
        <v>17</v>
      </c>
      <c r="I36" s="1">
        <v>4</v>
      </c>
      <c r="J36" s="1">
        <v>1980</v>
      </c>
      <c r="K36" t="str">
        <f t="shared" si="0"/>
        <v>Yes</v>
      </c>
      <c r="L36" t="str">
        <f t="shared" si="1"/>
        <v>Yes</v>
      </c>
      <c r="M36" t="str">
        <f t="shared" si="2"/>
        <v>No</v>
      </c>
      <c r="N36" t="str">
        <f t="shared" si="3"/>
        <v>Yes</v>
      </c>
      <c r="O36" t="str">
        <f t="shared" si="4"/>
        <v>Yes</v>
      </c>
    </row>
    <row r="37" spans="1:15" x14ac:dyDescent="0.35">
      <c r="A37" s="2">
        <v>43014</v>
      </c>
      <c r="B37" s="1">
        <v>3159</v>
      </c>
      <c r="C37" s="1">
        <v>7937</v>
      </c>
      <c r="D37" s="5">
        <v>6.19</v>
      </c>
      <c r="E37" s="1">
        <v>3</v>
      </c>
      <c r="F37" s="1">
        <v>749</v>
      </c>
      <c r="G37" s="1">
        <v>354</v>
      </c>
      <c r="H37" s="1">
        <v>0</v>
      </c>
      <c r="I37" s="1">
        <v>0</v>
      </c>
      <c r="J37" s="1">
        <v>1516</v>
      </c>
      <c r="K37" t="str">
        <f t="shared" si="0"/>
        <v>No</v>
      </c>
      <c r="L37" t="str">
        <f t="shared" si="1"/>
        <v>No</v>
      </c>
      <c r="M37" t="str">
        <f t="shared" si="2"/>
        <v>No</v>
      </c>
      <c r="N37" t="str">
        <f t="shared" si="3"/>
        <v>Yes</v>
      </c>
      <c r="O37" t="str">
        <f t="shared" si="4"/>
        <v>Yes</v>
      </c>
    </row>
    <row r="38" spans="1:15" x14ac:dyDescent="0.35">
      <c r="A38" s="2">
        <v>43015</v>
      </c>
      <c r="B38" s="1">
        <v>3391</v>
      </c>
      <c r="C38" s="1">
        <v>7129</v>
      </c>
      <c r="D38" s="5">
        <v>5.29</v>
      </c>
      <c r="E38" s="1">
        <v>10</v>
      </c>
      <c r="F38" s="1">
        <v>765</v>
      </c>
      <c r="G38" s="1">
        <v>132</v>
      </c>
      <c r="H38" s="1">
        <v>45</v>
      </c>
      <c r="I38" s="1">
        <v>51</v>
      </c>
      <c r="J38" s="1">
        <v>1588</v>
      </c>
      <c r="K38" t="str">
        <f t="shared" si="0"/>
        <v>No</v>
      </c>
      <c r="L38" t="str">
        <f t="shared" si="1"/>
        <v>No</v>
      </c>
      <c r="M38" t="str">
        <f t="shared" si="2"/>
        <v>Yes</v>
      </c>
      <c r="N38" t="str">
        <f t="shared" si="3"/>
        <v>No</v>
      </c>
      <c r="O38" t="str">
        <f t="shared" si="4"/>
        <v>Yes</v>
      </c>
    </row>
    <row r="39" spans="1:15" x14ac:dyDescent="0.35">
      <c r="A39" s="2">
        <v>43016</v>
      </c>
      <c r="B39" s="1">
        <v>2723</v>
      </c>
      <c r="C39" s="1">
        <v>4711</v>
      </c>
      <c r="D39" s="5">
        <v>3.67</v>
      </c>
      <c r="E39" s="1">
        <v>1</v>
      </c>
      <c r="F39" s="1">
        <v>1269</v>
      </c>
      <c r="G39" s="1">
        <v>171</v>
      </c>
      <c r="H39" s="1">
        <v>0</v>
      </c>
      <c r="I39" s="1">
        <v>0</v>
      </c>
      <c r="J39" s="1">
        <v>813</v>
      </c>
      <c r="K39" t="str">
        <f t="shared" si="0"/>
        <v>No</v>
      </c>
      <c r="L39" t="str">
        <f t="shared" si="1"/>
        <v>No</v>
      </c>
      <c r="M39" t="str">
        <f t="shared" si="2"/>
        <v>No</v>
      </c>
      <c r="N39" t="str">
        <f t="shared" si="3"/>
        <v>Yes</v>
      </c>
      <c r="O39" t="str">
        <f t="shared" si="4"/>
        <v>No</v>
      </c>
    </row>
    <row r="40" spans="1:15" x14ac:dyDescent="0.35">
      <c r="A40" s="2">
        <v>43017</v>
      </c>
      <c r="B40" s="1">
        <v>2706</v>
      </c>
      <c r="C40" s="1">
        <v>3892</v>
      </c>
      <c r="D40" s="5">
        <v>3.04</v>
      </c>
      <c r="E40" s="1">
        <v>2</v>
      </c>
      <c r="F40" s="1">
        <v>718</v>
      </c>
      <c r="G40" s="1">
        <v>160</v>
      </c>
      <c r="H40" s="1">
        <v>9</v>
      </c>
      <c r="I40" s="1">
        <v>2</v>
      </c>
      <c r="J40" s="1">
        <v>809</v>
      </c>
      <c r="K40" t="str">
        <f t="shared" si="0"/>
        <v>No</v>
      </c>
      <c r="L40" t="str">
        <f t="shared" si="1"/>
        <v>No</v>
      </c>
      <c r="M40" t="str">
        <f t="shared" si="2"/>
        <v>No</v>
      </c>
      <c r="N40" t="str">
        <f t="shared" si="3"/>
        <v>Yes</v>
      </c>
      <c r="O40" t="str">
        <f t="shared" si="4"/>
        <v>No</v>
      </c>
    </row>
    <row r="41" spans="1:15" x14ac:dyDescent="0.35">
      <c r="A41" s="2">
        <v>43018</v>
      </c>
      <c r="B41" s="1">
        <v>3925</v>
      </c>
      <c r="C41" s="1">
        <v>9181</v>
      </c>
      <c r="D41" s="5">
        <v>6.95</v>
      </c>
      <c r="E41" s="1">
        <v>8</v>
      </c>
      <c r="F41" s="1">
        <v>830</v>
      </c>
      <c r="G41" s="1">
        <v>274</v>
      </c>
      <c r="H41" s="1">
        <v>42</v>
      </c>
      <c r="I41" s="1">
        <v>57</v>
      </c>
      <c r="J41" s="1">
        <v>2245</v>
      </c>
      <c r="K41" t="str">
        <f t="shared" si="0"/>
        <v>Yes</v>
      </c>
      <c r="L41" t="str">
        <f t="shared" si="1"/>
        <v>Yes</v>
      </c>
      <c r="M41" t="str">
        <f t="shared" si="2"/>
        <v>Yes</v>
      </c>
      <c r="N41" t="str">
        <f t="shared" si="3"/>
        <v>No</v>
      </c>
      <c r="O41" t="str">
        <f t="shared" si="4"/>
        <v>Yes</v>
      </c>
    </row>
    <row r="42" spans="1:15" x14ac:dyDescent="0.35">
      <c r="A42" s="2">
        <v>43019</v>
      </c>
      <c r="B42" s="1">
        <v>3046</v>
      </c>
      <c r="C42" s="1">
        <v>6194</v>
      </c>
      <c r="D42" s="5">
        <v>4.83</v>
      </c>
      <c r="E42" s="1">
        <v>14</v>
      </c>
      <c r="F42" s="1">
        <v>881</v>
      </c>
      <c r="G42" s="1">
        <v>171</v>
      </c>
      <c r="H42" s="1">
        <v>23</v>
      </c>
      <c r="I42" s="1">
        <v>11</v>
      </c>
      <c r="J42" s="1">
        <v>1143</v>
      </c>
      <c r="K42" t="str">
        <f t="shared" si="0"/>
        <v>No</v>
      </c>
      <c r="L42" t="str">
        <f t="shared" si="1"/>
        <v>No</v>
      </c>
      <c r="M42" t="str">
        <f t="shared" si="2"/>
        <v>No</v>
      </c>
      <c r="N42" t="str">
        <f t="shared" si="3"/>
        <v>No</v>
      </c>
      <c r="O42" t="str">
        <f t="shared" si="4"/>
        <v>No</v>
      </c>
    </row>
    <row r="43" spans="1:15" x14ac:dyDescent="0.35">
      <c r="A43" s="2">
        <v>43020</v>
      </c>
      <c r="B43" s="1">
        <v>3504</v>
      </c>
      <c r="C43" s="1">
        <v>10408</v>
      </c>
      <c r="D43" s="5">
        <v>8.1199999999999992</v>
      </c>
      <c r="E43" s="1">
        <v>2</v>
      </c>
      <c r="F43" s="1">
        <v>1064</v>
      </c>
      <c r="G43" s="1">
        <v>361</v>
      </c>
      <c r="H43" s="1">
        <v>8</v>
      </c>
      <c r="I43" s="1">
        <v>7</v>
      </c>
      <c r="J43" s="1">
        <v>1860</v>
      </c>
      <c r="K43" t="str">
        <f t="shared" si="0"/>
        <v>Yes</v>
      </c>
      <c r="L43" t="str">
        <f t="shared" si="1"/>
        <v>Yes</v>
      </c>
      <c r="M43" t="str">
        <f t="shared" si="2"/>
        <v>No</v>
      </c>
      <c r="N43" t="str">
        <f t="shared" si="3"/>
        <v>Yes</v>
      </c>
      <c r="O43" t="str">
        <f t="shared" si="4"/>
        <v>Yes</v>
      </c>
    </row>
    <row r="44" spans="1:15" x14ac:dyDescent="0.35">
      <c r="A44" s="2">
        <v>43021</v>
      </c>
      <c r="B44" s="1">
        <v>3851</v>
      </c>
      <c r="C44" s="1">
        <v>13987</v>
      </c>
      <c r="D44" s="5">
        <v>10.91</v>
      </c>
      <c r="E44" s="1">
        <v>0</v>
      </c>
      <c r="F44" s="1">
        <v>578</v>
      </c>
      <c r="G44" s="1">
        <v>467</v>
      </c>
      <c r="H44" s="1">
        <v>20</v>
      </c>
      <c r="I44" s="1">
        <v>0</v>
      </c>
      <c r="J44" s="1">
        <v>2369</v>
      </c>
      <c r="K44" t="str">
        <f t="shared" si="0"/>
        <v>Yes</v>
      </c>
      <c r="L44" t="str">
        <f t="shared" si="1"/>
        <v>Yes</v>
      </c>
      <c r="M44" t="str">
        <f t="shared" si="2"/>
        <v>No</v>
      </c>
      <c r="N44" t="str">
        <f t="shared" si="3"/>
        <v>Yes</v>
      </c>
      <c r="O44" t="str">
        <f t="shared" si="4"/>
        <v>Yes</v>
      </c>
    </row>
    <row r="45" spans="1:15" x14ac:dyDescent="0.35">
      <c r="A45" s="2">
        <v>43022</v>
      </c>
      <c r="B45" s="1">
        <v>3312</v>
      </c>
      <c r="C45" s="1">
        <v>10068</v>
      </c>
      <c r="D45" s="5">
        <v>7.85</v>
      </c>
      <c r="E45" s="1">
        <v>3</v>
      </c>
      <c r="F45" s="1">
        <v>757</v>
      </c>
      <c r="G45" s="1">
        <v>337</v>
      </c>
      <c r="H45" s="1">
        <v>4</v>
      </c>
      <c r="I45" s="1">
        <v>9</v>
      </c>
      <c r="J45" s="1">
        <v>1634</v>
      </c>
      <c r="K45" t="str">
        <f t="shared" si="0"/>
        <v>Yes</v>
      </c>
      <c r="L45" t="str">
        <f t="shared" si="1"/>
        <v>No</v>
      </c>
      <c r="M45" t="str">
        <f t="shared" si="2"/>
        <v>No</v>
      </c>
      <c r="N45" t="str">
        <f t="shared" si="3"/>
        <v>Yes</v>
      </c>
      <c r="O45" t="str">
        <f t="shared" si="4"/>
        <v>Yes</v>
      </c>
    </row>
    <row r="46" spans="1:15" x14ac:dyDescent="0.35">
      <c r="A46" s="2">
        <v>43023</v>
      </c>
      <c r="B46" s="1">
        <v>2635</v>
      </c>
      <c r="C46" s="1">
        <v>4271</v>
      </c>
      <c r="D46" s="5">
        <v>3.33</v>
      </c>
      <c r="E46" s="1">
        <v>2</v>
      </c>
      <c r="F46" s="1">
        <v>1190</v>
      </c>
      <c r="G46" s="1">
        <v>147</v>
      </c>
      <c r="H46" s="1">
        <v>0</v>
      </c>
      <c r="I46" s="1">
        <v>0</v>
      </c>
      <c r="J46" s="1">
        <v>726</v>
      </c>
      <c r="K46" t="str">
        <f t="shared" si="0"/>
        <v>No</v>
      </c>
      <c r="L46" t="str">
        <f t="shared" si="1"/>
        <v>No</v>
      </c>
      <c r="M46" t="str">
        <f t="shared" si="2"/>
        <v>No</v>
      </c>
      <c r="N46" t="str">
        <f t="shared" si="3"/>
        <v>Yes</v>
      </c>
      <c r="O46" t="str">
        <f t="shared" si="4"/>
        <v>No</v>
      </c>
    </row>
    <row r="47" spans="1:15" x14ac:dyDescent="0.35">
      <c r="A47" s="2">
        <v>43024</v>
      </c>
      <c r="B47" s="1">
        <v>4568</v>
      </c>
      <c r="C47" s="1">
        <v>19350</v>
      </c>
      <c r="D47" s="5">
        <v>15.09</v>
      </c>
      <c r="E47" s="1">
        <v>21</v>
      </c>
      <c r="F47" s="1">
        <v>776</v>
      </c>
      <c r="G47" s="1">
        <v>351</v>
      </c>
      <c r="H47" s="1">
        <v>66</v>
      </c>
      <c r="I47" s="1">
        <v>85</v>
      </c>
      <c r="J47" s="1">
        <v>3069</v>
      </c>
      <c r="K47" t="str">
        <f t="shared" si="0"/>
        <v>Yes</v>
      </c>
      <c r="L47" t="str">
        <f t="shared" si="1"/>
        <v>Yes</v>
      </c>
      <c r="M47" t="str">
        <f t="shared" si="2"/>
        <v>Yes</v>
      </c>
      <c r="N47" t="str">
        <f t="shared" si="3"/>
        <v>No</v>
      </c>
      <c r="O47" t="str">
        <f t="shared" si="4"/>
        <v>Yes</v>
      </c>
    </row>
    <row r="48" spans="1:15" x14ac:dyDescent="0.35">
      <c r="A48" s="2">
        <v>43025</v>
      </c>
      <c r="B48" s="1">
        <v>3741</v>
      </c>
      <c r="C48" s="1">
        <v>15036</v>
      </c>
      <c r="D48" s="5">
        <v>11.73</v>
      </c>
      <c r="E48" s="1">
        <v>22</v>
      </c>
      <c r="F48" s="1">
        <v>596</v>
      </c>
      <c r="G48" s="1">
        <v>330</v>
      </c>
      <c r="H48" s="1">
        <v>16</v>
      </c>
      <c r="I48" s="1">
        <v>35</v>
      </c>
      <c r="J48" s="1">
        <v>2091</v>
      </c>
      <c r="K48" t="str">
        <f t="shared" si="0"/>
        <v>Yes</v>
      </c>
      <c r="L48" t="str">
        <f t="shared" si="1"/>
        <v>Yes</v>
      </c>
      <c r="M48" t="str">
        <f t="shared" si="2"/>
        <v>Yes</v>
      </c>
      <c r="N48" t="str">
        <f t="shared" si="3"/>
        <v>No</v>
      </c>
      <c r="O48" t="str">
        <f t="shared" si="4"/>
        <v>Yes</v>
      </c>
    </row>
    <row r="49" spans="1:15" x14ac:dyDescent="0.35">
      <c r="A49" s="2">
        <v>43026</v>
      </c>
      <c r="B49" s="1">
        <v>2708</v>
      </c>
      <c r="C49" s="1">
        <v>4550</v>
      </c>
      <c r="D49" s="5">
        <v>3.54</v>
      </c>
      <c r="E49" s="1">
        <v>6</v>
      </c>
      <c r="F49" s="1">
        <v>1260</v>
      </c>
      <c r="G49" s="1">
        <v>172</v>
      </c>
      <c r="H49" s="1">
        <v>5</v>
      </c>
      <c r="I49" s="1">
        <v>3</v>
      </c>
      <c r="J49" s="1">
        <v>837</v>
      </c>
      <c r="K49" t="str">
        <f t="shared" si="0"/>
        <v>No</v>
      </c>
      <c r="L49" t="str">
        <f t="shared" si="1"/>
        <v>No</v>
      </c>
      <c r="M49" t="str">
        <f t="shared" si="2"/>
        <v>No</v>
      </c>
      <c r="N49" t="str">
        <f t="shared" si="3"/>
        <v>Yes</v>
      </c>
      <c r="O49" t="str">
        <f t="shared" si="4"/>
        <v>No</v>
      </c>
    </row>
    <row r="50" spans="1:15" x14ac:dyDescent="0.35">
      <c r="A50" s="2">
        <v>43027</v>
      </c>
      <c r="B50" s="1">
        <v>2915</v>
      </c>
      <c r="C50" s="1">
        <v>6710</v>
      </c>
      <c r="D50" s="5">
        <v>5.23</v>
      </c>
      <c r="E50" s="1">
        <v>3</v>
      </c>
      <c r="F50" s="1">
        <v>1085</v>
      </c>
      <c r="G50" s="1">
        <v>267</v>
      </c>
      <c r="H50" s="1">
        <v>0</v>
      </c>
      <c r="I50" s="1">
        <v>0</v>
      </c>
      <c r="J50" s="1">
        <v>1208</v>
      </c>
      <c r="K50" t="str">
        <f t="shared" si="0"/>
        <v>No</v>
      </c>
      <c r="L50" t="str">
        <f t="shared" si="1"/>
        <v>No</v>
      </c>
      <c r="M50" t="str">
        <f t="shared" si="2"/>
        <v>No</v>
      </c>
      <c r="N50" t="str">
        <f t="shared" si="3"/>
        <v>Yes</v>
      </c>
      <c r="O50" t="str">
        <f t="shared" si="4"/>
        <v>Yes</v>
      </c>
    </row>
    <row r="51" spans="1:15" x14ac:dyDescent="0.35">
      <c r="A51" s="2">
        <v>43028</v>
      </c>
      <c r="B51" s="1">
        <v>2827</v>
      </c>
      <c r="C51" s="1">
        <v>5433</v>
      </c>
      <c r="D51" s="5">
        <v>4.24</v>
      </c>
      <c r="E51" s="1">
        <v>0</v>
      </c>
      <c r="F51" s="1">
        <v>945</v>
      </c>
      <c r="G51" s="1">
        <v>253</v>
      </c>
      <c r="H51" s="1">
        <v>0</v>
      </c>
      <c r="I51" s="1">
        <v>0</v>
      </c>
      <c r="J51" s="1">
        <v>1069</v>
      </c>
      <c r="K51" t="str">
        <f t="shared" si="0"/>
        <v>No</v>
      </c>
      <c r="L51" t="str">
        <f t="shared" si="1"/>
        <v>No</v>
      </c>
      <c r="M51" t="str">
        <f t="shared" si="2"/>
        <v>No</v>
      </c>
      <c r="N51" t="str">
        <f t="shared" si="3"/>
        <v>Yes</v>
      </c>
      <c r="O51" t="str">
        <f t="shared" si="4"/>
        <v>No</v>
      </c>
    </row>
    <row r="52" spans="1:15" x14ac:dyDescent="0.35">
      <c r="A52" s="2">
        <v>43029</v>
      </c>
      <c r="B52" s="1">
        <v>3258</v>
      </c>
      <c r="C52" s="1">
        <v>8824</v>
      </c>
      <c r="D52" s="5">
        <v>6.88</v>
      </c>
      <c r="E52" s="1">
        <v>9</v>
      </c>
      <c r="F52" s="1">
        <v>702</v>
      </c>
      <c r="G52" s="1">
        <v>386</v>
      </c>
      <c r="H52" s="1">
        <v>0</v>
      </c>
      <c r="I52" s="1">
        <v>0</v>
      </c>
      <c r="J52" s="1">
        <v>1669</v>
      </c>
      <c r="K52" t="str">
        <f t="shared" si="0"/>
        <v>Yes</v>
      </c>
      <c r="L52" t="str">
        <f t="shared" si="1"/>
        <v>No</v>
      </c>
      <c r="M52" t="str">
        <f t="shared" si="2"/>
        <v>No</v>
      </c>
      <c r="N52" t="str">
        <f t="shared" si="3"/>
        <v>Yes</v>
      </c>
      <c r="O52" t="str">
        <f t="shared" si="4"/>
        <v>Yes</v>
      </c>
    </row>
    <row r="53" spans="1:15" x14ac:dyDescent="0.35">
      <c r="A53" s="2">
        <v>43030</v>
      </c>
      <c r="B53" s="1">
        <v>3198</v>
      </c>
      <c r="C53" s="1">
        <v>7760</v>
      </c>
      <c r="D53" s="5">
        <v>6.05</v>
      </c>
      <c r="E53" s="1">
        <v>8</v>
      </c>
      <c r="F53" s="1">
        <v>699</v>
      </c>
      <c r="G53" s="1">
        <v>307</v>
      </c>
      <c r="H53" s="1">
        <v>14</v>
      </c>
      <c r="I53" s="1">
        <v>0</v>
      </c>
      <c r="J53" s="1">
        <v>1449</v>
      </c>
      <c r="K53" t="str">
        <f t="shared" si="0"/>
        <v>No</v>
      </c>
      <c r="L53" t="str">
        <f t="shared" si="1"/>
        <v>No</v>
      </c>
      <c r="M53" t="str">
        <f t="shared" si="2"/>
        <v>No</v>
      </c>
      <c r="N53" t="str">
        <f t="shared" si="3"/>
        <v>Yes</v>
      </c>
      <c r="O53" t="str">
        <f t="shared" si="4"/>
        <v>Yes</v>
      </c>
    </row>
    <row r="54" spans="1:15" x14ac:dyDescent="0.35">
      <c r="A54" s="2">
        <v>43031</v>
      </c>
      <c r="B54" s="1">
        <v>3880</v>
      </c>
      <c r="C54" s="1">
        <v>10208</v>
      </c>
      <c r="D54" s="5">
        <v>7.43</v>
      </c>
      <c r="E54" s="1">
        <v>4</v>
      </c>
      <c r="F54" s="1">
        <v>592</v>
      </c>
      <c r="G54" s="1">
        <v>349</v>
      </c>
      <c r="H54" s="1">
        <v>21</v>
      </c>
      <c r="I54" s="1">
        <v>51</v>
      </c>
      <c r="J54" s="1">
        <v>2319</v>
      </c>
      <c r="K54" t="str">
        <f t="shared" si="0"/>
        <v>Yes</v>
      </c>
      <c r="L54" t="str">
        <f t="shared" si="1"/>
        <v>Yes</v>
      </c>
      <c r="M54" t="str">
        <f t="shared" si="2"/>
        <v>Yes</v>
      </c>
      <c r="N54" t="str">
        <f t="shared" si="3"/>
        <v>No</v>
      </c>
      <c r="O54" t="str">
        <f t="shared" si="4"/>
        <v>Yes</v>
      </c>
    </row>
    <row r="55" spans="1:15" x14ac:dyDescent="0.35">
      <c r="A55" s="2">
        <v>43032</v>
      </c>
      <c r="B55" s="1">
        <v>2884</v>
      </c>
      <c r="C55" s="1">
        <v>6042</v>
      </c>
      <c r="D55" s="5">
        <v>4.71</v>
      </c>
      <c r="E55" s="1">
        <v>0</v>
      </c>
      <c r="F55" s="1">
        <v>822</v>
      </c>
      <c r="G55" s="1">
        <v>278</v>
      </c>
      <c r="H55" s="1">
        <v>0</v>
      </c>
      <c r="I55" s="1">
        <v>0</v>
      </c>
      <c r="J55" s="1">
        <v>1174</v>
      </c>
      <c r="K55" t="str">
        <f t="shared" si="0"/>
        <v>No</v>
      </c>
      <c r="L55" t="str">
        <f t="shared" si="1"/>
        <v>No</v>
      </c>
      <c r="M55" t="str">
        <f t="shared" si="2"/>
        <v>No</v>
      </c>
      <c r="N55" t="str">
        <f t="shared" si="3"/>
        <v>Yes</v>
      </c>
      <c r="O55" t="str">
        <f t="shared" si="4"/>
        <v>No</v>
      </c>
    </row>
    <row r="56" spans="1:15" x14ac:dyDescent="0.35">
      <c r="A56" s="2">
        <v>43033</v>
      </c>
      <c r="B56" s="1">
        <v>4157</v>
      </c>
      <c r="C56" s="1">
        <v>10689</v>
      </c>
      <c r="D56" s="5">
        <v>8.0500000000000007</v>
      </c>
      <c r="E56" s="1">
        <v>6</v>
      </c>
      <c r="F56" s="1">
        <v>616</v>
      </c>
      <c r="G56" s="1">
        <v>353</v>
      </c>
      <c r="H56" s="1">
        <v>39</v>
      </c>
      <c r="I56" s="1">
        <v>51</v>
      </c>
      <c r="J56" s="1">
        <v>2559</v>
      </c>
      <c r="K56" t="str">
        <f t="shared" si="0"/>
        <v>Yes</v>
      </c>
      <c r="L56" t="str">
        <f t="shared" si="1"/>
        <v>Yes</v>
      </c>
      <c r="M56" t="str">
        <f t="shared" si="2"/>
        <v>Yes</v>
      </c>
      <c r="N56" t="str">
        <f t="shared" si="3"/>
        <v>No</v>
      </c>
      <c r="O56" t="str">
        <f t="shared" si="4"/>
        <v>Yes</v>
      </c>
    </row>
    <row r="57" spans="1:15" x14ac:dyDescent="0.35">
      <c r="A57" s="2">
        <v>43034</v>
      </c>
      <c r="B57" s="1">
        <v>2895</v>
      </c>
      <c r="C57" s="1">
        <v>5823</v>
      </c>
      <c r="D57" s="5">
        <v>4.54</v>
      </c>
      <c r="E57" s="1">
        <v>1</v>
      </c>
      <c r="F57" s="1">
        <v>733</v>
      </c>
      <c r="G57" s="1">
        <v>255</v>
      </c>
      <c r="H57" s="1">
        <v>0</v>
      </c>
      <c r="I57" s="1">
        <v>0</v>
      </c>
      <c r="J57" s="1">
        <v>1107</v>
      </c>
      <c r="K57" t="str">
        <f t="shared" si="0"/>
        <v>No</v>
      </c>
      <c r="L57" t="str">
        <f t="shared" si="1"/>
        <v>No</v>
      </c>
      <c r="M57" t="str">
        <f t="shared" si="2"/>
        <v>No</v>
      </c>
      <c r="N57" t="str">
        <f t="shared" si="3"/>
        <v>Yes</v>
      </c>
      <c r="O57" t="str">
        <f t="shared" si="4"/>
        <v>No</v>
      </c>
    </row>
    <row r="58" spans="1:15" x14ac:dyDescent="0.35">
      <c r="A58" s="2">
        <v>43035</v>
      </c>
      <c r="B58" s="1">
        <v>2686</v>
      </c>
      <c r="C58" s="1">
        <v>4081</v>
      </c>
      <c r="D58" s="5">
        <v>3.18</v>
      </c>
      <c r="E58" s="1">
        <v>0</v>
      </c>
      <c r="F58" s="1">
        <v>802</v>
      </c>
      <c r="G58" s="1">
        <v>208</v>
      </c>
      <c r="H58" s="1">
        <v>0</v>
      </c>
      <c r="I58" s="1">
        <v>0</v>
      </c>
      <c r="J58" s="1">
        <v>874</v>
      </c>
      <c r="K58" t="str">
        <f t="shared" si="0"/>
        <v>No</v>
      </c>
      <c r="L58" t="str">
        <f t="shared" si="1"/>
        <v>No</v>
      </c>
      <c r="M58" t="str">
        <f t="shared" si="2"/>
        <v>No</v>
      </c>
      <c r="N58" t="str">
        <f t="shared" si="3"/>
        <v>Yes</v>
      </c>
      <c r="O58" t="str">
        <f t="shared" si="4"/>
        <v>No</v>
      </c>
    </row>
    <row r="59" spans="1:15" x14ac:dyDescent="0.35">
      <c r="A59" s="2">
        <v>43036</v>
      </c>
      <c r="B59" s="1">
        <v>2679</v>
      </c>
      <c r="C59" s="1">
        <v>3948</v>
      </c>
      <c r="D59" s="5">
        <v>3.08</v>
      </c>
      <c r="E59" s="1">
        <v>0</v>
      </c>
      <c r="F59" s="1">
        <v>815</v>
      </c>
      <c r="G59" s="1">
        <v>200</v>
      </c>
      <c r="H59" s="1">
        <v>0</v>
      </c>
      <c r="I59" s="1">
        <v>0</v>
      </c>
      <c r="J59" s="1">
        <v>854</v>
      </c>
      <c r="K59" t="str">
        <f t="shared" si="0"/>
        <v>No</v>
      </c>
      <c r="L59" t="str">
        <f t="shared" si="1"/>
        <v>No</v>
      </c>
      <c r="M59" t="str">
        <f t="shared" si="2"/>
        <v>No</v>
      </c>
      <c r="N59" t="str">
        <f t="shared" si="3"/>
        <v>Yes</v>
      </c>
      <c r="O59" t="str">
        <f t="shared" si="4"/>
        <v>No</v>
      </c>
    </row>
    <row r="60" spans="1:15" x14ac:dyDescent="0.35">
      <c r="A60" s="2">
        <v>43037</v>
      </c>
      <c r="B60" s="1">
        <v>3006</v>
      </c>
      <c r="C60" s="1">
        <v>5083</v>
      </c>
      <c r="D60" s="5">
        <v>3.96</v>
      </c>
      <c r="E60" s="1">
        <v>0</v>
      </c>
      <c r="F60" s="1">
        <v>809</v>
      </c>
      <c r="G60" s="1">
        <v>250</v>
      </c>
      <c r="H60" s="1">
        <v>0</v>
      </c>
      <c r="I60" s="1">
        <v>0</v>
      </c>
      <c r="J60" s="1">
        <v>1100</v>
      </c>
      <c r="K60" t="str">
        <f t="shared" si="0"/>
        <v>No</v>
      </c>
      <c r="L60" t="str">
        <f t="shared" si="1"/>
        <v>No</v>
      </c>
      <c r="M60" t="str">
        <f t="shared" si="2"/>
        <v>No</v>
      </c>
      <c r="N60" t="str">
        <f t="shared" si="3"/>
        <v>Yes</v>
      </c>
      <c r="O60" t="str">
        <f t="shared" si="4"/>
        <v>No</v>
      </c>
    </row>
    <row r="61" spans="1:15" x14ac:dyDescent="0.35">
      <c r="A61" s="2">
        <v>43038</v>
      </c>
      <c r="B61" s="1">
        <v>3124</v>
      </c>
      <c r="C61" s="1">
        <v>9117</v>
      </c>
      <c r="D61" s="5">
        <v>7.46</v>
      </c>
      <c r="E61" s="1">
        <v>3</v>
      </c>
      <c r="F61" s="1">
        <v>762</v>
      </c>
      <c r="G61" s="1">
        <v>220</v>
      </c>
      <c r="H61" s="1">
        <v>3</v>
      </c>
      <c r="I61" s="1">
        <v>35</v>
      </c>
      <c r="J61" s="1">
        <v>1359</v>
      </c>
      <c r="K61" t="str">
        <f t="shared" si="0"/>
        <v>Yes</v>
      </c>
      <c r="L61" t="str">
        <f t="shared" si="1"/>
        <v>No</v>
      </c>
      <c r="M61" t="str">
        <f t="shared" si="2"/>
        <v>Yes</v>
      </c>
      <c r="N61" t="str">
        <f t="shared" si="3"/>
        <v>No</v>
      </c>
      <c r="O61" t="str">
        <f t="shared" si="4"/>
        <v>Yes</v>
      </c>
    </row>
    <row r="62" spans="1:15" x14ac:dyDescent="0.35">
      <c r="A62" s="2">
        <v>43039</v>
      </c>
      <c r="B62" s="1">
        <v>2943</v>
      </c>
      <c r="C62" s="1">
        <v>6554</v>
      </c>
      <c r="D62" s="5">
        <v>5.1100000000000003</v>
      </c>
      <c r="E62" s="1">
        <v>0</v>
      </c>
      <c r="F62" s="1">
        <v>786</v>
      </c>
      <c r="G62" s="1">
        <v>269</v>
      </c>
      <c r="H62" s="1">
        <v>0</v>
      </c>
      <c r="I62" s="1">
        <v>0</v>
      </c>
      <c r="J62" s="1">
        <v>1192</v>
      </c>
      <c r="K62" t="str">
        <f t="shared" si="0"/>
        <v>No</v>
      </c>
      <c r="L62" t="str">
        <f t="shared" si="1"/>
        <v>No</v>
      </c>
      <c r="M62" t="str">
        <f t="shared" si="2"/>
        <v>No</v>
      </c>
      <c r="N62" t="str">
        <f t="shared" si="3"/>
        <v>Yes</v>
      </c>
      <c r="O62" t="str">
        <f t="shared" si="4"/>
        <v>Yes</v>
      </c>
    </row>
    <row r="63" spans="1:15" x14ac:dyDescent="0.35">
      <c r="A63" s="2">
        <v>43040</v>
      </c>
      <c r="B63" s="1">
        <v>4038</v>
      </c>
      <c r="C63" s="1">
        <v>15351</v>
      </c>
      <c r="D63" s="5">
        <v>12.3</v>
      </c>
      <c r="E63" s="1">
        <v>12</v>
      </c>
      <c r="F63" s="1">
        <v>488</v>
      </c>
      <c r="G63" s="1">
        <v>412</v>
      </c>
      <c r="H63" s="1">
        <v>18</v>
      </c>
      <c r="I63" s="1">
        <v>51</v>
      </c>
      <c r="J63" s="1">
        <v>2486</v>
      </c>
      <c r="K63" t="str">
        <f t="shared" si="0"/>
        <v>Yes</v>
      </c>
      <c r="L63" t="str">
        <f t="shared" si="1"/>
        <v>Yes</v>
      </c>
      <c r="M63" t="str">
        <f t="shared" si="2"/>
        <v>Yes</v>
      </c>
      <c r="N63" t="str">
        <f t="shared" si="3"/>
        <v>No</v>
      </c>
      <c r="O63" t="str">
        <f t="shared" si="4"/>
        <v>Yes</v>
      </c>
    </row>
    <row r="64" spans="1:15" x14ac:dyDescent="0.35">
      <c r="A64" s="2">
        <v>43041</v>
      </c>
      <c r="B64" s="1">
        <v>2831</v>
      </c>
      <c r="C64" s="1">
        <v>5197</v>
      </c>
      <c r="D64" s="5">
        <v>4.05</v>
      </c>
      <c r="E64" s="1">
        <v>1</v>
      </c>
      <c r="F64" s="1">
        <v>850</v>
      </c>
      <c r="G64" s="1">
        <v>245</v>
      </c>
      <c r="H64" s="1">
        <v>0</v>
      </c>
      <c r="I64" s="1">
        <v>0</v>
      </c>
      <c r="J64" s="1">
        <v>1051</v>
      </c>
      <c r="K64" t="str">
        <f t="shared" si="0"/>
        <v>No</v>
      </c>
      <c r="L64" t="str">
        <f t="shared" si="1"/>
        <v>No</v>
      </c>
      <c r="M64" t="str">
        <f t="shared" si="2"/>
        <v>No</v>
      </c>
      <c r="N64" t="str">
        <f t="shared" si="3"/>
        <v>Yes</v>
      </c>
      <c r="O64" t="str">
        <f t="shared" si="4"/>
        <v>No</v>
      </c>
    </row>
    <row r="65" spans="1:15" x14ac:dyDescent="0.35">
      <c r="A65" s="2">
        <v>43042</v>
      </c>
      <c r="B65" s="1">
        <v>2731</v>
      </c>
      <c r="C65" s="1">
        <v>5061</v>
      </c>
      <c r="D65" s="5">
        <v>3.95</v>
      </c>
      <c r="E65" s="1">
        <v>1</v>
      </c>
      <c r="F65" s="1">
        <v>765</v>
      </c>
      <c r="G65" s="1">
        <v>222</v>
      </c>
      <c r="H65" s="1">
        <v>0</v>
      </c>
      <c r="I65" s="1">
        <v>0</v>
      </c>
      <c r="J65" s="1">
        <v>936</v>
      </c>
      <c r="K65" t="str">
        <f t="shared" si="0"/>
        <v>No</v>
      </c>
      <c r="L65" t="str">
        <f t="shared" si="1"/>
        <v>No</v>
      </c>
      <c r="M65" t="str">
        <f t="shared" si="2"/>
        <v>No</v>
      </c>
      <c r="N65" t="str">
        <f t="shared" si="3"/>
        <v>Yes</v>
      </c>
      <c r="O65" t="str">
        <f t="shared" si="4"/>
        <v>No</v>
      </c>
    </row>
    <row r="66" spans="1:15" x14ac:dyDescent="0.35">
      <c r="A66" s="2">
        <v>43043</v>
      </c>
      <c r="B66" s="1">
        <v>3263</v>
      </c>
      <c r="C66" s="1">
        <v>5894</v>
      </c>
      <c r="D66" s="5">
        <v>4.4400000000000004</v>
      </c>
      <c r="E66" s="1">
        <v>6</v>
      </c>
      <c r="F66" s="1">
        <v>1164</v>
      </c>
      <c r="G66" s="1">
        <v>215</v>
      </c>
      <c r="H66" s="1">
        <v>27</v>
      </c>
      <c r="I66" s="1">
        <v>34</v>
      </c>
      <c r="J66" s="1">
        <v>1517</v>
      </c>
      <c r="K66" t="str">
        <f t="shared" si="0"/>
        <v>No</v>
      </c>
      <c r="L66" t="str">
        <f t="shared" si="1"/>
        <v>No</v>
      </c>
      <c r="M66" t="str">
        <f t="shared" si="2"/>
        <v>Yes</v>
      </c>
      <c r="N66" t="str">
        <f t="shared" si="3"/>
        <v>No</v>
      </c>
      <c r="O66" t="str">
        <f t="shared" si="4"/>
        <v>No</v>
      </c>
    </row>
    <row r="67" spans="1:15" x14ac:dyDescent="0.35">
      <c r="A67" s="2">
        <v>43044</v>
      </c>
      <c r="B67" s="1">
        <v>3148</v>
      </c>
      <c r="C67" s="1">
        <v>7449</v>
      </c>
      <c r="D67" s="5">
        <v>5.46</v>
      </c>
      <c r="E67" s="1">
        <v>6</v>
      </c>
      <c r="F67" s="1">
        <v>700</v>
      </c>
      <c r="G67" s="1">
        <v>241</v>
      </c>
      <c r="H67" s="1">
        <v>26</v>
      </c>
      <c r="I67" s="1">
        <v>14</v>
      </c>
      <c r="J67" s="1">
        <v>1436</v>
      </c>
      <c r="K67" t="str">
        <f t="shared" ref="K67:K130" si="5">IF(C67&gt;8000,"Yes","No")</f>
        <v>No</v>
      </c>
      <c r="L67" t="str">
        <f t="shared" ref="L67:L130" si="6">IF(B67&gt;3400,"Yes","No")</f>
        <v>No</v>
      </c>
      <c r="M67" t="str">
        <f t="shared" ref="M67:M130" si="7">IF(I67&gt;30,"Yes","No")</f>
        <v>No</v>
      </c>
      <c r="N67" t="str">
        <f t="shared" ref="N67:N130" si="8">IF(I67+H67&lt;30,"Yes","No")</f>
        <v>No</v>
      </c>
      <c r="O67" t="str">
        <f t="shared" ref="O67:O130" si="9">IF(D67&gt;5,"Yes","No")</f>
        <v>Yes</v>
      </c>
    </row>
    <row r="68" spans="1:15" x14ac:dyDescent="0.35">
      <c r="A68" s="2">
        <v>43045</v>
      </c>
      <c r="B68" s="1">
        <v>3402</v>
      </c>
      <c r="C68" s="1">
        <v>9041</v>
      </c>
      <c r="D68" s="5">
        <v>6.8</v>
      </c>
      <c r="E68" s="1">
        <v>4</v>
      </c>
      <c r="F68" s="1">
        <v>784</v>
      </c>
      <c r="G68" s="1">
        <v>318</v>
      </c>
      <c r="H68" s="1">
        <v>21</v>
      </c>
      <c r="I68" s="1">
        <v>19</v>
      </c>
      <c r="J68" s="1">
        <v>1758</v>
      </c>
      <c r="K68" t="str">
        <f t="shared" si="5"/>
        <v>Yes</v>
      </c>
      <c r="L68" t="str">
        <f t="shared" si="6"/>
        <v>Yes</v>
      </c>
      <c r="M68" t="str">
        <f t="shared" si="7"/>
        <v>No</v>
      </c>
      <c r="N68" t="str">
        <f t="shared" si="8"/>
        <v>No</v>
      </c>
      <c r="O68" t="str">
        <f t="shared" si="9"/>
        <v>Yes</v>
      </c>
    </row>
    <row r="69" spans="1:15" x14ac:dyDescent="0.35">
      <c r="A69" s="2">
        <v>43046</v>
      </c>
      <c r="B69" s="1">
        <v>2423</v>
      </c>
      <c r="C69" s="1">
        <v>2322</v>
      </c>
      <c r="D69" s="5">
        <v>1.81</v>
      </c>
      <c r="E69" s="1">
        <v>1</v>
      </c>
      <c r="F69" s="1">
        <v>821</v>
      </c>
      <c r="G69" s="1">
        <v>105</v>
      </c>
      <c r="H69" s="1">
        <v>0</v>
      </c>
      <c r="I69" s="1">
        <v>0</v>
      </c>
      <c r="J69" s="1">
        <v>457</v>
      </c>
      <c r="K69" t="str">
        <f t="shared" si="5"/>
        <v>No</v>
      </c>
      <c r="L69" t="str">
        <f t="shared" si="6"/>
        <v>No</v>
      </c>
      <c r="M69" t="str">
        <f t="shared" si="7"/>
        <v>No</v>
      </c>
      <c r="N69" t="str">
        <f t="shared" si="8"/>
        <v>Yes</v>
      </c>
      <c r="O69" t="str">
        <f t="shared" si="9"/>
        <v>No</v>
      </c>
    </row>
    <row r="70" spans="1:15" x14ac:dyDescent="0.35">
      <c r="A70" s="2">
        <v>43047</v>
      </c>
      <c r="B70" s="1">
        <v>3454</v>
      </c>
      <c r="C70" s="1">
        <v>7867</v>
      </c>
      <c r="D70" s="5">
        <v>5.8</v>
      </c>
      <c r="E70" s="1">
        <v>8</v>
      </c>
      <c r="F70" s="1">
        <v>702</v>
      </c>
      <c r="G70" s="1">
        <v>265</v>
      </c>
      <c r="H70" s="1">
        <v>20</v>
      </c>
      <c r="I70" s="1">
        <v>36</v>
      </c>
      <c r="J70" s="1">
        <v>1727</v>
      </c>
      <c r="K70" t="str">
        <f t="shared" si="5"/>
        <v>No</v>
      </c>
      <c r="L70" t="str">
        <f t="shared" si="6"/>
        <v>Yes</v>
      </c>
      <c r="M70" t="str">
        <f t="shared" si="7"/>
        <v>Yes</v>
      </c>
      <c r="N70" t="str">
        <f t="shared" si="8"/>
        <v>No</v>
      </c>
      <c r="O70" t="str">
        <f t="shared" si="9"/>
        <v>Yes</v>
      </c>
    </row>
    <row r="71" spans="1:15" x14ac:dyDescent="0.35">
      <c r="A71" s="2">
        <v>43048</v>
      </c>
      <c r="B71" s="1">
        <v>3360</v>
      </c>
      <c r="C71" s="1">
        <v>7820</v>
      </c>
      <c r="D71" s="5">
        <v>5.89</v>
      </c>
      <c r="E71" s="1">
        <v>4</v>
      </c>
      <c r="F71" s="1">
        <v>725</v>
      </c>
      <c r="G71" s="1">
        <v>272</v>
      </c>
      <c r="H71" s="1">
        <v>34</v>
      </c>
      <c r="I71" s="1">
        <v>24</v>
      </c>
      <c r="J71" s="1">
        <v>1674</v>
      </c>
      <c r="K71" t="str">
        <f t="shared" si="5"/>
        <v>No</v>
      </c>
      <c r="L71" t="str">
        <f t="shared" si="6"/>
        <v>No</v>
      </c>
      <c r="M71" t="str">
        <f t="shared" si="7"/>
        <v>No</v>
      </c>
      <c r="N71" t="str">
        <f t="shared" si="8"/>
        <v>No</v>
      </c>
      <c r="O71" t="str">
        <f t="shared" si="9"/>
        <v>Yes</v>
      </c>
    </row>
    <row r="72" spans="1:15" x14ac:dyDescent="0.35">
      <c r="A72" s="2">
        <v>43049</v>
      </c>
      <c r="B72" s="1">
        <v>3192</v>
      </c>
      <c r="C72" s="1">
        <v>8588</v>
      </c>
      <c r="D72" s="5">
        <v>6.7</v>
      </c>
      <c r="E72" s="1">
        <v>1</v>
      </c>
      <c r="F72" s="1">
        <v>664</v>
      </c>
      <c r="G72" s="1">
        <v>371</v>
      </c>
      <c r="H72" s="1">
        <v>0</v>
      </c>
      <c r="I72" s="1">
        <v>0</v>
      </c>
      <c r="J72" s="1">
        <v>1606</v>
      </c>
      <c r="K72" t="str">
        <f t="shared" si="5"/>
        <v>Yes</v>
      </c>
      <c r="L72" t="str">
        <f t="shared" si="6"/>
        <v>No</v>
      </c>
      <c r="M72" t="str">
        <f t="shared" si="7"/>
        <v>No</v>
      </c>
      <c r="N72" t="str">
        <f t="shared" si="8"/>
        <v>Yes</v>
      </c>
      <c r="O72" t="str">
        <f t="shared" si="9"/>
        <v>Yes</v>
      </c>
    </row>
    <row r="73" spans="1:15" x14ac:dyDescent="0.35">
      <c r="A73" s="2">
        <v>43050</v>
      </c>
      <c r="B73" s="1">
        <v>3773</v>
      </c>
      <c r="C73" s="1">
        <v>8069</v>
      </c>
      <c r="D73" s="5">
        <v>6.16</v>
      </c>
      <c r="E73" s="1">
        <v>6</v>
      </c>
      <c r="F73" s="1">
        <v>568</v>
      </c>
      <c r="G73" s="1">
        <v>327</v>
      </c>
      <c r="H73" s="1">
        <v>34</v>
      </c>
      <c r="I73" s="1">
        <v>39</v>
      </c>
      <c r="J73" s="1">
        <v>2146</v>
      </c>
      <c r="K73" t="str">
        <f t="shared" si="5"/>
        <v>Yes</v>
      </c>
      <c r="L73" t="str">
        <f t="shared" si="6"/>
        <v>Yes</v>
      </c>
      <c r="M73" t="str">
        <f t="shared" si="7"/>
        <v>Yes</v>
      </c>
      <c r="N73" t="str">
        <f t="shared" si="8"/>
        <v>No</v>
      </c>
      <c r="O73" t="str">
        <f t="shared" si="9"/>
        <v>Yes</v>
      </c>
    </row>
    <row r="74" spans="1:15" x14ac:dyDescent="0.35">
      <c r="A74" s="2">
        <v>43051</v>
      </c>
      <c r="B74" s="1">
        <v>3369</v>
      </c>
      <c r="C74" s="1">
        <v>8482</v>
      </c>
      <c r="D74" s="5">
        <v>6.41</v>
      </c>
      <c r="E74" s="1">
        <v>6</v>
      </c>
      <c r="F74" s="1">
        <v>645</v>
      </c>
      <c r="G74" s="1">
        <v>254</v>
      </c>
      <c r="H74" s="1">
        <v>20</v>
      </c>
      <c r="I74" s="1">
        <v>31</v>
      </c>
      <c r="J74" s="1">
        <v>1689</v>
      </c>
      <c r="K74" t="str">
        <f t="shared" si="5"/>
        <v>Yes</v>
      </c>
      <c r="L74" t="str">
        <f t="shared" si="6"/>
        <v>No</v>
      </c>
      <c r="M74" t="str">
        <f t="shared" si="7"/>
        <v>Yes</v>
      </c>
      <c r="N74" t="str">
        <f t="shared" si="8"/>
        <v>No</v>
      </c>
      <c r="O74" t="str">
        <f t="shared" si="9"/>
        <v>Yes</v>
      </c>
    </row>
    <row r="75" spans="1:15" x14ac:dyDescent="0.35">
      <c r="A75" s="2">
        <v>43052</v>
      </c>
      <c r="B75" s="1">
        <v>4112</v>
      </c>
      <c r="C75" s="1">
        <v>13500</v>
      </c>
      <c r="D75" s="5">
        <v>10.39</v>
      </c>
      <c r="E75" s="1">
        <v>7</v>
      </c>
      <c r="F75" s="1">
        <v>570</v>
      </c>
      <c r="G75" s="1">
        <v>353</v>
      </c>
      <c r="H75" s="1">
        <v>35</v>
      </c>
      <c r="I75" s="1">
        <v>56</v>
      </c>
      <c r="J75" s="1">
        <v>2597</v>
      </c>
      <c r="K75" t="str">
        <f t="shared" si="5"/>
        <v>Yes</v>
      </c>
      <c r="L75" t="str">
        <f t="shared" si="6"/>
        <v>Yes</v>
      </c>
      <c r="M75" t="str">
        <f t="shared" si="7"/>
        <v>Yes</v>
      </c>
      <c r="N75" t="str">
        <f t="shared" si="8"/>
        <v>No</v>
      </c>
      <c r="O75" t="str">
        <f t="shared" si="9"/>
        <v>Yes</v>
      </c>
    </row>
    <row r="76" spans="1:15" x14ac:dyDescent="0.35">
      <c r="A76" s="2">
        <v>43053</v>
      </c>
      <c r="B76" s="1">
        <v>4622</v>
      </c>
      <c r="C76" s="1">
        <v>16888</v>
      </c>
      <c r="D76" s="5">
        <v>13.04</v>
      </c>
      <c r="E76" s="1">
        <v>5</v>
      </c>
      <c r="F76" s="1">
        <v>484</v>
      </c>
      <c r="G76" s="1">
        <v>449</v>
      </c>
      <c r="H76" s="1">
        <v>32</v>
      </c>
      <c r="I76" s="1">
        <v>70</v>
      </c>
      <c r="J76" s="1">
        <v>3246</v>
      </c>
      <c r="K76" t="str">
        <f t="shared" si="5"/>
        <v>Yes</v>
      </c>
      <c r="L76" t="str">
        <f t="shared" si="6"/>
        <v>Yes</v>
      </c>
      <c r="M76" t="str">
        <f t="shared" si="7"/>
        <v>Yes</v>
      </c>
      <c r="N76" t="str">
        <f t="shared" si="8"/>
        <v>No</v>
      </c>
      <c r="O76" t="str">
        <f t="shared" si="9"/>
        <v>Yes</v>
      </c>
    </row>
    <row r="77" spans="1:15" x14ac:dyDescent="0.35">
      <c r="A77" s="2">
        <v>43054</v>
      </c>
      <c r="B77" s="1">
        <v>3349</v>
      </c>
      <c r="C77" s="1">
        <v>9599</v>
      </c>
      <c r="D77" s="5">
        <v>7.49</v>
      </c>
      <c r="E77" s="1">
        <v>1</v>
      </c>
      <c r="F77" s="1">
        <v>507</v>
      </c>
      <c r="G77" s="1">
        <v>421</v>
      </c>
      <c r="H77" s="1">
        <v>0</v>
      </c>
      <c r="I77" s="1">
        <v>0</v>
      </c>
      <c r="J77" s="1">
        <v>1823</v>
      </c>
      <c r="K77" t="str">
        <f t="shared" si="5"/>
        <v>Yes</v>
      </c>
      <c r="L77" t="str">
        <f t="shared" si="6"/>
        <v>No</v>
      </c>
      <c r="M77" t="str">
        <f t="shared" si="7"/>
        <v>No</v>
      </c>
      <c r="N77" t="str">
        <f t="shared" si="8"/>
        <v>Yes</v>
      </c>
      <c r="O77" t="str">
        <f t="shared" si="9"/>
        <v>Yes</v>
      </c>
    </row>
    <row r="78" spans="1:15" x14ac:dyDescent="0.35">
      <c r="A78" s="2">
        <v>43055</v>
      </c>
      <c r="B78" s="1">
        <v>3821</v>
      </c>
      <c r="C78" s="1">
        <v>10091</v>
      </c>
      <c r="D78" s="5">
        <v>7.47</v>
      </c>
      <c r="E78" s="1">
        <v>7</v>
      </c>
      <c r="F78" s="1">
        <v>796</v>
      </c>
      <c r="G78" s="1">
        <v>337</v>
      </c>
      <c r="H78" s="1">
        <v>33</v>
      </c>
      <c r="I78" s="1">
        <v>50</v>
      </c>
      <c r="J78" s="1">
        <v>2282</v>
      </c>
      <c r="K78" t="str">
        <f t="shared" si="5"/>
        <v>Yes</v>
      </c>
      <c r="L78" t="str">
        <f t="shared" si="6"/>
        <v>Yes</v>
      </c>
      <c r="M78" t="str">
        <f t="shared" si="7"/>
        <v>Yes</v>
      </c>
      <c r="N78" t="str">
        <f t="shared" si="8"/>
        <v>No</v>
      </c>
      <c r="O78" t="str">
        <f t="shared" si="9"/>
        <v>Yes</v>
      </c>
    </row>
    <row r="79" spans="1:15" x14ac:dyDescent="0.35">
      <c r="A79" s="2">
        <v>43056</v>
      </c>
      <c r="B79" s="1">
        <v>4066</v>
      </c>
      <c r="C79" s="1">
        <v>13565</v>
      </c>
      <c r="D79" s="5">
        <v>10.46</v>
      </c>
      <c r="E79" s="1">
        <v>8</v>
      </c>
      <c r="F79" s="1">
        <v>520</v>
      </c>
      <c r="G79" s="1">
        <v>412</v>
      </c>
      <c r="H79" s="1">
        <v>23</v>
      </c>
      <c r="I79" s="1">
        <v>45</v>
      </c>
      <c r="J79" s="1">
        <v>2602</v>
      </c>
      <c r="K79" t="str">
        <f t="shared" si="5"/>
        <v>Yes</v>
      </c>
      <c r="L79" t="str">
        <f t="shared" si="6"/>
        <v>Yes</v>
      </c>
      <c r="M79" t="str">
        <f t="shared" si="7"/>
        <v>Yes</v>
      </c>
      <c r="N79" t="str">
        <f t="shared" si="8"/>
        <v>No</v>
      </c>
      <c r="O79" t="str">
        <f t="shared" si="9"/>
        <v>Yes</v>
      </c>
    </row>
    <row r="80" spans="1:15" x14ac:dyDescent="0.35">
      <c r="A80" s="2">
        <v>43057</v>
      </c>
      <c r="B80" s="1">
        <v>2987</v>
      </c>
      <c r="C80" s="1">
        <v>5920</v>
      </c>
      <c r="D80" s="5">
        <v>4.62</v>
      </c>
      <c r="E80" s="1">
        <v>0</v>
      </c>
      <c r="F80" s="1">
        <v>696</v>
      </c>
      <c r="G80" s="1">
        <v>312</v>
      </c>
      <c r="H80" s="1">
        <v>0</v>
      </c>
      <c r="I80" s="1">
        <v>0</v>
      </c>
      <c r="J80" s="1">
        <v>1296</v>
      </c>
      <c r="K80" t="str">
        <f t="shared" si="5"/>
        <v>No</v>
      </c>
      <c r="L80" t="str">
        <f t="shared" si="6"/>
        <v>No</v>
      </c>
      <c r="M80" t="str">
        <f t="shared" si="7"/>
        <v>No</v>
      </c>
      <c r="N80" t="str">
        <f t="shared" si="8"/>
        <v>Yes</v>
      </c>
      <c r="O80" t="str">
        <f t="shared" si="9"/>
        <v>No</v>
      </c>
    </row>
    <row r="81" spans="1:15" x14ac:dyDescent="0.35">
      <c r="A81" s="2">
        <v>43058</v>
      </c>
      <c r="B81" s="1">
        <v>3106</v>
      </c>
      <c r="C81" s="1">
        <v>6708</v>
      </c>
      <c r="D81" s="5">
        <v>4.95</v>
      </c>
      <c r="E81" s="1">
        <v>6</v>
      </c>
      <c r="F81" s="1">
        <v>758</v>
      </c>
      <c r="G81" s="1">
        <v>228</v>
      </c>
      <c r="H81" s="1">
        <v>27</v>
      </c>
      <c r="I81" s="1">
        <v>19</v>
      </c>
      <c r="J81" s="1">
        <v>1396</v>
      </c>
      <c r="K81" t="str">
        <f t="shared" si="5"/>
        <v>No</v>
      </c>
      <c r="L81" t="str">
        <f t="shared" si="6"/>
        <v>No</v>
      </c>
      <c r="M81" t="str">
        <f t="shared" si="7"/>
        <v>No</v>
      </c>
      <c r="N81" t="str">
        <f t="shared" si="8"/>
        <v>No</v>
      </c>
      <c r="O81" t="str">
        <f t="shared" si="9"/>
        <v>No</v>
      </c>
    </row>
    <row r="82" spans="1:15" x14ac:dyDescent="0.35">
      <c r="A82" s="2">
        <v>43059</v>
      </c>
      <c r="B82" s="1">
        <v>3975</v>
      </c>
      <c r="C82" s="1">
        <v>11094</v>
      </c>
      <c r="D82" s="5">
        <v>8.56</v>
      </c>
      <c r="E82" s="1">
        <v>6</v>
      </c>
      <c r="F82" s="1">
        <v>618</v>
      </c>
      <c r="G82" s="1">
        <v>292</v>
      </c>
      <c r="H82" s="1">
        <v>30</v>
      </c>
      <c r="I82" s="1">
        <v>66</v>
      </c>
      <c r="J82" s="1">
        <v>2341</v>
      </c>
      <c r="K82" t="str">
        <f t="shared" si="5"/>
        <v>Yes</v>
      </c>
      <c r="L82" t="str">
        <f t="shared" si="6"/>
        <v>Yes</v>
      </c>
      <c r="M82" t="str">
        <f t="shared" si="7"/>
        <v>Yes</v>
      </c>
      <c r="N82" t="str">
        <f t="shared" si="8"/>
        <v>No</v>
      </c>
      <c r="O82" t="str">
        <f t="shared" si="9"/>
        <v>Yes</v>
      </c>
    </row>
    <row r="83" spans="1:15" x14ac:dyDescent="0.35">
      <c r="A83" s="2">
        <v>43060</v>
      </c>
      <c r="B83" s="1">
        <v>3897</v>
      </c>
      <c r="C83" s="1">
        <v>9984</v>
      </c>
      <c r="D83" s="5">
        <v>7.8</v>
      </c>
      <c r="E83" s="1">
        <v>7</v>
      </c>
      <c r="F83" s="1">
        <v>682</v>
      </c>
      <c r="G83" s="1">
        <v>285</v>
      </c>
      <c r="H83" s="1">
        <v>12</v>
      </c>
      <c r="I83" s="1">
        <v>73</v>
      </c>
      <c r="J83" s="1">
        <v>2236</v>
      </c>
      <c r="K83" t="str">
        <f t="shared" si="5"/>
        <v>Yes</v>
      </c>
      <c r="L83" t="str">
        <f t="shared" si="6"/>
        <v>Yes</v>
      </c>
      <c r="M83" t="str">
        <f t="shared" si="7"/>
        <v>Yes</v>
      </c>
      <c r="N83" t="str">
        <f t="shared" si="8"/>
        <v>No</v>
      </c>
      <c r="O83" t="str">
        <f t="shared" si="9"/>
        <v>Yes</v>
      </c>
    </row>
    <row r="84" spans="1:15" x14ac:dyDescent="0.35">
      <c r="A84" s="2">
        <v>43061</v>
      </c>
      <c r="B84" s="1">
        <v>3063</v>
      </c>
      <c r="C84" s="1">
        <v>7346</v>
      </c>
      <c r="D84" s="5">
        <v>5.73</v>
      </c>
      <c r="E84" s="1">
        <v>15</v>
      </c>
      <c r="F84" s="1">
        <v>713</v>
      </c>
      <c r="G84" s="1">
        <v>302</v>
      </c>
      <c r="H84" s="1">
        <v>0</v>
      </c>
      <c r="I84" s="1">
        <v>0</v>
      </c>
      <c r="J84" s="1">
        <v>1351</v>
      </c>
      <c r="K84" t="str">
        <f t="shared" si="5"/>
        <v>No</v>
      </c>
      <c r="L84" t="str">
        <f t="shared" si="6"/>
        <v>No</v>
      </c>
      <c r="M84" t="str">
        <f t="shared" si="7"/>
        <v>No</v>
      </c>
      <c r="N84" t="str">
        <f t="shared" si="8"/>
        <v>Yes</v>
      </c>
      <c r="O84" t="str">
        <f t="shared" si="9"/>
        <v>Yes</v>
      </c>
    </row>
    <row r="85" spans="1:15" x14ac:dyDescent="0.35">
      <c r="A85" s="2">
        <v>43062</v>
      </c>
      <c r="B85" s="1">
        <v>3889</v>
      </c>
      <c r="C85" s="1">
        <v>12596</v>
      </c>
      <c r="D85" s="5">
        <v>9.4499999999999993</v>
      </c>
      <c r="E85" s="1">
        <v>11</v>
      </c>
      <c r="F85" s="1">
        <v>570</v>
      </c>
      <c r="G85" s="1">
        <v>394</v>
      </c>
      <c r="H85" s="1">
        <v>37</v>
      </c>
      <c r="I85" s="1">
        <v>27</v>
      </c>
      <c r="J85" s="1">
        <v>2381</v>
      </c>
      <c r="K85" t="str">
        <f t="shared" si="5"/>
        <v>Yes</v>
      </c>
      <c r="L85" t="str">
        <f t="shared" si="6"/>
        <v>Yes</v>
      </c>
      <c r="M85" t="str">
        <f t="shared" si="7"/>
        <v>No</v>
      </c>
      <c r="N85" t="str">
        <f t="shared" si="8"/>
        <v>No</v>
      </c>
      <c r="O85" t="str">
        <f t="shared" si="9"/>
        <v>Yes</v>
      </c>
    </row>
    <row r="86" spans="1:15" x14ac:dyDescent="0.35">
      <c r="A86" s="2">
        <v>43063</v>
      </c>
      <c r="B86" s="1">
        <v>3617</v>
      </c>
      <c r="C86" s="1">
        <v>9755</v>
      </c>
      <c r="D86" s="5">
        <v>7.52</v>
      </c>
      <c r="E86" s="1">
        <v>5</v>
      </c>
      <c r="F86" s="1">
        <v>679</v>
      </c>
      <c r="G86" s="1">
        <v>265</v>
      </c>
      <c r="H86" s="1">
        <v>26</v>
      </c>
      <c r="I86" s="1">
        <v>49</v>
      </c>
      <c r="J86" s="1">
        <v>1967</v>
      </c>
      <c r="K86" t="str">
        <f t="shared" si="5"/>
        <v>Yes</v>
      </c>
      <c r="L86" t="str">
        <f t="shared" si="6"/>
        <v>Yes</v>
      </c>
      <c r="M86" t="str">
        <f t="shared" si="7"/>
        <v>Yes</v>
      </c>
      <c r="N86" t="str">
        <f t="shared" si="8"/>
        <v>No</v>
      </c>
      <c r="O86" t="str">
        <f t="shared" si="9"/>
        <v>Yes</v>
      </c>
    </row>
    <row r="87" spans="1:15" x14ac:dyDescent="0.35">
      <c r="A87" s="2">
        <v>43064</v>
      </c>
      <c r="B87" s="1">
        <v>4028</v>
      </c>
      <c r="C87" s="1">
        <v>13141</v>
      </c>
      <c r="D87" s="5">
        <v>9.86</v>
      </c>
      <c r="E87" s="1">
        <v>7</v>
      </c>
      <c r="F87" s="1">
        <v>560</v>
      </c>
      <c r="G87" s="1">
        <v>415</v>
      </c>
      <c r="H87" s="1">
        <v>33</v>
      </c>
      <c r="I87" s="1">
        <v>43</v>
      </c>
      <c r="J87" s="1">
        <v>2565</v>
      </c>
      <c r="K87" t="str">
        <f t="shared" si="5"/>
        <v>Yes</v>
      </c>
      <c r="L87" t="str">
        <f t="shared" si="6"/>
        <v>Yes</v>
      </c>
      <c r="M87" t="str">
        <f t="shared" si="7"/>
        <v>Yes</v>
      </c>
      <c r="N87" t="str">
        <f t="shared" si="8"/>
        <v>No</v>
      </c>
      <c r="O87" t="str">
        <f t="shared" si="9"/>
        <v>Yes</v>
      </c>
    </row>
    <row r="88" spans="1:15" x14ac:dyDescent="0.35">
      <c r="A88" s="2">
        <v>43065</v>
      </c>
      <c r="B88" s="1">
        <v>3372</v>
      </c>
      <c r="C88" s="1">
        <v>10559</v>
      </c>
      <c r="D88" s="5">
        <v>8.24</v>
      </c>
      <c r="E88" s="1">
        <v>3</v>
      </c>
      <c r="F88" s="1">
        <v>774</v>
      </c>
      <c r="G88" s="1">
        <v>370</v>
      </c>
      <c r="H88" s="1">
        <v>0</v>
      </c>
      <c r="I88" s="1">
        <v>0</v>
      </c>
      <c r="J88" s="1">
        <v>1741</v>
      </c>
      <c r="K88" t="str">
        <f t="shared" si="5"/>
        <v>Yes</v>
      </c>
      <c r="L88" t="str">
        <f t="shared" si="6"/>
        <v>No</v>
      </c>
      <c r="M88" t="str">
        <f t="shared" si="7"/>
        <v>No</v>
      </c>
      <c r="N88" t="str">
        <f t="shared" si="8"/>
        <v>Yes</v>
      </c>
      <c r="O88" t="str">
        <f t="shared" si="9"/>
        <v>Yes</v>
      </c>
    </row>
    <row r="89" spans="1:15" x14ac:dyDescent="0.35">
      <c r="A89" s="2">
        <v>43066</v>
      </c>
      <c r="B89" s="1">
        <v>3712</v>
      </c>
      <c r="C89" s="1">
        <v>10634</v>
      </c>
      <c r="D89" s="5">
        <v>7.94</v>
      </c>
      <c r="E89" s="1">
        <v>5</v>
      </c>
      <c r="F89" s="1">
        <v>531</v>
      </c>
      <c r="G89" s="1">
        <v>318</v>
      </c>
      <c r="H89" s="1">
        <v>32</v>
      </c>
      <c r="I89" s="1">
        <v>50</v>
      </c>
      <c r="J89" s="1">
        <v>2146</v>
      </c>
      <c r="K89" t="str">
        <f t="shared" si="5"/>
        <v>Yes</v>
      </c>
      <c r="L89" t="str">
        <f t="shared" si="6"/>
        <v>Yes</v>
      </c>
      <c r="M89" t="str">
        <f t="shared" si="7"/>
        <v>Yes</v>
      </c>
      <c r="N89" t="str">
        <f t="shared" si="8"/>
        <v>No</v>
      </c>
      <c r="O89" t="str">
        <f t="shared" si="9"/>
        <v>Yes</v>
      </c>
    </row>
    <row r="90" spans="1:15" x14ac:dyDescent="0.35">
      <c r="A90" s="2">
        <v>43067</v>
      </c>
      <c r="B90" s="1">
        <v>4376</v>
      </c>
      <c r="C90" s="1">
        <v>15373</v>
      </c>
      <c r="D90" s="5">
        <v>11.87</v>
      </c>
      <c r="E90" s="1">
        <v>6</v>
      </c>
      <c r="F90" s="1">
        <v>526</v>
      </c>
      <c r="G90" s="1">
        <v>409</v>
      </c>
      <c r="H90" s="1">
        <v>17</v>
      </c>
      <c r="I90" s="1">
        <v>83</v>
      </c>
      <c r="J90" s="1">
        <v>2954</v>
      </c>
      <c r="K90" t="str">
        <f t="shared" si="5"/>
        <v>Yes</v>
      </c>
      <c r="L90" t="str">
        <f t="shared" si="6"/>
        <v>Yes</v>
      </c>
      <c r="M90" t="str">
        <f t="shared" si="7"/>
        <v>Yes</v>
      </c>
      <c r="N90" t="str">
        <f t="shared" si="8"/>
        <v>No</v>
      </c>
      <c r="O90" t="str">
        <f t="shared" si="9"/>
        <v>Yes</v>
      </c>
    </row>
    <row r="91" spans="1:15" x14ac:dyDescent="0.35">
      <c r="A91" s="2">
        <v>43068</v>
      </c>
      <c r="B91" s="1">
        <v>3411</v>
      </c>
      <c r="C91" s="1">
        <v>9700</v>
      </c>
      <c r="D91" s="5">
        <v>7.57</v>
      </c>
      <c r="E91" s="1">
        <v>1</v>
      </c>
      <c r="F91" s="1">
        <v>577</v>
      </c>
      <c r="G91" s="1">
        <v>454</v>
      </c>
      <c r="H91" s="1">
        <v>0</v>
      </c>
      <c r="I91" s="1">
        <v>0</v>
      </c>
      <c r="J91" s="1">
        <v>1917</v>
      </c>
      <c r="K91" t="str">
        <f t="shared" si="5"/>
        <v>Yes</v>
      </c>
      <c r="L91" t="str">
        <f t="shared" si="6"/>
        <v>Yes</v>
      </c>
      <c r="M91" t="str">
        <f t="shared" si="7"/>
        <v>No</v>
      </c>
      <c r="N91" t="str">
        <f t="shared" si="8"/>
        <v>Yes</v>
      </c>
      <c r="O91" t="str">
        <f t="shared" si="9"/>
        <v>Yes</v>
      </c>
    </row>
    <row r="92" spans="1:15" x14ac:dyDescent="0.35">
      <c r="A92" s="2">
        <v>43069</v>
      </c>
      <c r="B92" s="1">
        <v>4445</v>
      </c>
      <c r="C92" s="1">
        <v>15834</v>
      </c>
      <c r="D92" s="5">
        <v>11.91</v>
      </c>
      <c r="E92" s="1">
        <v>8</v>
      </c>
      <c r="F92" s="1">
        <v>389</v>
      </c>
      <c r="G92" s="1">
        <v>486</v>
      </c>
      <c r="H92" s="1">
        <v>36</v>
      </c>
      <c r="I92" s="1">
        <v>60</v>
      </c>
      <c r="J92" s="1">
        <v>3139</v>
      </c>
      <c r="K92" t="str">
        <f t="shared" si="5"/>
        <v>Yes</v>
      </c>
      <c r="L92" t="str">
        <f t="shared" si="6"/>
        <v>Yes</v>
      </c>
      <c r="M92" t="str">
        <f t="shared" si="7"/>
        <v>Yes</v>
      </c>
      <c r="N92" t="str">
        <f t="shared" si="8"/>
        <v>No</v>
      </c>
      <c r="O92" t="str">
        <f t="shared" si="9"/>
        <v>Yes</v>
      </c>
    </row>
    <row r="93" spans="1:15" x14ac:dyDescent="0.35">
      <c r="A93" s="2">
        <v>43070</v>
      </c>
      <c r="B93" s="1">
        <v>4304</v>
      </c>
      <c r="C93" s="1">
        <v>14299</v>
      </c>
      <c r="D93" s="5">
        <v>10.87</v>
      </c>
      <c r="E93" s="1">
        <v>8</v>
      </c>
      <c r="F93" s="1">
        <v>438</v>
      </c>
      <c r="G93" s="1">
        <v>497</v>
      </c>
      <c r="H93" s="1">
        <v>34</v>
      </c>
      <c r="I93" s="1">
        <v>16</v>
      </c>
      <c r="J93" s="1">
        <v>2872</v>
      </c>
      <c r="K93" t="str">
        <f t="shared" si="5"/>
        <v>Yes</v>
      </c>
      <c r="L93" t="str">
        <f t="shared" si="6"/>
        <v>Yes</v>
      </c>
      <c r="M93" t="str">
        <f t="shared" si="7"/>
        <v>No</v>
      </c>
      <c r="N93" t="str">
        <f t="shared" si="8"/>
        <v>No</v>
      </c>
      <c r="O93" t="str">
        <f t="shared" si="9"/>
        <v>Yes</v>
      </c>
    </row>
    <row r="94" spans="1:15" x14ac:dyDescent="0.35">
      <c r="A94" s="2">
        <v>43071</v>
      </c>
      <c r="B94" s="1">
        <v>3054</v>
      </c>
      <c r="C94" s="1">
        <v>6478</v>
      </c>
      <c r="D94" s="5">
        <v>5.05</v>
      </c>
      <c r="E94" s="1">
        <v>2</v>
      </c>
      <c r="F94" s="1">
        <v>568</v>
      </c>
      <c r="G94" s="1">
        <v>285</v>
      </c>
      <c r="H94" s="1">
        <v>0</v>
      </c>
      <c r="I94" s="1">
        <v>0</v>
      </c>
      <c r="J94" s="1">
        <v>1298</v>
      </c>
      <c r="K94" t="str">
        <f t="shared" si="5"/>
        <v>No</v>
      </c>
      <c r="L94" t="str">
        <f t="shared" si="6"/>
        <v>No</v>
      </c>
      <c r="M94" t="str">
        <f t="shared" si="7"/>
        <v>No</v>
      </c>
      <c r="N94" t="str">
        <f t="shared" si="8"/>
        <v>Yes</v>
      </c>
      <c r="O94" t="str">
        <f t="shared" si="9"/>
        <v>Yes</v>
      </c>
    </row>
    <row r="95" spans="1:15" x14ac:dyDescent="0.35">
      <c r="A95" s="2">
        <v>43072</v>
      </c>
      <c r="B95" s="1">
        <v>4097</v>
      </c>
      <c r="C95" s="1">
        <v>11570</v>
      </c>
      <c r="D95" s="5">
        <v>8.59</v>
      </c>
      <c r="E95" s="1">
        <v>5</v>
      </c>
      <c r="F95" s="1">
        <v>656</v>
      </c>
      <c r="G95" s="1">
        <v>323</v>
      </c>
      <c r="H95" s="1">
        <v>29</v>
      </c>
      <c r="I95" s="1">
        <v>70</v>
      </c>
      <c r="J95" s="1">
        <v>2508</v>
      </c>
      <c r="K95" t="str">
        <f t="shared" si="5"/>
        <v>Yes</v>
      </c>
      <c r="L95" t="str">
        <f t="shared" si="6"/>
        <v>Yes</v>
      </c>
      <c r="M95" t="str">
        <f t="shared" si="7"/>
        <v>Yes</v>
      </c>
      <c r="N95" t="str">
        <f t="shared" si="8"/>
        <v>No</v>
      </c>
      <c r="O95" t="str">
        <f t="shared" si="9"/>
        <v>Yes</v>
      </c>
    </row>
    <row r="96" spans="1:15" x14ac:dyDescent="0.35">
      <c r="A96" s="2">
        <v>43073</v>
      </c>
      <c r="B96" s="1">
        <v>4361</v>
      </c>
      <c r="C96" s="1">
        <v>14056</v>
      </c>
      <c r="D96" s="5">
        <v>10.5</v>
      </c>
      <c r="E96" s="1">
        <v>7</v>
      </c>
      <c r="F96" s="1">
        <v>608</v>
      </c>
      <c r="G96" s="1">
        <v>435</v>
      </c>
      <c r="H96" s="1">
        <v>27</v>
      </c>
      <c r="I96" s="1">
        <v>59</v>
      </c>
      <c r="J96" s="1">
        <v>2911</v>
      </c>
      <c r="K96" t="str">
        <f t="shared" si="5"/>
        <v>Yes</v>
      </c>
      <c r="L96" t="str">
        <f t="shared" si="6"/>
        <v>Yes</v>
      </c>
      <c r="M96" t="str">
        <f t="shared" si="7"/>
        <v>Yes</v>
      </c>
      <c r="N96" t="str">
        <f t="shared" si="8"/>
        <v>No</v>
      </c>
      <c r="O96" t="str">
        <f t="shared" si="9"/>
        <v>Yes</v>
      </c>
    </row>
    <row r="97" spans="1:15" x14ac:dyDescent="0.35">
      <c r="A97" s="2">
        <v>43074</v>
      </c>
      <c r="B97" s="1">
        <v>3148</v>
      </c>
      <c r="C97" s="1">
        <v>7368</v>
      </c>
      <c r="D97" s="5">
        <v>5.75</v>
      </c>
      <c r="E97" s="1">
        <v>1</v>
      </c>
      <c r="F97" s="1">
        <v>720</v>
      </c>
      <c r="G97" s="1">
        <v>337</v>
      </c>
      <c r="H97" s="1">
        <v>0</v>
      </c>
      <c r="I97" s="1">
        <v>0</v>
      </c>
      <c r="J97" s="1">
        <v>1453</v>
      </c>
      <c r="K97" t="str">
        <f t="shared" si="5"/>
        <v>No</v>
      </c>
      <c r="L97" t="str">
        <f t="shared" si="6"/>
        <v>No</v>
      </c>
      <c r="M97" t="str">
        <f t="shared" si="7"/>
        <v>No</v>
      </c>
      <c r="N97" t="str">
        <f t="shared" si="8"/>
        <v>Yes</v>
      </c>
      <c r="O97" t="str">
        <f t="shared" si="9"/>
        <v>Yes</v>
      </c>
    </row>
    <row r="98" spans="1:15" x14ac:dyDescent="0.35">
      <c r="A98" s="2">
        <v>43075</v>
      </c>
      <c r="B98" s="1">
        <v>4415</v>
      </c>
      <c r="C98" s="1">
        <v>13615</v>
      </c>
      <c r="D98" s="5">
        <v>10.45</v>
      </c>
      <c r="E98" s="1">
        <v>4</v>
      </c>
      <c r="F98" s="1">
        <v>598</v>
      </c>
      <c r="G98" s="1">
        <v>327</v>
      </c>
      <c r="H98" s="1">
        <v>44</v>
      </c>
      <c r="I98" s="1">
        <v>73</v>
      </c>
      <c r="J98" s="1">
        <v>2799</v>
      </c>
      <c r="K98" t="str">
        <f t="shared" si="5"/>
        <v>Yes</v>
      </c>
      <c r="L98" t="str">
        <f t="shared" si="6"/>
        <v>Yes</v>
      </c>
      <c r="M98" t="str">
        <f t="shared" si="7"/>
        <v>Yes</v>
      </c>
      <c r="N98" t="str">
        <f t="shared" si="8"/>
        <v>No</v>
      </c>
      <c r="O98" t="str">
        <f t="shared" si="9"/>
        <v>Yes</v>
      </c>
    </row>
    <row r="99" spans="1:15" x14ac:dyDescent="0.35">
      <c r="A99" s="2">
        <v>43076</v>
      </c>
      <c r="B99" s="1">
        <v>4091</v>
      </c>
      <c r="C99" s="1">
        <v>11906</v>
      </c>
      <c r="D99" s="5">
        <v>8.9</v>
      </c>
      <c r="E99" s="1">
        <v>10</v>
      </c>
      <c r="F99" s="1">
        <v>556</v>
      </c>
      <c r="G99" s="1">
        <v>350</v>
      </c>
      <c r="H99" s="1">
        <v>35</v>
      </c>
      <c r="I99" s="1">
        <v>55</v>
      </c>
      <c r="J99" s="1">
        <v>2510</v>
      </c>
      <c r="K99" t="str">
        <f t="shared" si="5"/>
        <v>Yes</v>
      </c>
      <c r="L99" t="str">
        <f t="shared" si="6"/>
        <v>Yes</v>
      </c>
      <c r="M99" t="str">
        <f t="shared" si="7"/>
        <v>Yes</v>
      </c>
      <c r="N99" t="str">
        <f t="shared" si="8"/>
        <v>No</v>
      </c>
      <c r="O99" t="str">
        <f t="shared" si="9"/>
        <v>Yes</v>
      </c>
    </row>
    <row r="100" spans="1:15" x14ac:dyDescent="0.35">
      <c r="A100" s="2">
        <v>43077</v>
      </c>
      <c r="B100" s="1">
        <v>3218</v>
      </c>
      <c r="C100" s="1">
        <v>7412</v>
      </c>
      <c r="D100" s="5">
        <v>5.78</v>
      </c>
      <c r="E100" s="1">
        <v>2</v>
      </c>
      <c r="F100" s="1">
        <v>668</v>
      </c>
      <c r="G100" s="1">
        <v>348</v>
      </c>
      <c r="H100" s="1">
        <v>0</v>
      </c>
      <c r="I100" s="1">
        <v>0</v>
      </c>
      <c r="J100" s="1">
        <v>1543</v>
      </c>
      <c r="K100" t="str">
        <f t="shared" si="5"/>
        <v>No</v>
      </c>
      <c r="L100" t="str">
        <f t="shared" si="6"/>
        <v>No</v>
      </c>
      <c r="M100" t="str">
        <f t="shared" si="7"/>
        <v>No</v>
      </c>
      <c r="N100" t="str">
        <f t="shared" si="8"/>
        <v>Yes</v>
      </c>
      <c r="O100" t="str">
        <f t="shared" si="9"/>
        <v>Yes</v>
      </c>
    </row>
    <row r="101" spans="1:15" x14ac:dyDescent="0.35">
      <c r="A101" s="2">
        <v>43078</v>
      </c>
      <c r="B101" s="1">
        <v>4136</v>
      </c>
      <c r="C101" s="1">
        <v>11663</v>
      </c>
      <c r="D101" s="5">
        <v>8.7799999999999994</v>
      </c>
      <c r="E101" s="1">
        <v>8</v>
      </c>
      <c r="F101" s="1">
        <v>524</v>
      </c>
      <c r="G101" s="1">
        <v>308</v>
      </c>
      <c r="H101" s="1">
        <v>39</v>
      </c>
      <c r="I101" s="1">
        <v>68</v>
      </c>
      <c r="J101" s="1">
        <v>2526</v>
      </c>
      <c r="K101" t="str">
        <f t="shared" si="5"/>
        <v>Yes</v>
      </c>
      <c r="L101" t="str">
        <f t="shared" si="6"/>
        <v>Yes</v>
      </c>
      <c r="M101" t="str">
        <f t="shared" si="7"/>
        <v>Yes</v>
      </c>
      <c r="N101" t="str">
        <f t="shared" si="8"/>
        <v>No</v>
      </c>
      <c r="O101" t="str">
        <f t="shared" si="9"/>
        <v>Yes</v>
      </c>
    </row>
    <row r="102" spans="1:15" x14ac:dyDescent="0.35">
      <c r="A102" s="2">
        <v>43079</v>
      </c>
      <c r="B102" s="1">
        <v>3388</v>
      </c>
      <c r="C102" s="1">
        <v>8005</v>
      </c>
      <c r="D102" s="5">
        <v>6.24</v>
      </c>
      <c r="E102" s="1">
        <v>5</v>
      </c>
      <c r="F102" s="1">
        <v>914</v>
      </c>
      <c r="G102" s="1">
        <v>387</v>
      </c>
      <c r="H102" s="1">
        <v>0</v>
      </c>
      <c r="I102" s="1">
        <v>0</v>
      </c>
      <c r="J102" s="1">
        <v>1726</v>
      </c>
      <c r="K102" t="str">
        <f t="shared" si="5"/>
        <v>Yes</v>
      </c>
      <c r="L102" t="str">
        <f t="shared" si="6"/>
        <v>No</v>
      </c>
      <c r="M102" t="str">
        <f t="shared" si="7"/>
        <v>No</v>
      </c>
      <c r="N102" t="str">
        <f t="shared" si="8"/>
        <v>Yes</v>
      </c>
      <c r="O102" t="str">
        <f t="shared" si="9"/>
        <v>Yes</v>
      </c>
    </row>
    <row r="103" spans="1:15" x14ac:dyDescent="0.35">
      <c r="A103" s="2">
        <v>43080</v>
      </c>
      <c r="B103" s="1">
        <v>4879</v>
      </c>
      <c r="C103" s="1">
        <v>15198</v>
      </c>
      <c r="D103" s="5">
        <v>11.62</v>
      </c>
      <c r="E103" s="1">
        <v>17</v>
      </c>
      <c r="F103" s="1">
        <v>668</v>
      </c>
      <c r="G103" s="1">
        <v>401</v>
      </c>
      <c r="H103" s="1">
        <v>33</v>
      </c>
      <c r="I103" s="1">
        <v>101</v>
      </c>
      <c r="J103" s="1">
        <v>3418</v>
      </c>
      <c r="K103" t="str">
        <f t="shared" si="5"/>
        <v>Yes</v>
      </c>
      <c r="L103" t="str">
        <f t="shared" si="6"/>
        <v>Yes</v>
      </c>
      <c r="M103" t="str">
        <f t="shared" si="7"/>
        <v>Yes</v>
      </c>
      <c r="N103" t="str">
        <f t="shared" si="8"/>
        <v>No</v>
      </c>
      <c r="O103" t="str">
        <f t="shared" si="9"/>
        <v>Yes</v>
      </c>
    </row>
    <row r="104" spans="1:15" x14ac:dyDescent="0.35">
      <c r="A104" s="2">
        <v>43081</v>
      </c>
      <c r="B104" s="1">
        <v>4306</v>
      </c>
      <c r="C104" s="1">
        <v>12168</v>
      </c>
      <c r="D104" s="5">
        <v>9.25</v>
      </c>
      <c r="E104" s="1">
        <v>6</v>
      </c>
      <c r="F104" s="1">
        <v>442</v>
      </c>
      <c r="G104" s="1">
        <v>381</v>
      </c>
      <c r="H104" s="1">
        <v>36</v>
      </c>
      <c r="I104" s="1">
        <v>66</v>
      </c>
      <c r="J104" s="1">
        <v>2788</v>
      </c>
      <c r="K104" t="str">
        <f t="shared" si="5"/>
        <v>Yes</v>
      </c>
      <c r="L104" t="str">
        <f t="shared" si="6"/>
        <v>Yes</v>
      </c>
      <c r="M104" t="str">
        <f t="shared" si="7"/>
        <v>Yes</v>
      </c>
      <c r="N104" t="str">
        <f t="shared" si="8"/>
        <v>No</v>
      </c>
      <c r="O104" t="str">
        <f t="shared" si="9"/>
        <v>Yes</v>
      </c>
    </row>
    <row r="105" spans="1:15" x14ac:dyDescent="0.35">
      <c r="A105" s="2">
        <v>43082</v>
      </c>
      <c r="B105" s="1">
        <v>3012</v>
      </c>
      <c r="C105" s="1">
        <v>5883</v>
      </c>
      <c r="D105" s="5">
        <v>4.59</v>
      </c>
      <c r="E105" s="1">
        <v>2</v>
      </c>
      <c r="F105" s="1">
        <v>718</v>
      </c>
      <c r="G105" s="1">
        <v>294</v>
      </c>
      <c r="H105" s="1">
        <v>0</v>
      </c>
      <c r="I105" s="1">
        <v>0</v>
      </c>
      <c r="J105" s="1">
        <v>1249</v>
      </c>
      <c r="K105" t="str">
        <f t="shared" si="5"/>
        <v>No</v>
      </c>
      <c r="L105" t="str">
        <f t="shared" si="6"/>
        <v>No</v>
      </c>
      <c r="M105" t="str">
        <f t="shared" si="7"/>
        <v>No</v>
      </c>
      <c r="N105" t="str">
        <f t="shared" si="8"/>
        <v>Yes</v>
      </c>
      <c r="O105" t="str">
        <f t="shared" si="9"/>
        <v>No</v>
      </c>
    </row>
    <row r="106" spans="1:15" x14ac:dyDescent="0.35">
      <c r="A106" s="2">
        <v>43083</v>
      </c>
      <c r="B106" s="1">
        <v>3748</v>
      </c>
      <c r="C106" s="1">
        <v>7986</v>
      </c>
      <c r="D106" s="5">
        <v>5.67</v>
      </c>
      <c r="E106" s="1">
        <v>2</v>
      </c>
      <c r="F106" s="1">
        <v>870</v>
      </c>
      <c r="G106" s="1">
        <v>157</v>
      </c>
      <c r="H106" s="1">
        <v>27</v>
      </c>
      <c r="I106" s="1">
        <v>87</v>
      </c>
      <c r="J106" s="1">
        <v>1996</v>
      </c>
      <c r="K106" t="str">
        <f t="shared" si="5"/>
        <v>No</v>
      </c>
      <c r="L106" t="str">
        <f t="shared" si="6"/>
        <v>Yes</v>
      </c>
      <c r="M106" t="str">
        <f t="shared" si="7"/>
        <v>Yes</v>
      </c>
      <c r="N106" t="str">
        <f t="shared" si="8"/>
        <v>No</v>
      </c>
      <c r="O106" t="str">
        <f t="shared" si="9"/>
        <v>Yes</v>
      </c>
    </row>
    <row r="107" spans="1:15" x14ac:dyDescent="0.35">
      <c r="A107" s="2">
        <v>43084</v>
      </c>
      <c r="B107" s="1">
        <v>2101</v>
      </c>
      <c r="C107" s="1">
        <v>0</v>
      </c>
      <c r="D107" s="5">
        <v>0</v>
      </c>
      <c r="E107" s="1">
        <v>0</v>
      </c>
      <c r="F107" s="1">
        <v>1440</v>
      </c>
      <c r="G107" s="1">
        <v>0</v>
      </c>
      <c r="H107" s="1">
        <v>0</v>
      </c>
      <c r="I107" s="1">
        <v>0</v>
      </c>
      <c r="J107" s="1">
        <v>0</v>
      </c>
      <c r="K107" t="str">
        <f t="shared" si="5"/>
        <v>No</v>
      </c>
      <c r="L107" t="str">
        <f t="shared" si="6"/>
        <v>No</v>
      </c>
      <c r="M107" t="str">
        <f t="shared" si="7"/>
        <v>No</v>
      </c>
      <c r="N107" t="str">
        <f t="shared" si="8"/>
        <v>Yes</v>
      </c>
      <c r="O107" t="str">
        <f t="shared" si="9"/>
        <v>No</v>
      </c>
    </row>
    <row r="108" spans="1:15" x14ac:dyDescent="0.35">
      <c r="A108" s="2">
        <v>43085</v>
      </c>
      <c r="B108" s="1">
        <v>2103</v>
      </c>
      <c r="C108" s="1">
        <v>0</v>
      </c>
      <c r="D108" s="5">
        <v>0</v>
      </c>
      <c r="E108" s="1">
        <v>0</v>
      </c>
      <c r="F108" s="1">
        <v>1440</v>
      </c>
      <c r="G108" s="1">
        <v>0</v>
      </c>
      <c r="H108" s="1">
        <v>0</v>
      </c>
      <c r="I108" s="1">
        <v>0</v>
      </c>
      <c r="J108" s="1">
        <v>0</v>
      </c>
      <c r="K108" t="str">
        <f t="shared" si="5"/>
        <v>No</v>
      </c>
      <c r="L108" t="str">
        <f t="shared" si="6"/>
        <v>No</v>
      </c>
      <c r="M108" t="str">
        <f t="shared" si="7"/>
        <v>No</v>
      </c>
      <c r="N108" t="str">
        <f t="shared" si="8"/>
        <v>Yes</v>
      </c>
      <c r="O108" t="str">
        <f t="shared" si="9"/>
        <v>No</v>
      </c>
    </row>
    <row r="109" spans="1:15" x14ac:dyDescent="0.35">
      <c r="A109" s="2">
        <v>43086</v>
      </c>
      <c r="B109" s="1">
        <v>2100</v>
      </c>
      <c r="C109" s="1">
        <v>0</v>
      </c>
      <c r="D109" s="5">
        <v>0</v>
      </c>
      <c r="E109" s="1">
        <v>0</v>
      </c>
      <c r="F109" s="1">
        <v>1440</v>
      </c>
      <c r="G109" s="1">
        <v>0</v>
      </c>
      <c r="H109" s="1">
        <v>0</v>
      </c>
      <c r="I109" s="1">
        <v>0</v>
      </c>
      <c r="J109" s="1">
        <v>0</v>
      </c>
      <c r="K109" t="str">
        <f t="shared" si="5"/>
        <v>No</v>
      </c>
      <c r="L109" t="str">
        <f t="shared" si="6"/>
        <v>No</v>
      </c>
      <c r="M109" t="str">
        <f t="shared" si="7"/>
        <v>No</v>
      </c>
      <c r="N109" t="str">
        <f t="shared" si="8"/>
        <v>Yes</v>
      </c>
      <c r="O109" t="str">
        <f t="shared" si="9"/>
        <v>No</v>
      </c>
    </row>
    <row r="110" spans="1:15" x14ac:dyDescent="0.35">
      <c r="A110" s="2">
        <v>43087</v>
      </c>
      <c r="B110" s="1">
        <v>2877</v>
      </c>
      <c r="C110" s="1">
        <v>5174</v>
      </c>
      <c r="D110" s="5">
        <v>4.04</v>
      </c>
      <c r="E110" s="1">
        <v>1</v>
      </c>
      <c r="F110" s="1">
        <v>1209</v>
      </c>
      <c r="G110" s="1">
        <v>231</v>
      </c>
      <c r="H110" s="1">
        <v>0</v>
      </c>
      <c r="I110" s="1">
        <v>0</v>
      </c>
      <c r="J110" s="1">
        <v>1038</v>
      </c>
      <c r="K110" t="str">
        <f t="shared" si="5"/>
        <v>No</v>
      </c>
      <c r="L110" t="str">
        <f t="shared" si="6"/>
        <v>No</v>
      </c>
      <c r="M110" t="str">
        <f t="shared" si="7"/>
        <v>No</v>
      </c>
      <c r="N110" t="str">
        <f t="shared" si="8"/>
        <v>Yes</v>
      </c>
      <c r="O110" t="str">
        <f t="shared" si="9"/>
        <v>No</v>
      </c>
    </row>
    <row r="111" spans="1:15" x14ac:dyDescent="0.35">
      <c r="A111" s="2">
        <v>43088</v>
      </c>
      <c r="B111" s="1">
        <v>3432</v>
      </c>
      <c r="C111" s="1">
        <v>10443</v>
      </c>
      <c r="D111" s="5">
        <v>8.15</v>
      </c>
      <c r="E111" s="1">
        <v>5</v>
      </c>
      <c r="F111" s="1">
        <v>675</v>
      </c>
      <c r="G111" s="1">
        <v>366</v>
      </c>
      <c r="H111" s="1">
        <v>3</v>
      </c>
      <c r="I111" s="1">
        <v>5</v>
      </c>
      <c r="J111" s="1">
        <v>1778</v>
      </c>
      <c r="K111" t="str">
        <f t="shared" si="5"/>
        <v>Yes</v>
      </c>
      <c r="L111" t="str">
        <f t="shared" si="6"/>
        <v>Yes</v>
      </c>
      <c r="M111" t="str">
        <f t="shared" si="7"/>
        <v>No</v>
      </c>
      <c r="N111" t="str">
        <f t="shared" si="8"/>
        <v>Yes</v>
      </c>
      <c r="O111" t="str">
        <f t="shared" si="9"/>
        <v>Yes</v>
      </c>
    </row>
    <row r="112" spans="1:15" x14ac:dyDescent="0.35">
      <c r="A112" s="2">
        <v>43089</v>
      </c>
      <c r="B112" s="1">
        <v>4602</v>
      </c>
      <c r="C112" s="1">
        <v>14637</v>
      </c>
      <c r="D112" s="5">
        <v>10.87</v>
      </c>
      <c r="E112" s="1">
        <v>6</v>
      </c>
      <c r="F112" s="1">
        <v>523</v>
      </c>
      <c r="G112" s="1">
        <v>361</v>
      </c>
      <c r="H112" s="1">
        <v>42</v>
      </c>
      <c r="I112" s="1">
        <v>92</v>
      </c>
      <c r="J112" s="1">
        <v>3080</v>
      </c>
      <c r="K112" t="str">
        <f t="shared" si="5"/>
        <v>Yes</v>
      </c>
      <c r="L112" t="str">
        <f t="shared" si="6"/>
        <v>Yes</v>
      </c>
      <c r="M112" t="str">
        <f t="shared" si="7"/>
        <v>Yes</v>
      </c>
      <c r="N112" t="str">
        <f t="shared" si="8"/>
        <v>No</v>
      </c>
      <c r="O112" t="str">
        <f t="shared" si="9"/>
        <v>Yes</v>
      </c>
    </row>
    <row r="113" spans="1:15" x14ac:dyDescent="0.35">
      <c r="A113" s="2">
        <v>43090</v>
      </c>
      <c r="B113" s="1">
        <v>4448</v>
      </c>
      <c r="C113" s="1">
        <v>12176</v>
      </c>
      <c r="D113" s="5">
        <v>9.0299999999999994</v>
      </c>
      <c r="E113" s="1">
        <v>5</v>
      </c>
      <c r="F113" s="1">
        <v>551</v>
      </c>
      <c r="G113" s="1">
        <v>319</v>
      </c>
      <c r="H113" s="1">
        <v>54</v>
      </c>
      <c r="I113" s="1">
        <v>82</v>
      </c>
      <c r="J113" s="1">
        <v>2883</v>
      </c>
      <c r="K113" t="str">
        <f t="shared" si="5"/>
        <v>Yes</v>
      </c>
      <c r="L113" t="str">
        <f t="shared" si="6"/>
        <v>Yes</v>
      </c>
      <c r="M113" t="str">
        <f t="shared" si="7"/>
        <v>Yes</v>
      </c>
      <c r="N113" t="str">
        <f t="shared" si="8"/>
        <v>No</v>
      </c>
      <c r="O113" t="str">
        <f t="shared" si="9"/>
        <v>Yes</v>
      </c>
    </row>
    <row r="114" spans="1:15" x14ac:dyDescent="0.35">
      <c r="A114" s="2">
        <v>43091</v>
      </c>
      <c r="B114" s="1">
        <v>3082</v>
      </c>
      <c r="C114" s="1">
        <v>6700</v>
      </c>
      <c r="D114" s="5">
        <v>5.23</v>
      </c>
      <c r="E114" s="1">
        <v>6</v>
      </c>
      <c r="F114" s="1">
        <v>746</v>
      </c>
      <c r="G114" s="1">
        <v>250</v>
      </c>
      <c r="H114" s="1">
        <v>4</v>
      </c>
      <c r="I114" s="1">
        <v>7</v>
      </c>
      <c r="J114" s="1">
        <v>1250</v>
      </c>
      <c r="K114" t="str">
        <f t="shared" si="5"/>
        <v>No</v>
      </c>
      <c r="L114" t="str">
        <f t="shared" si="6"/>
        <v>No</v>
      </c>
      <c r="M114" t="str">
        <f t="shared" si="7"/>
        <v>No</v>
      </c>
      <c r="N114" t="str">
        <f t="shared" si="8"/>
        <v>Yes</v>
      </c>
      <c r="O114" t="str">
        <f t="shared" si="9"/>
        <v>Yes</v>
      </c>
    </row>
    <row r="115" spans="1:15" x14ac:dyDescent="0.35">
      <c r="A115" s="2">
        <v>43092</v>
      </c>
      <c r="B115" s="1">
        <v>4487</v>
      </c>
      <c r="C115" s="1">
        <v>11970</v>
      </c>
      <c r="D115" s="5">
        <v>8.92</v>
      </c>
      <c r="E115" s="1">
        <v>5</v>
      </c>
      <c r="F115" s="1">
        <v>631</v>
      </c>
      <c r="G115" s="1">
        <v>312</v>
      </c>
      <c r="H115" s="1">
        <v>14</v>
      </c>
      <c r="I115" s="1">
        <v>89</v>
      </c>
      <c r="J115" s="1">
        <v>2805</v>
      </c>
      <c r="K115" t="str">
        <f t="shared" si="5"/>
        <v>Yes</v>
      </c>
      <c r="L115" t="str">
        <f t="shared" si="6"/>
        <v>Yes</v>
      </c>
      <c r="M115" t="str">
        <f t="shared" si="7"/>
        <v>Yes</v>
      </c>
      <c r="N115" t="str">
        <f t="shared" si="8"/>
        <v>No</v>
      </c>
      <c r="O115" t="str">
        <f t="shared" si="9"/>
        <v>Yes</v>
      </c>
    </row>
    <row r="116" spans="1:15" x14ac:dyDescent="0.35">
      <c r="A116" s="2">
        <v>43093</v>
      </c>
      <c r="B116" s="1">
        <v>3999</v>
      </c>
      <c r="C116" s="1">
        <v>9809</v>
      </c>
      <c r="D116" s="5">
        <v>7.22</v>
      </c>
      <c r="E116" s="1">
        <v>5</v>
      </c>
      <c r="F116" s="1">
        <v>621</v>
      </c>
      <c r="G116" s="1">
        <v>281</v>
      </c>
      <c r="H116" s="1">
        <v>36</v>
      </c>
      <c r="I116" s="1">
        <v>66</v>
      </c>
      <c r="J116" s="1">
        <v>2283</v>
      </c>
      <c r="K116" t="str">
        <f t="shared" si="5"/>
        <v>Yes</v>
      </c>
      <c r="L116" t="str">
        <f t="shared" si="6"/>
        <v>Yes</v>
      </c>
      <c r="M116" t="str">
        <f t="shared" si="7"/>
        <v>Yes</v>
      </c>
      <c r="N116" t="str">
        <f t="shared" si="8"/>
        <v>No</v>
      </c>
      <c r="O116" t="str">
        <f t="shared" si="9"/>
        <v>Yes</v>
      </c>
    </row>
    <row r="117" spans="1:15" x14ac:dyDescent="0.35">
      <c r="A117" s="2">
        <v>43094</v>
      </c>
      <c r="B117" s="1">
        <v>3134</v>
      </c>
      <c r="C117" s="1">
        <v>5813</v>
      </c>
      <c r="D117" s="5">
        <v>4.53</v>
      </c>
      <c r="E117" s="1">
        <v>4</v>
      </c>
      <c r="F117" s="1">
        <v>756</v>
      </c>
      <c r="G117" s="1">
        <v>299</v>
      </c>
      <c r="H117" s="1">
        <v>0</v>
      </c>
      <c r="I117" s="1">
        <v>0</v>
      </c>
      <c r="J117" s="1">
        <v>1325</v>
      </c>
      <c r="K117" t="str">
        <f t="shared" si="5"/>
        <v>No</v>
      </c>
      <c r="L117" t="str">
        <f t="shared" si="6"/>
        <v>No</v>
      </c>
      <c r="M117" t="str">
        <f t="shared" si="7"/>
        <v>No</v>
      </c>
      <c r="N117" t="str">
        <f t="shared" si="8"/>
        <v>Yes</v>
      </c>
      <c r="O117" t="str">
        <f t="shared" si="9"/>
        <v>No</v>
      </c>
    </row>
    <row r="118" spans="1:15" x14ac:dyDescent="0.35">
      <c r="A118" s="2">
        <v>43095</v>
      </c>
      <c r="B118" s="1">
        <v>3121</v>
      </c>
      <c r="C118" s="1">
        <v>6635</v>
      </c>
      <c r="D118" s="5">
        <v>5.18</v>
      </c>
      <c r="E118" s="1">
        <v>1</v>
      </c>
      <c r="F118" s="1">
        <v>758</v>
      </c>
      <c r="G118" s="1">
        <v>307</v>
      </c>
      <c r="H118" s="1">
        <v>0</v>
      </c>
      <c r="I118" s="1">
        <v>0</v>
      </c>
      <c r="J118" s="1">
        <v>1370</v>
      </c>
      <c r="K118" t="str">
        <f t="shared" si="5"/>
        <v>No</v>
      </c>
      <c r="L118" t="str">
        <f t="shared" si="6"/>
        <v>No</v>
      </c>
      <c r="M118" t="str">
        <f t="shared" si="7"/>
        <v>No</v>
      </c>
      <c r="N118" t="str">
        <f t="shared" si="8"/>
        <v>Yes</v>
      </c>
      <c r="O118" t="str">
        <f t="shared" si="9"/>
        <v>Yes</v>
      </c>
    </row>
    <row r="119" spans="1:15" x14ac:dyDescent="0.35">
      <c r="A119" s="2">
        <v>43096</v>
      </c>
      <c r="B119" s="1">
        <v>4192</v>
      </c>
      <c r="C119" s="1">
        <v>11924</v>
      </c>
      <c r="D119" s="5">
        <v>8.84</v>
      </c>
      <c r="E119" s="1">
        <v>20</v>
      </c>
      <c r="F119" s="1">
        <v>590</v>
      </c>
      <c r="G119" s="1">
        <v>346</v>
      </c>
      <c r="H119" s="1">
        <v>17</v>
      </c>
      <c r="I119" s="1">
        <v>72</v>
      </c>
      <c r="J119" s="1">
        <v>2607</v>
      </c>
      <c r="K119" t="str">
        <f t="shared" si="5"/>
        <v>Yes</v>
      </c>
      <c r="L119" t="str">
        <f t="shared" si="6"/>
        <v>Yes</v>
      </c>
      <c r="M119" t="str">
        <f t="shared" si="7"/>
        <v>Yes</v>
      </c>
      <c r="N119" t="str">
        <f t="shared" si="8"/>
        <v>No</v>
      </c>
      <c r="O119" t="str">
        <f t="shared" si="9"/>
        <v>Yes</v>
      </c>
    </row>
    <row r="120" spans="1:15" x14ac:dyDescent="0.35">
      <c r="A120" s="2">
        <v>43097</v>
      </c>
      <c r="B120" s="1">
        <v>4024</v>
      </c>
      <c r="C120" s="1">
        <v>11047</v>
      </c>
      <c r="D120" s="5">
        <v>8.1999999999999993</v>
      </c>
      <c r="E120" s="1">
        <v>7</v>
      </c>
      <c r="F120" s="1">
        <v>577</v>
      </c>
      <c r="G120" s="1">
        <v>324</v>
      </c>
      <c r="H120" s="1">
        <v>41</v>
      </c>
      <c r="I120" s="1">
        <v>52</v>
      </c>
      <c r="J120" s="1">
        <v>2385</v>
      </c>
      <c r="K120" t="str">
        <f t="shared" si="5"/>
        <v>Yes</v>
      </c>
      <c r="L120" t="str">
        <f t="shared" si="6"/>
        <v>Yes</v>
      </c>
      <c r="M120" t="str">
        <f t="shared" si="7"/>
        <v>Yes</v>
      </c>
      <c r="N120" t="str">
        <f t="shared" si="8"/>
        <v>No</v>
      </c>
      <c r="O120" t="str">
        <f t="shared" si="9"/>
        <v>Yes</v>
      </c>
    </row>
    <row r="121" spans="1:15" x14ac:dyDescent="0.35">
      <c r="A121" s="2">
        <v>43098</v>
      </c>
      <c r="B121" s="1">
        <v>4255</v>
      </c>
      <c r="C121" s="1">
        <v>11730</v>
      </c>
      <c r="D121" s="5">
        <v>8.74</v>
      </c>
      <c r="E121" s="1">
        <v>4</v>
      </c>
      <c r="F121" s="1">
        <v>563</v>
      </c>
      <c r="G121" s="1">
        <v>350</v>
      </c>
      <c r="H121" s="1">
        <v>29</v>
      </c>
      <c r="I121" s="1">
        <v>66</v>
      </c>
      <c r="J121" s="1">
        <v>2671</v>
      </c>
      <c r="K121" t="str">
        <f t="shared" si="5"/>
        <v>Yes</v>
      </c>
      <c r="L121" t="str">
        <f t="shared" si="6"/>
        <v>Yes</v>
      </c>
      <c r="M121" t="str">
        <f t="shared" si="7"/>
        <v>Yes</v>
      </c>
      <c r="N121" t="str">
        <f t="shared" si="8"/>
        <v>No</v>
      </c>
      <c r="O121" t="str">
        <f t="shared" si="9"/>
        <v>Yes</v>
      </c>
    </row>
    <row r="122" spans="1:15" x14ac:dyDescent="0.35">
      <c r="A122" s="2">
        <v>43099</v>
      </c>
      <c r="B122" s="1">
        <v>3042</v>
      </c>
      <c r="C122" s="1">
        <v>6827</v>
      </c>
      <c r="D122" s="5">
        <v>5.33</v>
      </c>
      <c r="E122" s="1">
        <v>4</v>
      </c>
      <c r="F122" s="1">
        <v>754</v>
      </c>
      <c r="G122" s="1">
        <v>269</v>
      </c>
      <c r="H122" s="1">
        <v>0</v>
      </c>
      <c r="I122" s="1">
        <v>0</v>
      </c>
      <c r="J122" s="1">
        <v>1225</v>
      </c>
      <c r="K122" t="str">
        <f t="shared" si="5"/>
        <v>No</v>
      </c>
      <c r="L122" t="str">
        <f t="shared" si="6"/>
        <v>No</v>
      </c>
      <c r="M122" t="str">
        <f t="shared" si="7"/>
        <v>No</v>
      </c>
      <c r="N122" t="str">
        <f t="shared" si="8"/>
        <v>Yes</v>
      </c>
      <c r="O122" t="str">
        <f t="shared" si="9"/>
        <v>Yes</v>
      </c>
    </row>
    <row r="123" spans="1:15" x14ac:dyDescent="0.35">
      <c r="A123" s="2">
        <v>43100</v>
      </c>
      <c r="B123" s="1">
        <v>3102</v>
      </c>
      <c r="C123" s="1">
        <v>6872</v>
      </c>
      <c r="D123" s="5">
        <v>5.36</v>
      </c>
      <c r="E123" s="1">
        <v>1</v>
      </c>
      <c r="F123" s="1">
        <v>650</v>
      </c>
      <c r="G123" s="1">
        <v>304</v>
      </c>
      <c r="H123" s="1">
        <v>0</v>
      </c>
      <c r="I123" s="1">
        <v>0</v>
      </c>
      <c r="J123" s="1">
        <v>1345</v>
      </c>
      <c r="K123" t="str">
        <f t="shared" si="5"/>
        <v>No</v>
      </c>
      <c r="L123" t="str">
        <f t="shared" si="6"/>
        <v>No</v>
      </c>
      <c r="M123" t="str">
        <f t="shared" si="7"/>
        <v>No</v>
      </c>
      <c r="N123" t="str">
        <f t="shared" si="8"/>
        <v>Yes</v>
      </c>
      <c r="O123" t="str">
        <f t="shared" si="9"/>
        <v>Yes</v>
      </c>
    </row>
    <row r="124" spans="1:15" x14ac:dyDescent="0.35">
      <c r="A124" s="2">
        <v>43101</v>
      </c>
      <c r="B124" s="1">
        <v>3006</v>
      </c>
      <c r="C124" s="1">
        <v>6574</v>
      </c>
      <c r="D124" s="5">
        <v>5.1100000000000003</v>
      </c>
      <c r="E124" s="1">
        <v>0</v>
      </c>
      <c r="F124">
        <v>699</v>
      </c>
      <c r="G124">
        <v>295</v>
      </c>
      <c r="H124" s="1">
        <v>0</v>
      </c>
      <c r="I124" s="1">
        <v>0</v>
      </c>
      <c r="J124" s="1">
        <v>1265</v>
      </c>
      <c r="K124" t="str">
        <f t="shared" si="5"/>
        <v>No</v>
      </c>
      <c r="L124" t="str">
        <f t="shared" si="6"/>
        <v>No</v>
      </c>
      <c r="M124" t="str">
        <f t="shared" si="7"/>
        <v>No</v>
      </c>
      <c r="N124" t="str">
        <f t="shared" si="8"/>
        <v>Yes</v>
      </c>
      <c r="O124" t="str">
        <f t="shared" si="9"/>
        <v>Yes</v>
      </c>
    </row>
    <row r="125" spans="1:15" x14ac:dyDescent="0.35">
      <c r="A125" s="2">
        <v>43102</v>
      </c>
      <c r="B125" s="1">
        <v>3262</v>
      </c>
      <c r="C125" s="1">
        <v>8239</v>
      </c>
      <c r="D125" s="5">
        <v>6.43</v>
      </c>
      <c r="E125" s="1">
        <v>16</v>
      </c>
      <c r="F125">
        <v>812</v>
      </c>
      <c r="G125">
        <v>312</v>
      </c>
      <c r="H125" s="1">
        <v>0</v>
      </c>
      <c r="I125" s="1">
        <v>0</v>
      </c>
      <c r="J125" s="1">
        <v>1485</v>
      </c>
      <c r="K125" t="str">
        <f t="shared" si="5"/>
        <v>Yes</v>
      </c>
      <c r="L125" t="str">
        <f t="shared" si="6"/>
        <v>No</v>
      </c>
      <c r="M125" t="str">
        <f t="shared" si="7"/>
        <v>No</v>
      </c>
      <c r="N125" t="str">
        <f t="shared" si="8"/>
        <v>Yes</v>
      </c>
      <c r="O125" t="str">
        <f t="shared" si="9"/>
        <v>Yes</v>
      </c>
    </row>
    <row r="126" spans="1:15" x14ac:dyDescent="0.35">
      <c r="A126" s="2">
        <v>43103</v>
      </c>
      <c r="B126" s="1">
        <v>3372</v>
      </c>
      <c r="C126" s="1">
        <v>6634</v>
      </c>
      <c r="D126" s="5">
        <v>5.17</v>
      </c>
      <c r="E126" s="1">
        <v>23</v>
      </c>
      <c r="F126">
        <v>658</v>
      </c>
      <c r="G126">
        <v>268</v>
      </c>
      <c r="H126" s="1">
        <v>0</v>
      </c>
      <c r="I126" s="1">
        <v>0</v>
      </c>
      <c r="J126" s="1">
        <v>1403</v>
      </c>
      <c r="K126" t="str">
        <f t="shared" si="5"/>
        <v>No</v>
      </c>
      <c r="L126" t="str">
        <f t="shared" si="6"/>
        <v>No</v>
      </c>
      <c r="M126" t="str">
        <f t="shared" si="7"/>
        <v>No</v>
      </c>
      <c r="N126" t="str">
        <f t="shared" si="8"/>
        <v>Yes</v>
      </c>
      <c r="O126" t="str">
        <f t="shared" si="9"/>
        <v>Yes</v>
      </c>
    </row>
    <row r="127" spans="1:15" x14ac:dyDescent="0.35">
      <c r="A127" s="2">
        <v>43104</v>
      </c>
      <c r="B127" s="1">
        <v>3765</v>
      </c>
      <c r="C127" s="1">
        <v>15038</v>
      </c>
      <c r="D127" s="5">
        <v>11.73</v>
      </c>
      <c r="E127" s="1">
        <v>4</v>
      </c>
      <c r="F127">
        <v>582</v>
      </c>
      <c r="G127">
        <v>228</v>
      </c>
      <c r="H127" s="1">
        <v>29</v>
      </c>
      <c r="I127" s="1">
        <v>67</v>
      </c>
      <c r="J127" s="1">
        <v>1943</v>
      </c>
      <c r="K127" t="str">
        <f t="shared" si="5"/>
        <v>Yes</v>
      </c>
      <c r="L127" t="str">
        <f t="shared" si="6"/>
        <v>Yes</v>
      </c>
      <c r="M127" t="str">
        <f t="shared" si="7"/>
        <v>Yes</v>
      </c>
      <c r="N127" t="str">
        <f t="shared" si="8"/>
        <v>No</v>
      </c>
      <c r="O127" t="str">
        <f t="shared" si="9"/>
        <v>Yes</v>
      </c>
    </row>
    <row r="128" spans="1:15" x14ac:dyDescent="0.35">
      <c r="A128" s="2">
        <v>43105</v>
      </c>
      <c r="B128" s="1">
        <v>3195</v>
      </c>
      <c r="C128" s="1">
        <v>7481</v>
      </c>
      <c r="D128" s="5">
        <v>5.84</v>
      </c>
      <c r="E128" s="1">
        <v>9</v>
      </c>
      <c r="F128">
        <v>699</v>
      </c>
      <c r="G128">
        <v>229</v>
      </c>
      <c r="H128" s="1">
        <v>19</v>
      </c>
      <c r="I128" s="1">
        <v>0</v>
      </c>
      <c r="J128" s="1">
        <v>1212</v>
      </c>
      <c r="K128" t="str">
        <f t="shared" si="5"/>
        <v>No</v>
      </c>
      <c r="L128" t="str">
        <f t="shared" si="6"/>
        <v>No</v>
      </c>
      <c r="M128" t="str">
        <f t="shared" si="7"/>
        <v>No</v>
      </c>
      <c r="N128" t="str">
        <f t="shared" si="8"/>
        <v>Yes</v>
      </c>
      <c r="O128" t="str">
        <f t="shared" si="9"/>
        <v>Yes</v>
      </c>
    </row>
    <row r="129" spans="1:15" x14ac:dyDescent="0.35">
      <c r="A129" s="2">
        <v>43106</v>
      </c>
      <c r="B129" s="1">
        <v>3870</v>
      </c>
      <c r="C129" s="1">
        <v>10504</v>
      </c>
      <c r="D129" s="5">
        <v>7.8</v>
      </c>
      <c r="E129" s="1">
        <v>10</v>
      </c>
      <c r="F129">
        <v>685</v>
      </c>
      <c r="G129">
        <v>289</v>
      </c>
      <c r="H129" s="1">
        <v>37</v>
      </c>
      <c r="I129" s="1">
        <v>58</v>
      </c>
      <c r="J129" s="1">
        <v>2253</v>
      </c>
      <c r="K129" t="str">
        <f t="shared" si="5"/>
        <v>Yes</v>
      </c>
      <c r="L129" t="str">
        <f t="shared" si="6"/>
        <v>Yes</v>
      </c>
      <c r="M129" t="str">
        <f t="shared" si="7"/>
        <v>Yes</v>
      </c>
      <c r="N129" t="str">
        <f t="shared" si="8"/>
        <v>No</v>
      </c>
      <c r="O129" t="str">
        <f t="shared" si="9"/>
        <v>Yes</v>
      </c>
    </row>
    <row r="130" spans="1:15" x14ac:dyDescent="0.35">
      <c r="A130" s="2">
        <v>43107</v>
      </c>
      <c r="B130" s="1">
        <v>3795</v>
      </c>
      <c r="C130" s="1">
        <v>9245</v>
      </c>
      <c r="D130" s="5">
        <v>6.93</v>
      </c>
      <c r="E130" s="1">
        <v>14</v>
      </c>
      <c r="F130">
        <v>552</v>
      </c>
      <c r="G130">
        <v>298</v>
      </c>
      <c r="H130" s="1">
        <v>28</v>
      </c>
      <c r="I130" s="1">
        <v>40</v>
      </c>
      <c r="J130" s="1">
        <v>2105</v>
      </c>
      <c r="K130" t="str">
        <f t="shared" si="5"/>
        <v>Yes</v>
      </c>
      <c r="L130" t="str">
        <f t="shared" si="6"/>
        <v>Yes</v>
      </c>
      <c r="M130" t="str">
        <f t="shared" si="7"/>
        <v>Yes</v>
      </c>
      <c r="N130" t="str">
        <f t="shared" si="8"/>
        <v>No</v>
      </c>
      <c r="O130" t="str">
        <f t="shared" si="9"/>
        <v>Yes</v>
      </c>
    </row>
    <row r="131" spans="1:15" x14ac:dyDescent="0.35">
      <c r="A131" s="2">
        <v>43108</v>
      </c>
      <c r="B131" s="1">
        <v>3674</v>
      </c>
      <c r="C131" s="1">
        <v>10130</v>
      </c>
      <c r="D131" s="5">
        <v>7.64</v>
      </c>
      <c r="E131" s="1">
        <v>9</v>
      </c>
      <c r="F131">
        <v>738</v>
      </c>
      <c r="G131">
        <v>282</v>
      </c>
      <c r="H131" s="1">
        <v>16</v>
      </c>
      <c r="I131" s="1">
        <v>54</v>
      </c>
      <c r="J131" s="1">
        <v>2017</v>
      </c>
      <c r="K131" t="str">
        <f t="shared" ref="K131:K182" si="10">IF(C131&gt;8000,"Yes","No")</f>
        <v>Yes</v>
      </c>
      <c r="L131" t="str">
        <f t="shared" ref="L131:L182" si="11">IF(B131&gt;3400,"Yes","No")</f>
        <v>Yes</v>
      </c>
      <c r="M131" t="str">
        <f t="shared" ref="M131:M182" si="12">IF(I131&gt;30,"Yes","No")</f>
        <v>Yes</v>
      </c>
      <c r="N131" t="str">
        <f t="shared" ref="N131:N182" si="13">IF(I131+H131&lt;30,"Yes","No")</f>
        <v>No</v>
      </c>
      <c r="O131" t="str">
        <f t="shared" ref="O131:O182" si="14">IF(D131&gt;5,"Yes","No")</f>
        <v>Yes</v>
      </c>
    </row>
    <row r="132" spans="1:15" x14ac:dyDescent="0.35">
      <c r="A132" s="2">
        <v>43109</v>
      </c>
      <c r="B132" s="1">
        <v>3673</v>
      </c>
      <c r="C132" s="1">
        <v>13366</v>
      </c>
      <c r="D132" s="5">
        <v>10.41</v>
      </c>
      <c r="E132" s="1">
        <v>4</v>
      </c>
      <c r="F132">
        <v>559</v>
      </c>
      <c r="G132">
        <v>382</v>
      </c>
      <c r="H132" s="1">
        <v>3</v>
      </c>
      <c r="I132" s="1">
        <v>24</v>
      </c>
      <c r="J132" s="1">
        <v>2109</v>
      </c>
      <c r="K132" t="str">
        <f t="shared" si="10"/>
        <v>Yes</v>
      </c>
      <c r="L132" t="str">
        <f t="shared" si="11"/>
        <v>Yes</v>
      </c>
      <c r="M132" t="str">
        <f t="shared" si="12"/>
        <v>No</v>
      </c>
      <c r="N132" t="str">
        <f t="shared" si="13"/>
        <v>Yes</v>
      </c>
      <c r="O132" t="str">
        <f t="shared" si="14"/>
        <v>Yes</v>
      </c>
    </row>
    <row r="133" spans="1:15" x14ac:dyDescent="0.35">
      <c r="A133" s="2">
        <v>43110</v>
      </c>
      <c r="B133" s="1">
        <v>4220</v>
      </c>
      <c r="C133" s="1">
        <v>10799</v>
      </c>
      <c r="D133" s="5">
        <v>7.99</v>
      </c>
      <c r="E133" s="1">
        <v>9</v>
      </c>
      <c r="F133">
        <v>568</v>
      </c>
      <c r="G133">
        <v>337</v>
      </c>
      <c r="H133" s="1">
        <v>29</v>
      </c>
      <c r="I133" s="1">
        <v>65</v>
      </c>
      <c r="J133" s="1">
        <v>2606</v>
      </c>
      <c r="K133" t="str">
        <f t="shared" si="10"/>
        <v>Yes</v>
      </c>
      <c r="L133" t="str">
        <f t="shared" si="11"/>
        <v>Yes</v>
      </c>
      <c r="M133" t="str">
        <f t="shared" si="12"/>
        <v>Yes</v>
      </c>
      <c r="N133" t="str">
        <f t="shared" si="13"/>
        <v>No</v>
      </c>
      <c r="O133" t="str">
        <f t="shared" si="14"/>
        <v>Yes</v>
      </c>
    </row>
    <row r="134" spans="1:15" x14ac:dyDescent="0.35">
      <c r="A134" s="2">
        <v>43111</v>
      </c>
      <c r="B134" s="1">
        <v>4117</v>
      </c>
      <c r="C134" s="1">
        <v>11812</v>
      </c>
      <c r="D134" s="5">
        <v>8.6999999999999993</v>
      </c>
      <c r="E134" s="1">
        <v>7</v>
      </c>
      <c r="F134">
        <v>605</v>
      </c>
      <c r="G134">
        <v>286</v>
      </c>
      <c r="H134" s="1">
        <v>37</v>
      </c>
      <c r="I134" s="1">
        <v>83</v>
      </c>
      <c r="J134" s="1">
        <v>2528</v>
      </c>
      <c r="K134" t="str">
        <f t="shared" si="10"/>
        <v>Yes</v>
      </c>
      <c r="L134" t="str">
        <f t="shared" si="11"/>
        <v>Yes</v>
      </c>
      <c r="M134" t="str">
        <f t="shared" si="12"/>
        <v>Yes</v>
      </c>
      <c r="N134" t="str">
        <f t="shared" si="13"/>
        <v>No</v>
      </c>
      <c r="O134" t="str">
        <f t="shared" si="14"/>
        <v>Yes</v>
      </c>
    </row>
    <row r="135" spans="1:15" x14ac:dyDescent="0.35">
      <c r="A135" s="2">
        <v>43112</v>
      </c>
      <c r="B135" s="1">
        <v>3692</v>
      </c>
      <c r="C135" s="1">
        <v>13322</v>
      </c>
      <c r="D135" s="5">
        <v>10.33</v>
      </c>
      <c r="E135" s="1">
        <v>10</v>
      </c>
      <c r="F135">
        <v>674</v>
      </c>
      <c r="G135">
        <v>325</v>
      </c>
      <c r="H135" s="1">
        <v>1</v>
      </c>
      <c r="I135" s="1">
        <v>48</v>
      </c>
      <c r="J135" s="1">
        <v>2084</v>
      </c>
      <c r="K135" t="str">
        <f t="shared" si="10"/>
        <v>Yes</v>
      </c>
      <c r="L135" t="str">
        <f t="shared" si="11"/>
        <v>Yes</v>
      </c>
      <c r="M135" t="str">
        <f t="shared" si="12"/>
        <v>Yes</v>
      </c>
      <c r="N135" t="str">
        <f t="shared" si="13"/>
        <v>No</v>
      </c>
      <c r="O135" t="str">
        <f t="shared" si="14"/>
        <v>Yes</v>
      </c>
    </row>
    <row r="136" spans="1:15" x14ac:dyDescent="0.35">
      <c r="A136" s="2">
        <v>43113</v>
      </c>
      <c r="B136" s="1">
        <v>4149</v>
      </c>
      <c r="C136" s="1">
        <v>9426</v>
      </c>
      <c r="D136" s="5">
        <v>6.94</v>
      </c>
      <c r="E136" s="1">
        <v>8</v>
      </c>
      <c r="F136">
        <v>546</v>
      </c>
      <c r="G136">
        <v>269</v>
      </c>
      <c r="H136" s="1">
        <v>13</v>
      </c>
      <c r="I136" s="1">
        <v>96</v>
      </c>
      <c r="J136" s="1">
        <v>2513</v>
      </c>
      <c r="K136" t="str">
        <f t="shared" si="10"/>
        <v>Yes</v>
      </c>
      <c r="L136" t="str">
        <f t="shared" si="11"/>
        <v>Yes</v>
      </c>
      <c r="M136" t="str">
        <f t="shared" si="12"/>
        <v>Yes</v>
      </c>
      <c r="N136" t="str">
        <f t="shared" si="13"/>
        <v>No</v>
      </c>
      <c r="O136" t="str">
        <f t="shared" si="14"/>
        <v>Yes</v>
      </c>
    </row>
    <row r="137" spans="1:15" x14ac:dyDescent="0.35">
      <c r="A137" s="2">
        <v>43114</v>
      </c>
      <c r="B137" s="1">
        <v>3862</v>
      </c>
      <c r="C137" s="1">
        <v>11402</v>
      </c>
      <c r="D137" s="5">
        <v>8.5500000000000007</v>
      </c>
      <c r="E137" s="1">
        <v>14</v>
      </c>
      <c r="F137">
        <v>611</v>
      </c>
      <c r="G137">
        <v>298</v>
      </c>
      <c r="H137" s="1">
        <v>29</v>
      </c>
      <c r="I137" s="1">
        <v>55</v>
      </c>
      <c r="J137" s="1">
        <v>2249</v>
      </c>
      <c r="K137" t="str">
        <f t="shared" si="10"/>
        <v>Yes</v>
      </c>
      <c r="L137" t="str">
        <f t="shared" si="11"/>
        <v>Yes</v>
      </c>
      <c r="M137" t="str">
        <f t="shared" si="12"/>
        <v>Yes</v>
      </c>
      <c r="N137" t="str">
        <f t="shared" si="13"/>
        <v>No</v>
      </c>
      <c r="O137" t="str">
        <f t="shared" si="14"/>
        <v>Yes</v>
      </c>
    </row>
    <row r="138" spans="1:15" x14ac:dyDescent="0.35">
      <c r="A138" s="2">
        <v>43115</v>
      </c>
      <c r="B138" s="1">
        <v>4394</v>
      </c>
      <c r="C138" s="1">
        <v>15077</v>
      </c>
      <c r="D138" s="5">
        <v>11.42</v>
      </c>
      <c r="E138" s="1">
        <v>25</v>
      </c>
      <c r="F138">
        <v>456</v>
      </c>
      <c r="G138">
        <v>421</v>
      </c>
      <c r="H138" s="1">
        <v>28</v>
      </c>
      <c r="I138" s="1">
        <v>66</v>
      </c>
      <c r="J138" s="1">
        <v>2959</v>
      </c>
      <c r="K138" t="str">
        <f t="shared" si="10"/>
        <v>Yes</v>
      </c>
      <c r="L138" t="str">
        <f t="shared" si="11"/>
        <v>Yes</v>
      </c>
      <c r="M138" t="str">
        <f t="shared" si="12"/>
        <v>Yes</v>
      </c>
      <c r="N138" t="str">
        <f t="shared" si="13"/>
        <v>No</v>
      </c>
      <c r="O138" t="str">
        <f t="shared" si="14"/>
        <v>Yes</v>
      </c>
    </row>
    <row r="139" spans="1:15" x14ac:dyDescent="0.35">
      <c r="A139" s="2">
        <v>43116</v>
      </c>
      <c r="B139" s="1">
        <v>3853</v>
      </c>
      <c r="C139" s="1">
        <v>14420</v>
      </c>
      <c r="D139" s="5">
        <v>11.24</v>
      </c>
      <c r="E139" s="1">
        <v>20</v>
      </c>
      <c r="F139">
        <v>531</v>
      </c>
      <c r="G139">
        <v>360</v>
      </c>
      <c r="H139" s="1">
        <v>1</v>
      </c>
      <c r="I139" s="1">
        <v>51</v>
      </c>
      <c r="J139" s="1">
        <v>2299</v>
      </c>
      <c r="K139" t="str">
        <f t="shared" si="10"/>
        <v>Yes</v>
      </c>
      <c r="L139" t="str">
        <f t="shared" si="11"/>
        <v>Yes</v>
      </c>
      <c r="M139" t="str">
        <f t="shared" si="12"/>
        <v>Yes</v>
      </c>
      <c r="N139" t="str">
        <f t="shared" si="13"/>
        <v>No</v>
      </c>
      <c r="O139" t="str">
        <f t="shared" si="14"/>
        <v>Yes</v>
      </c>
    </row>
    <row r="140" spans="1:15" x14ac:dyDescent="0.35">
      <c r="A140" s="2">
        <v>43117</v>
      </c>
      <c r="B140" s="1">
        <v>4537</v>
      </c>
      <c r="C140" s="1">
        <v>14452</v>
      </c>
      <c r="D140" s="5">
        <v>10.77</v>
      </c>
      <c r="E140" s="1">
        <v>20</v>
      </c>
      <c r="F140">
        <v>512</v>
      </c>
      <c r="G140">
        <v>349</v>
      </c>
      <c r="H140" s="1">
        <v>25</v>
      </c>
      <c r="I140" s="1">
        <v>102</v>
      </c>
      <c r="J140" s="1">
        <v>3047</v>
      </c>
      <c r="K140" t="str">
        <f t="shared" si="10"/>
        <v>Yes</v>
      </c>
      <c r="L140" t="str">
        <f t="shared" si="11"/>
        <v>Yes</v>
      </c>
      <c r="M140" t="str">
        <f t="shared" si="12"/>
        <v>Yes</v>
      </c>
      <c r="N140" t="str">
        <f t="shared" si="13"/>
        <v>No</v>
      </c>
      <c r="O140" t="str">
        <f t="shared" si="14"/>
        <v>Yes</v>
      </c>
    </row>
    <row r="141" spans="1:15" x14ac:dyDescent="0.35">
      <c r="A141" s="2">
        <v>43118</v>
      </c>
      <c r="B141" s="1">
        <v>4204</v>
      </c>
      <c r="C141" s="1">
        <v>13200</v>
      </c>
      <c r="D141" s="5">
        <v>9.89</v>
      </c>
      <c r="E141" s="1">
        <v>12</v>
      </c>
      <c r="F141">
        <v>332</v>
      </c>
      <c r="G141">
        <v>396</v>
      </c>
      <c r="H141" s="1">
        <v>29</v>
      </c>
      <c r="I141" s="1">
        <v>68</v>
      </c>
      <c r="J141" s="1">
        <v>2747</v>
      </c>
      <c r="K141" t="str">
        <f t="shared" si="10"/>
        <v>Yes</v>
      </c>
      <c r="L141" t="str">
        <f t="shared" si="11"/>
        <v>Yes</v>
      </c>
      <c r="M141" t="str">
        <f t="shared" si="12"/>
        <v>Yes</v>
      </c>
      <c r="N141" t="str">
        <f t="shared" si="13"/>
        <v>No</v>
      </c>
      <c r="O141" t="str">
        <f t="shared" si="14"/>
        <v>Yes</v>
      </c>
    </row>
    <row r="142" spans="1:15" x14ac:dyDescent="0.35">
      <c r="A142" s="2">
        <v>43119</v>
      </c>
      <c r="B142" s="1">
        <v>4315</v>
      </c>
      <c r="C142" s="1">
        <v>13618</v>
      </c>
      <c r="D142" s="5">
        <v>10.16</v>
      </c>
      <c r="E142" s="1">
        <v>10</v>
      </c>
      <c r="F142">
        <v>660</v>
      </c>
      <c r="G142">
        <v>394</v>
      </c>
      <c r="H142" s="1">
        <v>29</v>
      </c>
      <c r="I142" s="1">
        <v>73</v>
      </c>
      <c r="J142" s="1">
        <v>2862</v>
      </c>
      <c r="K142" t="str">
        <f t="shared" si="10"/>
        <v>Yes</v>
      </c>
      <c r="L142" t="str">
        <f t="shared" si="11"/>
        <v>Yes</v>
      </c>
      <c r="M142" t="str">
        <f t="shared" si="12"/>
        <v>Yes</v>
      </c>
      <c r="N142" t="str">
        <f t="shared" si="13"/>
        <v>No</v>
      </c>
      <c r="O142" t="str">
        <f t="shared" si="14"/>
        <v>Yes</v>
      </c>
    </row>
    <row r="143" spans="1:15" x14ac:dyDescent="0.35">
      <c r="A143" s="2">
        <v>43120</v>
      </c>
      <c r="B143" s="1">
        <v>3607</v>
      </c>
      <c r="C143" s="1">
        <v>11996</v>
      </c>
      <c r="D143" s="5">
        <v>9.3699999999999992</v>
      </c>
      <c r="E143" s="1">
        <v>13</v>
      </c>
      <c r="F143">
        <v>539</v>
      </c>
      <c r="G143">
        <v>317</v>
      </c>
      <c r="H143" s="1">
        <v>2</v>
      </c>
      <c r="I143" s="1">
        <v>50</v>
      </c>
      <c r="J143" s="1">
        <v>2003</v>
      </c>
      <c r="K143" t="str">
        <f t="shared" si="10"/>
        <v>Yes</v>
      </c>
      <c r="L143" t="str">
        <f t="shared" si="11"/>
        <v>Yes</v>
      </c>
      <c r="M143" t="str">
        <f t="shared" si="12"/>
        <v>Yes</v>
      </c>
      <c r="N143" t="str">
        <f t="shared" si="13"/>
        <v>No</v>
      </c>
      <c r="O143" t="str">
        <f t="shared" si="14"/>
        <v>Yes</v>
      </c>
    </row>
    <row r="144" spans="1:15" x14ac:dyDescent="0.35">
      <c r="A144" s="2">
        <v>43121</v>
      </c>
      <c r="B144" s="1">
        <v>3701</v>
      </c>
      <c r="C144" s="1">
        <v>10698</v>
      </c>
      <c r="D144" s="5">
        <v>8.1999999999999993</v>
      </c>
      <c r="E144" s="1">
        <v>10</v>
      </c>
      <c r="F144">
        <v>577</v>
      </c>
      <c r="G144">
        <v>320</v>
      </c>
      <c r="H144" s="1">
        <v>25</v>
      </c>
      <c r="I144" s="1">
        <v>45</v>
      </c>
      <c r="J144" s="1">
        <v>2128</v>
      </c>
      <c r="K144" t="str">
        <f t="shared" si="10"/>
        <v>Yes</v>
      </c>
      <c r="L144" t="str">
        <f t="shared" si="11"/>
        <v>Yes</v>
      </c>
      <c r="M144" t="str">
        <f t="shared" si="12"/>
        <v>Yes</v>
      </c>
      <c r="N144" t="str">
        <f t="shared" si="13"/>
        <v>No</v>
      </c>
      <c r="O144" t="str">
        <f t="shared" si="14"/>
        <v>Yes</v>
      </c>
    </row>
    <row r="145" spans="1:15" x14ac:dyDescent="0.35">
      <c r="A145" s="2">
        <v>43122</v>
      </c>
      <c r="B145" s="1">
        <v>4195</v>
      </c>
      <c r="C145" s="1">
        <v>13754</v>
      </c>
      <c r="D145" s="5">
        <v>10.31</v>
      </c>
      <c r="E145" s="1">
        <v>10</v>
      </c>
      <c r="F145">
        <v>468</v>
      </c>
      <c r="G145">
        <v>419</v>
      </c>
      <c r="H145" s="1">
        <v>43</v>
      </c>
      <c r="I145" s="1">
        <v>51</v>
      </c>
      <c r="J145" s="1">
        <v>2756</v>
      </c>
      <c r="K145" t="str">
        <f t="shared" si="10"/>
        <v>Yes</v>
      </c>
      <c r="L145" t="str">
        <f t="shared" si="11"/>
        <v>Yes</v>
      </c>
      <c r="M145" t="str">
        <f t="shared" si="12"/>
        <v>Yes</v>
      </c>
      <c r="N145" t="str">
        <f t="shared" si="13"/>
        <v>No</v>
      </c>
      <c r="O145" t="str">
        <f t="shared" si="14"/>
        <v>Yes</v>
      </c>
    </row>
    <row r="146" spans="1:15" x14ac:dyDescent="0.35">
      <c r="A146" s="2">
        <v>43123</v>
      </c>
      <c r="B146" s="1">
        <v>3152</v>
      </c>
      <c r="C146" s="1">
        <v>8121</v>
      </c>
      <c r="D146" s="5">
        <v>6.33</v>
      </c>
      <c r="E146" s="1">
        <v>4</v>
      </c>
      <c r="F146">
        <v>640</v>
      </c>
      <c r="G146">
        <v>336</v>
      </c>
      <c r="H146" s="1">
        <v>0</v>
      </c>
      <c r="I146" s="1">
        <v>0</v>
      </c>
      <c r="J146" s="1">
        <v>1504</v>
      </c>
      <c r="K146" t="str">
        <f t="shared" si="10"/>
        <v>Yes</v>
      </c>
      <c r="L146" t="str">
        <f t="shared" si="11"/>
        <v>No</v>
      </c>
      <c r="M146" t="str">
        <f t="shared" si="12"/>
        <v>No</v>
      </c>
      <c r="N146" t="str">
        <f t="shared" si="13"/>
        <v>Yes</v>
      </c>
      <c r="O146" t="str">
        <f t="shared" si="14"/>
        <v>Yes</v>
      </c>
    </row>
    <row r="147" spans="1:15" x14ac:dyDescent="0.35">
      <c r="A147" s="2">
        <v>43124</v>
      </c>
      <c r="B147" s="1">
        <v>2531</v>
      </c>
      <c r="C147" s="1">
        <v>1331</v>
      </c>
      <c r="D147" s="5">
        <v>1.04</v>
      </c>
      <c r="E147" s="1">
        <v>7</v>
      </c>
      <c r="F147">
        <v>735</v>
      </c>
      <c r="G147">
        <v>87</v>
      </c>
      <c r="H147" s="1">
        <v>0</v>
      </c>
      <c r="I147" s="1">
        <v>0</v>
      </c>
      <c r="J147" s="1">
        <v>379</v>
      </c>
      <c r="K147" t="str">
        <f t="shared" si="10"/>
        <v>No</v>
      </c>
      <c r="L147" t="str">
        <f t="shared" si="11"/>
        <v>No</v>
      </c>
      <c r="M147" t="str">
        <f t="shared" si="12"/>
        <v>No</v>
      </c>
      <c r="N147" t="str">
        <f t="shared" si="13"/>
        <v>Yes</v>
      </c>
      <c r="O147" t="str">
        <f t="shared" si="14"/>
        <v>No</v>
      </c>
    </row>
    <row r="148" spans="1:15" x14ac:dyDescent="0.35">
      <c r="A148" s="2">
        <v>43125</v>
      </c>
      <c r="B148" s="1">
        <v>2859</v>
      </c>
      <c r="C148" s="1">
        <v>5871</v>
      </c>
      <c r="D148" s="5">
        <v>4.58</v>
      </c>
      <c r="E148" s="1">
        <v>1</v>
      </c>
      <c r="F148">
        <v>614</v>
      </c>
      <c r="G148">
        <v>233</v>
      </c>
      <c r="H148" s="1">
        <v>0</v>
      </c>
      <c r="I148" s="1">
        <v>0</v>
      </c>
      <c r="J148" s="1">
        <v>1075</v>
      </c>
      <c r="K148" t="str">
        <f t="shared" si="10"/>
        <v>No</v>
      </c>
      <c r="L148" t="str">
        <f t="shared" si="11"/>
        <v>No</v>
      </c>
      <c r="M148" t="str">
        <f t="shared" si="12"/>
        <v>No</v>
      </c>
      <c r="N148" t="str">
        <f t="shared" si="13"/>
        <v>Yes</v>
      </c>
      <c r="O148" t="str">
        <f t="shared" si="14"/>
        <v>No</v>
      </c>
    </row>
    <row r="149" spans="1:15" x14ac:dyDescent="0.35">
      <c r="A149" s="2">
        <v>43126</v>
      </c>
      <c r="B149" s="1">
        <v>3434</v>
      </c>
      <c r="C149" s="1">
        <v>11191</v>
      </c>
      <c r="D149" s="5">
        <v>8.73</v>
      </c>
      <c r="E149" s="1">
        <v>1</v>
      </c>
      <c r="F149">
        <v>537</v>
      </c>
      <c r="G149">
        <v>406</v>
      </c>
      <c r="H149" s="1">
        <v>11</v>
      </c>
      <c r="I149" s="1">
        <v>0</v>
      </c>
      <c r="J149" s="1">
        <v>1917</v>
      </c>
      <c r="K149" t="str">
        <f t="shared" si="10"/>
        <v>Yes</v>
      </c>
      <c r="L149" t="str">
        <f t="shared" si="11"/>
        <v>Yes</v>
      </c>
      <c r="M149" t="str">
        <f t="shared" si="12"/>
        <v>No</v>
      </c>
      <c r="N149" t="str">
        <f t="shared" si="13"/>
        <v>Yes</v>
      </c>
      <c r="O149" t="str">
        <f t="shared" si="14"/>
        <v>Yes</v>
      </c>
    </row>
    <row r="150" spans="1:15" x14ac:dyDescent="0.35">
      <c r="A150" s="2">
        <v>43127</v>
      </c>
      <c r="B150" s="1">
        <v>3442</v>
      </c>
      <c r="C150" s="1">
        <v>10370</v>
      </c>
      <c r="D150" s="5">
        <v>8.09</v>
      </c>
      <c r="E150" s="1">
        <v>1</v>
      </c>
      <c r="F150">
        <v>638</v>
      </c>
      <c r="G150">
        <v>453</v>
      </c>
      <c r="H150" s="1">
        <v>0</v>
      </c>
      <c r="I150" s="1">
        <v>0</v>
      </c>
      <c r="J150" s="1">
        <v>1952</v>
      </c>
      <c r="K150" t="str">
        <f t="shared" si="10"/>
        <v>Yes</v>
      </c>
      <c r="L150" t="str">
        <f t="shared" si="11"/>
        <v>Yes</v>
      </c>
      <c r="M150" t="str">
        <f t="shared" si="12"/>
        <v>No</v>
      </c>
      <c r="N150" t="str">
        <f t="shared" si="13"/>
        <v>Yes</v>
      </c>
      <c r="O150" t="str">
        <f t="shared" si="14"/>
        <v>Yes</v>
      </c>
    </row>
    <row r="151" spans="1:15" x14ac:dyDescent="0.35">
      <c r="A151" s="2">
        <v>43128</v>
      </c>
      <c r="B151" s="1">
        <v>3036</v>
      </c>
      <c r="C151" s="1">
        <v>7198</v>
      </c>
      <c r="D151" s="5">
        <v>5.61</v>
      </c>
      <c r="E151" s="1">
        <v>3</v>
      </c>
      <c r="F151">
        <v>615</v>
      </c>
      <c r="G151">
        <v>252</v>
      </c>
      <c r="H151" s="1">
        <v>0</v>
      </c>
      <c r="I151" s="1">
        <v>0</v>
      </c>
      <c r="J151" s="1">
        <v>1208</v>
      </c>
      <c r="K151" t="str">
        <f t="shared" si="10"/>
        <v>No</v>
      </c>
      <c r="L151" t="str">
        <f t="shared" si="11"/>
        <v>No</v>
      </c>
      <c r="M151" t="str">
        <f t="shared" si="12"/>
        <v>No</v>
      </c>
      <c r="N151" t="str">
        <f t="shared" si="13"/>
        <v>Yes</v>
      </c>
      <c r="O151" t="str">
        <f t="shared" si="14"/>
        <v>Yes</v>
      </c>
    </row>
    <row r="152" spans="1:15" x14ac:dyDescent="0.35">
      <c r="A152" s="2">
        <v>43129</v>
      </c>
      <c r="B152" s="1">
        <v>2544</v>
      </c>
      <c r="C152" s="1">
        <v>3834</v>
      </c>
      <c r="D152" s="5">
        <v>2.99</v>
      </c>
      <c r="E152" s="1">
        <v>4</v>
      </c>
      <c r="F152" s="7">
        <v>1345</v>
      </c>
      <c r="G152">
        <v>86</v>
      </c>
      <c r="H152" s="1">
        <v>5</v>
      </c>
      <c r="I152" s="1">
        <v>4</v>
      </c>
      <c r="J152" s="1">
        <v>536</v>
      </c>
      <c r="K152" t="str">
        <f t="shared" si="10"/>
        <v>No</v>
      </c>
      <c r="L152" t="str">
        <f t="shared" si="11"/>
        <v>No</v>
      </c>
      <c r="M152" t="str">
        <f t="shared" si="12"/>
        <v>No</v>
      </c>
      <c r="N152" t="str">
        <f t="shared" si="13"/>
        <v>Yes</v>
      </c>
      <c r="O152" t="str">
        <f t="shared" si="14"/>
        <v>No</v>
      </c>
    </row>
    <row r="153" spans="1:15" x14ac:dyDescent="0.35">
      <c r="A153" s="2">
        <v>43130</v>
      </c>
      <c r="B153" s="1">
        <v>3396</v>
      </c>
      <c r="C153" s="1">
        <v>10480</v>
      </c>
      <c r="D153" s="5">
        <v>8.17</v>
      </c>
      <c r="E153" s="1">
        <v>17</v>
      </c>
      <c r="F153" s="7">
        <v>1070</v>
      </c>
      <c r="G153">
        <v>243</v>
      </c>
      <c r="H153" s="1">
        <v>17</v>
      </c>
      <c r="I153" s="1">
        <v>40</v>
      </c>
      <c r="J153" s="1">
        <v>1685</v>
      </c>
      <c r="K153" t="str">
        <f t="shared" si="10"/>
        <v>Yes</v>
      </c>
      <c r="L153" t="str">
        <f t="shared" si="11"/>
        <v>No</v>
      </c>
      <c r="M153" t="str">
        <f t="shared" si="12"/>
        <v>Yes</v>
      </c>
      <c r="N153" t="str">
        <f t="shared" si="13"/>
        <v>No</v>
      </c>
      <c r="O153" t="str">
        <f t="shared" si="14"/>
        <v>Yes</v>
      </c>
    </row>
    <row r="154" spans="1:15" x14ac:dyDescent="0.35">
      <c r="A154" s="2">
        <v>43131</v>
      </c>
      <c r="B154" s="1">
        <v>4390</v>
      </c>
      <c r="C154" s="1">
        <v>12902</v>
      </c>
      <c r="D154" s="5">
        <v>9.92</v>
      </c>
      <c r="E154" s="1">
        <v>20</v>
      </c>
      <c r="F154">
        <v>506</v>
      </c>
      <c r="G154">
        <v>291</v>
      </c>
      <c r="H154" s="1">
        <v>68</v>
      </c>
      <c r="I154" s="1">
        <v>92</v>
      </c>
      <c r="J154" s="1">
        <v>2862</v>
      </c>
      <c r="K154" t="str">
        <f t="shared" si="10"/>
        <v>Yes</v>
      </c>
      <c r="L154" t="str">
        <f t="shared" si="11"/>
        <v>Yes</v>
      </c>
      <c r="M154" t="str">
        <f t="shared" si="12"/>
        <v>Yes</v>
      </c>
      <c r="N154" t="str">
        <f t="shared" si="13"/>
        <v>No</v>
      </c>
      <c r="O154" t="str">
        <f t="shared" si="14"/>
        <v>Yes</v>
      </c>
    </row>
    <row r="155" spans="1:15" x14ac:dyDescent="0.35">
      <c r="A155" s="2">
        <v>43132</v>
      </c>
      <c r="B155" s="1">
        <v>3133</v>
      </c>
      <c r="C155" s="1">
        <v>7442</v>
      </c>
      <c r="D155" s="1">
        <v>5.8</v>
      </c>
      <c r="E155" s="1">
        <v>6</v>
      </c>
      <c r="F155" s="1">
        <v>911</v>
      </c>
      <c r="G155" s="1">
        <v>281</v>
      </c>
      <c r="H155" s="1">
        <v>7</v>
      </c>
      <c r="I155" s="1">
        <v>0</v>
      </c>
      <c r="J155" s="1">
        <v>1376</v>
      </c>
      <c r="K155" t="str">
        <f t="shared" si="10"/>
        <v>No</v>
      </c>
      <c r="L155" t="str">
        <f t="shared" si="11"/>
        <v>No</v>
      </c>
      <c r="M155" t="str">
        <f t="shared" si="12"/>
        <v>No</v>
      </c>
      <c r="N155" t="str">
        <f t="shared" si="13"/>
        <v>Yes</v>
      </c>
      <c r="O155" t="str">
        <f t="shared" si="14"/>
        <v>Yes</v>
      </c>
    </row>
    <row r="156" spans="1:15" x14ac:dyDescent="0.35">
      <c r="A156" s="2">
        <v>43133</v>
      </c>
      <c r="B156" s="1">
        <v>3535</v>
      </c>
      <c r="C156" s="1">
        <v>8304</v>
      </c>
      <c r="D156" s="1">
        <v>6.3</v>
      </c>
      <c r="E156" s="1">
        <v>10</v>
      </c>
      <c r="F156" s="1">
        <v>698</v>
      </c>
      <c r="G156" s="1">
        <v>298</v>
      </c>
      <c r="H156" s="1">
        <v>22</v>
      </c>
      <c r="I156" s="1">
        <v>13</v>
      </c>
      <c r="J156" s="1">
        <v>1778</v>
      </c>
      <c r="K156" t="str">
        <f t="shared" si="10"/>
        <v>Yes</v>
      </c>
      <c r="L156" t="str">
        <f t="shared" si="11"/>
        <v>Yes</v>
      </c>
      <c r="M156" t="str">
        <f t="shared" si="12"/>
        <v>No</v>
      </c>
      <c r="N156" t="str">
        <f t="shared" si="13"/>
        <v>No</v>
      </c>
      <c r="O156" t="str">
        <f t="shared" si="14"/>
        <v>Yes</v>
      </c>
    </row>
    <row r="157" spans="1:15" x14ac:dyDescent="0.35">
      <c r="A157" s="2">
        <v>43134</v>
      </c>
      <c r="B157" s="1">
        <v>3322</v>
      </c>
      <c r="C157" s="1">
        <v>10198</v>
      </c>
      <c r="D157" s="1">
        <v>7.95</v>
      </c>
      <c r="E157" s="1">
        <v>1</v>
      </c>
      <c r="F157" s="1">
        <v>678</v>
      </c>
      <c r="G157" s="1">
        <v>331</v>
      </c>
      <c r="H157" s="1">
        <v>13</v>
      </c>
      <c r="I157" s="1">
        <v>13</v>
      </c>
      <c r="J157" s="1">
        <v>1684</v>
      </c>
      <c r="K157" t="str">
        <f t="shared" si="10"/>
        <v>Yes</v>
      </c>
      <c r="L157" t="str">
        <f t="shared" si="11"/>
        <v>No</v>
      </c>
      <c r="M157" t="str">
        <f t="shared" si="12"/>
        <v>No</v>
      </c>
      <c r="N157" t="str">
        <f t="shared" si="13"/>
        <v>Yes</v>
      </c>
      <c r="O157" t="str">
        <f t="shared" si="14"/>
        <v>Yes</v>
      </c>
    </row>
    <row r="158" spans="1:15" x14ac:dyDescent="0.35">
      <c r="A158" s="2">
        <v>43135</v>
      </c>
      <c r="B158" s="1">
        <v>3030</v>
      </c>
      <c r="C158" s="1">
        <v>6184</v>
      </c>
      <c r="D158" s="1">
        <v>4.82</v>
      </c>
      <c r="E158" s="1">
        <v>3</v>
      </c>
      <c r="F158" s="1">
        <v>832</v>
      </c>
      <c r="G158" s="1">
        <v>275</v>
      </c>
      <c r="H158" s="1">
        <v>0</v>
      </c>
      <c r="I158" s="1">
        <v>0</v>
      </c>
      <c r="J158" s="1">
        <v>1241</v>
      </c>
      <c r="K158" t="str">
        <f t="shared" si="10"/>
        <v>No</v>
      </c>
      <c r="L158" t="str">
        <f t="shared" si="11"/>
        <v>No</v>
      </c>
      <c r="M158" t="str">
        <f t="shared" si="12"/>
        <v>No</v>
      </c>
      <c r="N158" t="str">
        <f t="shared" si="13"/>
        <v>Yes</v>
      </c>
      <c r="O158" t="str">
        <f t="shared" si="14"/>
        <v>No</v>
      </c>
    </row>
    <row r="159" spans="1:15" x14ac:dyDescent="0.35">
      <c r="A159" s="2">
        <v>43136</v>
      </c>
      <c r="B159" s="1">
        <v>4186</v>
      </c>
      <c r="C159" s="1">
        <v>9442</v>
      </c>
      <c r="D159" s="1">
        <v>7.07</v>
      </c>
      <c r="E159" s="1">
        <v>13</v>
      </c>
      <c r="F159" s="1">
        <v>697</v>
      </c>
      <c r="G159" s="1">
        <v>289</v>
      </c>
      <c r="H159" s="1">
        <v>8</v>
      </c>
      <c r="I159" s="1">
        <v>100</v>
      </c>
      <c r="J159" s="1">
        <v>2573</v>
      </c>
      <c r="K159" t="str">
        <f t="shared" si="10"/>
        <v>Yes</v>
      </c>
      <c r="L159" t="str">
        <f t="shared" si="11"/>
        <v>Yes</v>
      </c>
      <c r="M159" t="str">
        <f t="shared" si="12"/>
        <v>Yes</v>
      </c>
      <c r="N159" t="str">
        <f t="shared" si="13"/>
        <v>No</v>
      </c>
      <c r="O159" t="str">
        <f t="shared" si="14"/>
        <v>Yes</v>
      </c>
    </row>
    <row r="160" spans="1:15" x14ac:dyDescent="0.35">
      <c r="A160" s="2">
        <v>43137</v>
      </c>
      <c r="B160" s="1">
        <v>4257</v>
      </c>
      <c r="C160" s="1">
        <v>10638</v>
      </c>
      <c r="D160" s="1">
        <v>7.95</v>
      </c>
      <c r="E160" s="1">
        <v>14</v>
      </c>
      <c r="F160" s="1">
        <v>563</v>
      </c>
      <c r="G160" s="1">
        <v>283</v>
      </c>
      <c r="H160" s="1">
        <v>62</v>
      </c>
      <c r="I160" s="1">
        <v>69</v>
      </c>
      <c r="J160" s="1">
        <v>2661</v>
      </c>
      <c r="K160" t="str">
        <f t="shared" si="10"/>
        <v>Yes</v>
      </c>
      <c r="L160" t="str">
        <f t="shared" si="11"/>
        <v>Yes</v>
      </c>
      <c r="M160" t="str">
        <f t="shared" si="12"/>
        <v>Yes</v>
      </c>
      <c r="N160" t="str">
        <f t="shared" si="13"/>
        <v>No</v>
      </c>
      <c r="O160" t="str">
        <f t="shared" si="14"/>
        <v>Yes</v>
      </c>
    </row>
    <row r="161" spans="1:15" x14ac:dyDescent="0.35">
      <c r="A161" s="2">
        <v>43138</v>
      </c>
      <c r="B161" s="1">
        <v>3455</v>
      </c>
      <c r="C161" s="1">
        <v>12744</v>
      </c>
      <c r="D161" s="1">
        <v>9.94</v>
      </c>
      <c r="E161" s="1">
        <v>17</v>
      </c>
      <c r="F161" s="1">
        <v>734</v>
      </c>
      <c r="G161" s="1">
        <v>249</v>
      </c>
      <c r="H161" s="1">
        <v>18</v>
      </c>
      <c r="I161" s="1">
        <v>44</v>
      </c>
      <c r="J161" s="1">
        <v>1768</v>
      </c>
      <c r="K161" t="str">
        <f t="shared" si="10"/>
        <v>Yes</v>
      </c>
      <c r="L161" t="str">
        <f t="shared" si="11"/>
        <v>Yes</v>
      </c>
      <c r="M161" t="str">
        <f t="shared" si="12"/>
        <v>Yes</v>
      </c>
      <c r="N161" t="str">
        <f t="shared" si="13"/>
        <v>No</v>
      </c>
      <c r="O161" t="str">
        <f t="shared" si="14"/>
        <v>Yes</v>
      </c>
    </row>
    <row r="162" spans="1:15" x14ac:dyDescent="0.35">
      <c r="A162" s="2">
        <v>43139</v>
      </c>
      <c r="B162" s="1">
        <v>4186</v>
      </c>
      <c r="C162" s="1">
        <v>11519</v>
      </c>
      <c r="D162" s="1">
        <v>8.69</v>
      </c>
      <c r="E162" s="1">
        <v>16</v>
      </c>
      <c r="F162" s="1">
        <v>693</v>
      </c>
      <c r="G162" s="1">
        <v>306</v>
      </c>
      <c r="H162" s="1">
        <v>29</v>
      </c>
      <c r="I162" s="1">
        <v>75</v>
      </c>
      <c r="J162" s="1">
        <v>2584</v>
      </c>
      <c r="K162" t="str">
        <f t="shared" si="10"/>
        <v>Yes</v>
      </c>
      <c r="L162" t="str">
        <f t="shared" si="11"/>
        <v>Yes</v>
      </c>
      <c r="M162" t="str">
        <f t="shared" si="12"/>
        <v>Yes</v>
      </c>
      <c r="N162" t="str">
        <f t="shared" si="13"/>
        <v>No</v>
      </c>
      <c r="O162" t="str">
        <f t="shared" si="14"/>
        <v>Yes</v>
      </c>
    </row>
    <row r="163" spans="1:15" x14ac:dyDescent="0.35">
      <c r="A163" s="2">
        <v>43140</v>
      </c>
      <c r="B163" s="1">
        <v>4036</v>
      </c>
      <c r="C163" s="1">
        <v>10010</v>
      </c>
      <c r="D163" s="1">
        <v>7.5</v>
      </c>
      <c r="E163" s="1">
        <v>10</v>
      </c>
      <c r="F163" s="1">
        <v>579</v>
      </c>
      <c r="G163" s="1">
        <v>315</v>
      </c>
      <c r="H163" s="1">
        <v>36</v>
      </c>
      <c r="I163" s="1">
        <v>61</v>
      </c>
      <c r="J163" s="1">
        <v>2459</v>
      </c>
      <c r="K163" t="str">
        <f t="shared" si="10"/>
        <v>Yes</v>
      </c>
      <c r="L163" t="str">
        <f t="shared" si="11"/>
        <v>Yes</v>
      </c>
      <c r="M163" t="str">
        <f t="shared" si="12"/>
        <v>Yes</v>
      </c>
      <c r="N163" t="str">
        <f t="shared" si="13"/>
        <v>No</v>
      </c>
      <c r="O163" t="str">
        <f t="shared" si="14"/>
        <v>Yes</v>
      </c>
    </row>
    <row r="164" spans="1:15" x14ac:dyDescent="0.35">
      <c r="A164" s="2">
        <v>43141</v>
      </c>
      <c r="B164" s="1">
        <v>3291</v>
      </c>
      <c r="C164" s="1">
        <v>9633</v>
      </c>
      <c r="D164" s="1">
        <v>7.51</v>
      </c>
      <c r="E164" s="1">
        <v>17</v>
      </c>
      <c r="F164" s="1">
        <v>620</v>
      </c>
      <c r="G164" s="1">
        <v>340</v>
      </c>
      <c r="H164" s="1">
        <v>0</v>
      </c>
      <c r="I164" s="1">
        <v>0</v>
      </c>
      <c r="J164" s="1">
        <v>1631</v>
      </c>
      <c r="K164" t="str">
        <f t="shared" si="10"/>
        <v>Yes</v>
      </c>
      <c r="L164" t="str">
        <f t="shared" si="11"/>
        <v>No</v>
      </c>
      <c r="M164" t="str">
        <f t="shared" si="12"/>
        <v>No</v>
      </c>
      <c r="N164" t="str">
        <f t="shared" si="13"/>
        <v>Yes</v>
      </c>
      <c r="O164" t="str">
        <f t="shared" si="14"/>
        <v>Yes</v>
      </c>
    </row>
    <row r="165" spans="1:15" x14ac:dyDescent="0.35">
      <c r="A165" s="2">
        <v>43142</v>
      </c>
      <c r="B165" s="1">
        <v>4034</v>
      </c>
      <c r="C165" s="1">
        <v>10468</v>
      </c>
      <c r="D165" s="1">
        <v>7.88</v>
      </c>
      <c r="E165" s="1">
        <v>7</v>
      </c>
      <c r="F165" s="1">
        <v>513</v>
      </c>
      <c r="G165" s="1">
        <v>324</v>
      </c>
      <c r="H165" s="1">
        <v>69</v>
      </c>
      <c r="I165" s="1">
        <v>52</v>
      </c>
      <c r="J165" s="1">
        <v>2522</v>
      </c>
      <c r="K165" t="str">
        <f t="shared" si="10"/>
        <v>Yes</v>
      </c>
      <c r="L165" t="str">
        <f t="shared" si="11"/>
        <v>Yes</v>
      </c>
      <c r="M165" t="str">
        <f t="shared" si="12"/>
        <v>Yes</v>
      </c>
      <c r="N165" t="str">
        <f t="shared" si="13"/>
        <v>No</v>
      </c>
      <c r="O165" t="str">
        <f t="shared" si="14"/>
        <v>Yes</v>
      </c>
    </row>
    <row r="166" spans="1:15" x14ac:dyDescent="0.35">
      <c r="A166" s="2">
        <v>43143</v>
      </c>
      <c r="B166" s="1">
        <v>3754</v>
      </c>
      <c r="C166" s="1">
        <v>9452</v>
      </c>
      <c r="D166" s="1">
        <v>7.37</v>
      </c>
      <c r="E166" s="1">
        <v>12</v>
      </c>
      <c r="F166" s="1">
        <v>531</v>
      </c>
      <c r="G166" s="1">
        <v>328</v>
      </c>
      <c r="H166" s="1">
        <v>15</v>
      </c>
      <c r="I166" s="1">
        <v>29</v>
      </c>
      <c r="J166" s="1">
        <v>2013</v>
      </c>
      <c r="K166" t="str">
        <f t="shared" si="10"/>
        <v>Yes</v>
      </c>
      <c r="L166" t="str">
        <f t="shared" si="11"/>
        <v>Yes</v>
      </c>
      <c r="M166" t="str">
        <f t="shared" si="12"/>
        <v>No</v>
      </c>
      <c r="N166" t="str">
        <f t="shared" si="13"/>
        <v>No</v>
      </c>
      <c r="O166" t="str">
        <f t="shared" si="14"/>
        <v>Yes</v>
      </c>
    </row>
    <row r="167" spans="1:15" x14ac:dyDescent="0.35">
      <c r="A167" s="2">
        <v>43144</v>
      </c>
      <c r="B167" s="1">
        <v>4613</v>
      </c>
      <c r="C167" s="1">
        <v>14111</v>
      </c>
      <c r="D167" s="1">
        <v>11.01</v>
      </c>
      <c r="E167" s="1">
        <v>18</v>
      </c>
      <c r="F167" s="1">
        <v>637</v>
      </c>
      <c r="G167" s="1">
        <v>322</v>
      </c>
      <c r="H167" s="1">
        <v>99</v>
      </c>
      <c r="I167" s="1">
        <v>84</v>
      </c>
      <c r="J167" s="1">
        <v>3109</v>
      </c>
      <c r="K167" t="str">
        <f t="shared" si="10"/>
        <v>Yes</v>
      </c>
      <c r="L167" t="str">
        <f t="shared" si="11"/>
        <v>Yes</v>
      </c>
      <c r="M167" t="str">
        <f t="shared" si="12"/>
        <v>Yes</v>
      </c>
      <c r="N167" t="str">
        <f t="shared" si="13"/>
        <v>No</v>
      </c>
      <c r="O167" t="str">
        <f t="shared" si="14"/>
        <v>Yes</v>
      </c>
    </row>
    <row r="168" spans="1:15" x14ac:dyDescent="0.35">
      <c r="A168" s="2">
        <v>43145</v>
      </c>
      <c r="B168" s="1">
        <v>3437</v>
      </c>
      <c r="C168" s="1">
        <v>9294</v>
      </c>
      <c r="D168" s="1">
        <v>7.25</v>
      </c>
      <c r="E168" s="1">
        <v>9</v>
      </c>
      <c r="F168" s="1">
        <v>928</v>
      </c>
      <c r="G168" s="1">
        <v>354</v>
      </c>
      <c r="H168" s="1">
        <v>0</v>
      </c>
      <c r="I168" s="1">
        <v>0</v>
      </c>
      <c r="J168" s="1">
        <v>1703</v>
      </c>
      <c r="K168" t="str">
        <f t="shared" si="10"/>
        <v>Yes</v>
      </c>
      <c r="L168" t="str">
        <f t="shared" si="11"/>
        <v>Yes</v>
      </c>
      <c r="M168" t="str">
        <f t="shared" si="12"/>
        <v>No</v>
      </c>
      <c r="N168" t="str">
        <f t="shared" si="13"/>
        <v>Yes</v>
      </c>
      <c r="O168" t="str">
        <f t="shared" si="14"/>
        <v>Yes</v>
      </c>
    </row>
    <row r="169" spans="1:15" x14ac:dyDescent="0.35">
      <c r="A169" s="2">
        <v>43146</v>
      </c>
      <c r="B169" s="1">
        <v>3742</v>
      </c>
      <c r="C169" s="1">
        <v>10974</v>
      </c>
      <c r="D169" s="1">
        <v>8.35</v>
      </c>
      <c r="E169" s="1">
        <v>12</v>
      </c>
      <c r="F169" s="1">
        <v>621</v>
      </c>
      <c r="G169" s="1">
        <v>284</v>
      </c>
      <c r="H169" s="1">
        <v>27</v>
      </c>
      <c r="I169" s="1">
        <v>43</v>
      </c>
      <c r="J169" s="1">
        <v>2053</v>
      </c>
      <c r="K169" t="str">
        <f t="shared" si="10"/>
        <v>Yes</v>
      </c>
      <c r="L169" t="str">
        <f t="shared" si="11"/>
        <v>Yes</v>
      </c>
      <c r="M169" t="str">
        <f t="shared" si="12"/>
        <v>Yes</v>
      </c>
      <c r="N169" t="str">
        <f t="shared" si="13"/>
        <v>No</v>
      </c>
      <c r="O169" t="str">
        <f t="shared" si="14"/>
        <v>Yes</v>
      </c>
    </row>
    <row r="170" spans="1:15" x14ac:dyDescent="0.35">
      <c r="A170" s="2">
        <v>43147</v>
      </c>
      <c r="B170" s="1">
        <v>3682</v>
      </c>
      <c r="C170" s="1">
        <v>11452</v>
      </c>
      <c r="D170" s="1">
        <v>8.93</v>
      </c>
      <c r="E170" s="1">
        <v>13</v>
      </c>
      <c r="F170" s="1">
        <v>678</v>
      </c>
      <c r="G170" s="1">
        <v>351</v>
      </c>
      <c r="H170" s="1">
        <v>15</v>
      </c>
      <c r="I170" s="1">
        <v>19</v>
      </c>
      <c r="J170" s="1">
        <v>2009</v>
      </c>
      <c r="K170" t="str">
        <f t="shared" si="10"/>
        <v>Yes</v>
      </c>
      <c r="L170" t="str">
        <f t="shared" si="11"/>
        <v>Yes</v>
      </c>
      <c r="M170" t="str">
        <f t="shared" si="12"/>
        <v>No</v>
      </c>
      <c r="N170" t="str">
        <f t="shared" si="13"/>
        <v>No</v>
      </c>
      <c r="O170" t="str">
        <f t="shared" si="14"/>
        <v>Yes</v>
      </c>
    </row>
    <row r="171" spans="1:15" x14ac:dyDescent="0.35">
      <c r="A171" s="2">
        <v>43148</v>
      </c>
      <c r="B171" s="1">
        <v>3969</v>
      </c>
      <c r="C171" s="1">
        <v>15867</v>
      </c>
      <c r="D171" s="1">
        <v>12.38</v>
      </c>
      <c r="E171" s="1">
        <v>25</v>
      </c>
      <c r="F171" s="1">
        <v>574</v>
      </c>
      <c r="G171" s="1">
        <v>365</v>
      </c>
      <c r="H171" s="1">
        <v>64</v>
      </c>
      <c r="I171" s="1">
        <v>22</v>
      </c>
      <c r="J171" s="1">
        <v>2463</v>
      </c>
      <c r="K171" t="str">
        <f t="shared" si="10"/>
        <v>Yes</v>
      </c>
      <c r="L171" t="str">
        <f t="shared" si="11"/>
        <v>Yes</v>
      </c>
      <c r="M171" t="str">
        <f t="shared" si="12"/>
        <v>No</v>
      </c>
      <c r="N171" t="str">
        <f t="shared" si="13"/>
        <v>No</v>
      </c>
      <c r="O171" t="str">
        <f t="shared" si="14"/>
        <v>Yes</v>
      </c>
    </row>
    <row r="172" spans="1:15" x14ac:dyDescent="0.35">
      <c r="A172" s="2">
        <v>43149</v>
      </c>
      <c r="B172" s="1">
        <v>4594</v>
      </c>
      <c r="C172" s="1">
        <v>13462</v>
      </c>
      <c r="D172" s="1">
        <v>10.24</v>
      </c>
      <c r="E172" s="1">
        <v>23</v>
      </c>
      <c r="F172" s="1">
        <v>543</v>
      </c>
      <c r="G172" s="1">
        <v>344</v>
      </c>
      <c r="H172" s="1">
        <v>59</v>
      </c>
      <c r="I172" s="1">
        <v>78</v>
      </c>
      <c r="J172" s="1">
        <v>3098</v>
      </c>
      <c r="K172" t="str">
        <f t="shared" si="10"/>
        <v>Yes</v>
      </c>
      <c r="L172" t="str">
        <f t="shared" si="11"/>
        <v>Yes</v>
      </c>
      <c r="M172" t="str">
        <f t="shared" si="12"/>
        <v>Yes</v>
      </c>
      <c r="N172" t="str">
        <f t="shared" si="13"/>
        <v>No</v>
      </c>
      <c r="O172" t="str">
        <f t="shared" si="14"/>
        <v>Yes</v>
      </c>
    </row>
    <row r="173" spans="1:15" x14ac:dyDescent="0.35">
      <c r="A173" s="2">
        <v>43150</v>
      </c>
      <c r="B173" s="1">
        <v>3636</v>
      </c>
      <c r="C173" s="1">
        <v>8309</v>
      </c>
      <c r="D173" s="1">
        <v>6.29</v>
      </c>
      <c r="E173" s="1">
        <v>15</v>
      </c>
      <c r="F173" s="1">
        <v>711</v>
      </c>
      <c r="G173" s="1">
        <v>257</v>
      </c>
      <c r="H173" s="1">
        <v>27</v>
      </c>
      <c r="I173" s="1">
        <v>59</v>
      </c>
      <c r="J173" s="1">
        <v>1962</v>
      </c>
      <c r="K173" t="str">
        <f t="shared" si="10"/>
        <v>Yes</v>
      </c>
      <c r="L173" t="str">
        <f t="shared" si="11"/>
        <v>Yes</v>
      </c>
      <c r="M173" t="str">
        <f t="shared" si="12"/>
        <v>Yes</v>
      </c>
      <c r="N173" t="str">
        <f t="shared" si="13"/>
        <v>No</v>
      </c>
      <c r="O173" t="str">
        <f t="shared" si="14"/>
        <v>Yes</v>
      </c>
    </row>
    <row r="174" spans="1:15" x14ac:dyDescent="0.35">
      <c r="A174" s="2">
        <v>43151</v>
      </c>
      <c r="B174" s="1">
        <v>3798</v>
      </c>
      <c r="C174" s="1">
        <v>8373</v>
      </c>
      <c r="D174" s="1">
        <v>6.19</v>
      </c>
      <c r="E174" s="1">
        <v>10</v>
      </c>
      <c r="F174" s="1">
        <v>721</v>
      </c>
      <c r="G174" s="1">
        <v>212</v>
      </c>
      <c r="H174" s="1">
        <v>33</v>
      </c>
      <c r="I174" s="1">
        <v>77</v>
      </c>
      <c r="J174" s="1">
        <v>2078</v>
      </c>
      <c r="K174" t="str">
        <f t="shared" si="10"/>
        <v>Yes</v>
      </c>
      <c r="L174" t="str">
        <f t="shared" si="11"/>
        <v>Yes</v>
      </c>
      <c r="M174" t="str">
        <f t="shared" si="12"/>
        <v>Yes</v>
      </c>
      <c r="N174" t="str">
        <f t="shared" si="13"/>
        <v>No</v>
      </c>
      <c r="O174" t="str">
        <f t="shared" si="14"/>
        <v>Yes</v>
      </c>
    </row>
    <row r="175" spans="1:15" x14ac:dyDescent="0.35">
      <c r="A175" s="2">
        <v>43152</v>
      </c>
      <c r="B175" s="1">
        <v>3093</v>
      </c>
      <c r="C175" s="1">
        <v>7791</v>
      </c>
      <c r="D175" s="1">
        <v>6.08</v>
      </c>
      <c r="E175" s="1">
        <v>13</v>
      </c>
      <c r="F175" s="1">
        <v>789</v>
      </c>
      <c r="G175" s="1">
        <v>286</v>
      </c>
      <c r="H175" s="1">
        <v>0</v>
      </c>
      <c r="I175" s="1">
        <v>0</v>
      </c>
      <c r="J175" s="1">
        <v>1321</v>
      </c>
      <c r="K175" t="str">
        <f t="shared" si="10"/>
        <v>No</v>
      </c>
      <c r="L175" t="str">
        <f t="shared" si="11"/>
        <v>No</v>
      </c>
      <c r="M175" t="str">
        <f t="shared" si="12"/>
        <v>No</v>
      </c>
      <c r="N175" t="str">
        <f t="shared" si="13"/>
        <v>Yes</v>
      </c>
      <c r="O175" t="str">
        <f t="shared" si="14"/>
        <v>Yes</v>
      </c>
    </row>
    <row r="176" spans="1:15" x14ac:dyDescent="0.35">
      <c r="A176" s="2">
        <v>43153</v>
      </c>
      <c r="B176" s="1">
        <v>3704</v>
      </c>
      <c r="C176" s="1">
        <v>9824</v>
      </c>
      <c r="D176" s="1">
        <v>7.38</v>
      </c>
      <c r="E176" s="1">
        <v>9</v>
      </c>
      <c r="F176" s="1">
        <v>706</v>
      </c>
      <c r="G176" s="1">
        <v>308</v>
      </c>
      <c r="H176" s="1">
        <v>24</v>
      </c>
      <c r="I176" s="1">
        <v>28</v>
      </c>
      <c r="J176" s="1">
        <v>1999</v>
      </c>
      <c r="K176" t="str">
        <f t="shared" si="10"/>
        <v>Yes</v>
      </c>
      <c r="L176" t="str">
        <f t="shared" si="11"/>
        <v>Yes</v>
      </c>
      <c r="M176" t="str">
        <f t="shared" si="12"/>
        <v>No</v>
      </c>
      <c r="N176" t="str">
        <f t="shared" si="13"/>
        <v>No</v>
      </c>
      <c r="O176" t="str">
        <f t="shared" si="14"/>
        <v>Yes</v>
      </c>
    </row>
    <row r="177" spans="1:15" x14ac:dyDescent="0.35">
      <c r="A177" s="2">
        <v>43154</v>
      </c>
      <c r="B177" s="1">
        <v>3596</v>
      </c>
      <c r="C177" s="1">
        <v>13194</v>
      </c>
      <c r="D177" s="1">
        <v>10.29</v>
      </c>
      <c r="E177" s="1">
        <v>19</v>
      </c>
      <c r="F177" s="1">
        <v>643</v>
      </c>
      <c r="G177" s="1">
        <v>302</v>
      </c>
      <c r="H177" s="1">
        <v>14</v>
      </c>
      <c r="I177" s="1">
        <v>32</v>
      </c>
      <c r="J177" s="1">
        <v>1913</v>
      </c>
      <c r="K177" t="str">
        <f t="shared" si="10"/>
        <v>Yes</v>
      </c>
      <c r="L177" t="str">
        <f t="shared" si="11"/>
        <v>Yes</v>
      </c>
      <c r="M177" t="str">
        <f t="shared" si="12"/>
        <v>Yes</v>
      </c>
      <c r="N177" t="str">
        <f t="shared" si="13"/>
        <v>No</v>
      </c>
      <c r="O177" t="str">
        <f t="shared" si="14"/>
        <v>Yes</v>
      </c>
    </row>
    <row r="178" spans="1:15" x14ac:dyDescent="0.35">
      <c r="A178" s="2">
        <v>43155</v>
      </c>
      <c r="B178" s="1">
        <v>5110</v>
      </c>
      <c r="C178" s="1">
        <v>13202</v>
      </c>
      <c r="D178" s="1">
        <v>10.09</v>
      </c>
      <c r="E178" s="1">
        <v>20</v>
      </c>
      <c r="F178" s="1">
        <v>398</v>
      </c>
      <c r="G178" s="1">
        <v>321</v>
      </c>
      <c r="H178" s="1">
        <v>107</v>
      </c>
      <c r="I178" s="1">
        <v>125</v>
      </c>
      <c r="J178" s="1">
        <v>3746</v>
      </c>
      <c r="K178" t="str">
        <f t="shared" si="10"/>
        <v>Yes</v>
      </c>
      <c r="L178" t="str">
        <f t="shared" si="11"/>
        <v>Yes</v>
      </c>
      <c r="M178" t="str">
        <f t="shared" si="12"/>
        <v>Yes</v>
      </c>
      <c r="N178" t="str">
        <f t="shared" si="13"/>
        <v>No</v>
      </c>
      <c r="O178" t="str">
        <f t="shared" si="14"/>
        <v>Yes</v>
      </c>
    </row>
    <row r="179" spans="1:15" x14ac:dyDescent="0.35">
      <c r="A179" s="2">
        <v>43156</v>
      </c>
      <c r="B179" s="1">
        <v>4171</v>
      </c>
      <c r="C179" s="1">
        <v>10451</v>
      </c>
      <c r="D179" s="1">
        <v>8.15</v>
      </c>
      <c r="E179" s="1">
        <v>14</v>
      </c>
      <c r="F179" s="1">
        <v>677</v>
      </c>
      <c r="G179" s="1">
        <v>300</v>
      </c>
      <c r="H179" s="1">
        <v>42</v>
      </c>
      <c r="I179" s="1">
        <v>75</v>
      </c>
      <c r="J179" s="1">
        <v>2549</v>
      </c>
      <c r="K179" t="str">
        <f t="shared" si="10"/>
        <v>Yes</v>
      </c>
      <c r="L179" t="str">
        <f t="shared" si="11"/>
        <v>Yes</v>
      </c>
      <c r="M179" t="str">
        <f t="shared" si="12"/>
        <v>Yes</v>
      </c>
      <c r="N179" t="str">
        <f t="shared" si="13"/>
        <v>No</v>
      </c>
      <c r="O179" t="str">
        <f t="shared" si="14"/>
        <v>Yes</v>
      </c>
    </row>
    <row r="180" spans="1:15" x14ac:dyDescent="0.35">
      <c r="A180" s="2">
        <v>43157</v>
      </c>
      <c r="B180" s="1">
        <v>3387</v>
      </c>
      <c r="C180" s="1">
        <v>7661</v>
      </c>
      <c r="D180" s="1">
        <v>5.75</v>
      </c>
      <c r="E180" s="1">
        <v>11</v>
      </c>
      <c r="F180" s="1">
        <v>717</v>
      </c>
      <c r="G180" s="1">
        <v>244</v>
      </c>
      <c r="H180" s="1">
        <v>18</v>
      </c>
      <c r="I180" s="1">
        <v>32</v>
      </c>
      <c r="J180" s="1">
        <v>1599</v>
      </c>
      <c r="K180" t="str">
        <f t="shared" si="10"/>
        <v>No</v>
      </c>
      <c r="L180" t="str">
        <f t="shared" si="11"/>
        <v>No</v>
      </c>
      <c r="M180" t="str">
        <f t="shared" si="12"/>
        <v>Yes</v>
      </c>
      <c r="N180" t="str">
        <f t="shared" si="13"/>
        <v>No</v>
      </c>
      <c r="O180" t="str">
        <f t="shared" si="14"/>
        <v>Yes</v>
      </c>
    </row>
    <row r="181" spans="1:15" x14ac:dyDescent="0.35">
      <c r="A181" s="2">
        <v>43158</v>
      </c>
      <c r="B181" s="1">
        <v>3008</v>
      </c>
      <c r="C181" s="1">
        <v>6607</v>
      </c>
      <c r="D181" s="1">
        <v>5.15</v>
      </c>
      <c r="E181" s="1">
        <v>6</v>
      </c>
      <c r="F181" s="1">
        <v>727</v>
      </c>
      <c r="G181" s="1">
        <v>296</v>
      </c>
      <c r="H181" s="1">
        <v>0</v>
      </c>
      <c r="I181" s="1">
        <v>0</v>
      </c>
      <c r="J181" s="1">
        <v>1282</v>
      </c>
      <c r="K181" t="str">
        <f t="shared" si="10"/>
        <v>No</v>
      </c>
      <c r="L181" t="str">
        <f t="shared" si="11"/>
        <v>No</v>
      </c>
      <c r="M181" t="str">
        <f t="shared" si="12"/>
        <v>No</v>
      </c>
      <c r="N181" t="str">
        <f t="shared" si="13"/>
        <v>Yes</v>
      </c>
      <c r="O181" t="str">
        <f t="shared" si="14"/>
        <v>Yes</v>
      </c>
    </row>
    <row r="182" spans="1:15" x14ac:dyDescent="0.35">
      <c r="A182" s="2">
        <v>43159</v>
      </c>
      <c r="B182" s="1">
        <v>4129</v>
      </c>
      <c r="C182" s="1">
        <v>11370</v>
      </c>
      <c r="D182" s="1">
        <v>8.5399999999999991</v>
      </c>
      <c r="E182" s="1">
        <v>17</v>
      </c>
      <c r="F182" s="1">
        <v>629</v>
      </c>
      <c r="G182" s="1">
        <v>283</v>
      </c>
      <c r="H182" s="1">
        <v>32</v>
      </c>
      <c r="I182" s="1">
        <v>84</v>
      </c>
      <c r="J182" s="1">
        <v>2516</v>
      </c>
      <c r="K182" t="str">
        <f t="shared" si="10"/>
        <v>Yes</v>
      </c>
      <c r="L182" t="str">
        <f t="shared" si="11"/>
        <v>Yes</v>
      </c>
      <c r="M182" t="str">
        <f t="shared" si="12"/>
        <v>Yes</v>
      </c>
      <c r="N182" t="str">
        <f t="shared" si="13"/>
        <v>No</v>
      </c>
      <c r="O182" t="str">
        <f t="shared" si="14"/>
        <v>Yes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5643-C084-42E9-BAD6-7FBB584D9100}">
  <dimension ref="A1:K83"/>
  <sheetViews>
    <sheetView workbookViewId="0">
      <selection activeCell="M16" sqref="M16"/>
    </sheetView>
  </sheetViews>
  <sheetFormatPr defaultRowHeight="14.5" x14ac:dyDescent="0.35"/>
  <sheetData>
    <row r="1" spans="1:11" x14ac:dyDescent="0.35">
      <c r="A1" s="2" t="s">
        <v>1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t="s">
        <v>106</v>
      </c>
      <c r="K1" s="1" t="s">
        <v>107</v>
      </c>
    </row>
    <row r="2" spans="1:11" x14ac:dyDescent="0.35">
      <c r="A2" s="8" t="s">
        <v>108</v>
      </c>
      <c r="B2" s="1">
        <v>1</v>
      </c>
      <c r="C2" s="1">
        <v>1221</v>
      </c>
      <c r="D2" s="1">
        <v>18</v>
      </c>
      <c r="E2" s="1">
        <v>12</v>
      </c>
      <c r="F2" s="1">
        <v>100</v>
      </c>
      <c r="G2" s="1">
        <v>614</v>
      </c>
      <c r="H2" s="1">
        <v>150</v>
      </c>
      <c r="I2" s="1">
        <v>2250</v>
      </c>
      <c r="J2" t="str">
        <f>IF(I2&gt;=2200,"Yes","No")</f>
        <v>Yes</v>
      </c>
      <c r="K2" t="str">
        <f>IF(C2&lt;=1800,"Yes","No")</f>
        <v>Yes</v>
      </c>
    </row>
    <row r="3" spans="1:11" x14ac:dyDescent="0.35">
      <c r="A3" s="8" t="s">
        <v>109</v>
      </c>
      <c r="B3" s="1">
        <v>1</v>
      </c>
      <c r="C3" s="1">
        <v>1156</v>
      </c>
      <c r="D3" s="1">
        <v>48</v>
      </c>
      <c r="E3" s="1">
        <v>10</v>
      </c>
      <c r="F3" s="1">
        <v>128</v>
      </c>
      <c r="G3" s="1">
        <v>847</v>
      </c>
      <c r="H3" s="1">
        <v>48</v>
      </c>
      <c r="I3" s="1">
        <v>2250</v>
      </c>
      <c r="J3" t="str">
        <f t="shared" ref="J3:J83" si="0">IF(I3&gt;=2200,"Yes","No")</f>
        <v>Yes</v>
      </c>
      <c r="K3" t="str">
        <f t="shared" ref="K3:K66" si="1">IF(C3&lt;=1800,"Yes","No")</f>
        <v>Yes</v>
      </c>
    </row>
    <row r="4" spans="1:11" x14ac:dyDescent="0.35">
      <c r="A4" s="8" t="s">
        <v>110</v>
      </c>
      <c r="B4" s="1">
        <v>1</v>
      </c>
      <c r="C4" s="1">
        <v>1861</v>
      </c>
      <c r="D4" s="1">
        <v>33</v>
      </c>
      <c r="E4" s="1">
        <v>16</v>
      </c>
      <c r="F4" s="1">
        <v>252</v>
      </c>
      <c r="G4" s="1">
        <v>1604</v>
      </c>
      <c r="H4" s="1">
        <v>82</v>
      </c>
      <c r="I4" s="1">
        <v>1000</v>
      </c>
      <c r="J4" t="str">
        <f t="shared" si="0"/>
        <v>No</v>
      </c>
      <c r="K4" t="str">
        <f t="shared" si="1"/>
        <v>No</v>
      </c>
    </row>
    <row r="5" spans="1:11" x14ac:dyDescent="0.35">
      <c r="A5" s="8" t="s">
        <v>111</v>
      </c>
      <c r="B5" s="1">
        <v>1</v>
      </c>
      <c r="C5" s="1">
        <v>1831</v>
      </c>
      <c r="D5" s="1">
        <v>33</v>
      </c>
      <c r="E5" s="1">
        <v>11</v>
      </c>
      <c r="F5" s="1">
        <v>222</v>
      </c>
      <c r="G5" s="1">
        <v>3423</v>
      </c>
      <c r="H5" s="1">
        <v>61</v>
      </c>
      <c r="I5" s="1">
        <v>1250</v>
      </c>
      <c r="J5" t="str">
        <f t="shared" si="0"/>
        <v>No</v>
      </c>
      <c r="K5" t="str">
        <f t="shared" si="1"/>
        <v>No</v>
      </c>
    </row>
    <row r="6" spans="1:11" x14ac:dyDescent="0.35">
      <c r="A6" s="8" t="s">
        <v>112</v>
      </c>
      <c r="B6" s="1">
        <v>1</v>
      </c>
      <c r="C6" s="1">
        <v>1227</v>
      </c>
      <c r="D6" s="1">
        <v>35</v>
      </c>
      <c r="E6" s="1">
        <v>10</v>
      </c>
      <c r="F6" s="1">
        <v>140</v>
      </c>
      <c r="G6" s="1">
        <v>1348</v>
      </c>
      <c r="H6" s="1">
        <v>71</v>
      </c>
      <c r="I6" s="1">
        <v>3000</v>
      </c>
      <c r="J6" t="str">
        <f t="shared" si="0"/>
        <v>Yes</v>
      </c>
      <c r="K6" t="str">
        <f t="shared" si="1"/>
        <v>Yes</v>
      </c>
    </row>
    <row r="7" spans="1:11" x14ac:dyDescent="0.35">
      <c r="A7" s="8" t="s">
        <v>113</v>
      </c>
      <c r="B7" s="1">
        <v>1</v>
      </c>
      <c r="C7" s="1">
        <v>1597</v>
      </c>
      <c r="D7" s="1">
        <v>48</v>
      </c>
      <c r="E7" s="1">
        <v>16</v>
      </c>
      <c r="F7" s="1">
        <v>127</v>
      </c>
      <c r="G7" s="1">
        <v>1933</v>
      </c>
      <c r="H7" s="1">
        <v>167</v>
      </c>
      <c r="I7" s="1">
        <v>2800</v>
      </c>
      <c r="J7" t="str">
        <f t="shared" si="0"/>
        <v>Yes</v>
      </c>
      <c r="K7" t="str">
        <f t="shared" si="1"/>
        <v>Yes</v>
      </c>
    </row>
    <row r="8" spans="1:11" x14ac:dyDescent="0.35">
      <c r="A8" s="8" t="s">
        <v>114</v>
      </c>
      <c r="B8" s="1">
        <v>1</v>
      </c>
      <c r="C8" s="1">
        <v>1410</v>
      </c>
      <c r="D8" s="1">
        <v>44</v>
      </c>
      <c r="E8" s="1">
        <v>16</v>
      </c>
      <c r="F8" s="1">
        <v>106</v>
      </c>
      <c r="G8" s="1">
        <v>1081</v>
      </c>
      <c r="H8" s="1">
        <v>146</v>
      </c>
      <c r="I8" s="1">
        <v>2300</v>
      </c>
      <c r="J8" t="str">
        <f t="shared" si="0"/>
        <v>Yes</v>
      </c>
      <c r="K8" t="str">
        <f t="shared" si="1"/>
        <v>Yes</v>
      </c>
    </row>
    <row r="9" spans="1:11" x14ac:dyDescent="0.35">
      <c r="A9" s="9" t="s">
        <v>115</v>
      </c>
      <c r="B9" s="1">
        <v>2</v>
      </c>
      <c r="C9" s="1">
        <v>1469</v>
      </c>
      <c r="D9" s="1">
        <v>46</v>
      </c>
      <c r="E9" s="1">
        <v>15</v>
      </c>
      <c r="F9" s="1">
        <v>131</v>
      </c>
      <c r="G9" s="1">
        <v>3790</v>
      </c>
      <c r="H9" s="1">
        <v>137</v>
      </c>
      <c r="I9" s="1">
        <v>2300</v>
      </c>
      <c r="J9" t="str">
        <f t="shared" si="0"/>
        <v>Yes</v>
      </c>
      <c r="K9" t="str">
        <f t="shared" si="1"/>
        <v>Yes</v>
      </c>
    </row>
    <row r="10" spans="1:11" x14ac:dyDescent="0.35">
      <c r="A10" s="9" t="s">
        <v>116</v>
      </c>
      <c r="B10" s="1">
        <v>2</v>
      </c>
      <c r="C10" s="1">
        <v>1497</v>
      </c>
      <c r="D10" s="1">
        <v>30</v>
      </c>
      <c r="E10" s="1">
        <v>15</v>
      </c>
      <c r="F10" s="1">
        <v>143</v>
      </c>
      <c r="G10" s="1">
        <v>1385</v>
      </c>
      <c r="H10" s="1">
        <v>159</v>
      </c>
      <c r="I10" s="1">
        <v>2550</v>
      </c>
      <c r="J10" t="str">
        <f t="shared" si="0"/>
        <v>Yes</v>
      </c>
      <c r="K10" t="str">
        <f t="shared" si="1"/>
        <v>Yes</v>
      </c>
    </row>
    <row r="11" spans="1:11" x14ac:dyDescent="0.35">
      <c r="A11" s="9" t="s">
        <v>117</v>
      </c>
      <c r="B11" s="1">
        <v>2</v>
      </c>
      <c r="C11" s="1">
        <v>1698</v>
      </c>
      <c r="D11" s="1">
        <v>49</v>
      </c>
      <c r="E11" s="1">
        <v>22</v>
      </c>
      <c r="F11" s="1">
        <v>150</v>
      </c>
      <c r="G11" s="1">
        <v>1803</v>
      </c>
      <c r="H11" s="1">
        <v>159</v>
      </c>
      <c r="I11" s="1">
        <v>2550</v>
      </c>
      <c r="J11" t="str">
        <f t="shared" si="0"/>
        <v>Yes</v>
      </c>
      <c r="K11" t="str">
        <f t="shared" si="1"/>
        <v>Yes</v>
      </c>
    </row>
    <row r="12" spans="1:11" x14ac:dyDescent="0.35">
      <c r="A12" s="9" t="s">
        <v>118</v>
      </c>
      <c r="B12" s="1">
        <v>2</v>
      </c>
      <c r="C12" s="1">
        <v>1588</v>
      </c>
      <c r="D12" s="1">
        <v>38</v>
      </c>
      <c r="E12" s="1">
        <v>27</v>
      </c>
      <c r="F12" s="1">
        <v>173</v>
      </c>
      <c r="G12" s="1">
        <v>1601</v>
      </c>
      <c r="H12" s="1">
        <v>142</v>
      </c>
      <c r="I12" s="1">
        <v>2300</v>
      </c>
      <c r="J12" t="str">
        <f t="shared" si="0"/>
        <v>Yes</v>
      </c>
      <c r="K12" t="str">
        <f t="shared" si="1"/>
        <v>Yes</v>
      </c>
    </row>
    <row r="13" spans="1:11" x14ac:dyDescent="0.35">
      <c r="A13" s="9" t="s">
        <v>119</v>
      </c>
      <c r="B13" s="1">
        <v>2</v>
      </c>
      <c r="C13" s="1">
        <v>1605</v>
      </c>
      <c r="D13" s="1">
        <v>46</v>
      </c>
      <c r="E13" s="1">
        <v>16</v>
      </c>
      <c r="F13" s="1">
        <v>135</v>
      </c>
      <c r="G13" s="1">
        <v>1747</v>
      </c>
      <c r="H13" s="1">
        <v>153</v>
      </c>
      <c r="I13" s="1">
        <v>2250</v>
      </c>
      <c r="J13" t="str">
        <f t="shared" si="0"/>
        <v>Yes</v>
      </c>
      <c r="K13" t="str">
        <f t="shared" si="1"/>
        <v>Yes</v>
      </c>
    </row>
    <row r="14" spans="1:11" x14ac:dyDescent="0.35">
      <c r="A14" s="9" t="s">
        <v>120</v>
      </c>
      <c r="B14" s="1">
        <v>2</v>
      </c>
      <c r="C14" s="1">
        <v>1516</v>
      </c>
      <c r="D14" s="1">
        <v>33</v>
      </c>
      <c r="E14" s="1">
        <v>28</v>
      </c>
      <c r="F14" s="1">
        <v>171</v>
      </c>
      <c r="G14" s="1">
        <v>1163</v>
      </c>
      <c r="H14" s="1">
        <v>129</v>
      </c>
      <c r="I14" s="1">
        <v>2250</v>
      </c>
      <c r="J14" t="str">
        <f t="shared" si="0"/>
        <v>Yes</v>
      </c>
      <c r="K14" t="str">
        <f t="shared" si="1"/>
        <v>Yes</v>
      </c>
    </row>
    <row r="15" spans="1:11" x14ac:dyDescent="0.35">
      <c r="A15" s="9" t="s">
        <v>121</v>
      </c>
      <c r="B15" s="1">
        <v>2</v>
      </c>
      <c r="C15" s="1">
        <v>1545</v>
      </c>
      <c r="D15" s="1">
        <v>76</v>
      </c>
      <c r="E15" s="1">
        <v>14</v>
      </c>
      <c r="F15" s="1">
        <v>76</v>
      </c>
      <c r="G15" s="1">
        <v>2680</v>
      </c>
      <c r="H15" s="1">
        <v>135</v>
      </c>
      <c r="I15" s="1">
        <v>2350</v>
      </c>
      <c r="J15" t="str">
        <f t="shared" si="0"/>
        <v>Yes</v>
      </c>
      <c r="K15" t="str">
        <f t="shared" si="1"/>
        <v>Yes</v>
      </c>
    </row>
    <row r="16" spans="1:11" x14ac:dyDescent="0.35">
      <c r="A16" t="s">
        <v>122</v>
      </c>
      <c r="B16" s="1">
        <v>3</v>
      </c>
      <c r="C16" s="1">
        <v>1523</v>
      </c>
      <c r="D16" s="1">
        <v>39</v>
      </c>
      <c r="E16" s="1">
        <v>20</v>
      </c>
      <c r="F16" s="1">
        <v>180</v>
      </c>
      <c r="G16" s="1">
        <v>888</v>
      </c>
      <c r="H16" s="1">
        <v>109</v>
      </c>
      <c r="I16" s="1">
        <v>2600</v>
      </c>
      <c r="J16" t="str">
        <f t="shared" si="0"/>
        <v>Yes</v>
      </c>
      <c r="K16" t="str">
        <f t="shared" si="1"/>
        <v>Yes</v>
      </c>
    </row>
    <row r="17" spans="1:11" x14ac:dyDescent="0.35">
      <c r="A17" t="s">
        <v>123</v>
      </c>
      <c r="B17" s="1">
        <v>3</v>
      </c>
      <c r="C17" s="1">
        <v>1799</v>
      </c>
      <c r="D17" s="1">
        <v>39</v>
      </c>
      <c r="E17" s="1">
        <v>25</v>
      </c>
      <c r="F17" s="1">
        <v>192</v>
      </c>
      <c r="G17" s="1">
        <v>3127</v>
      </c>
      <c r="H17" s="1">
        <v>172</v>
      </c>
      <c r="I17" s="1">
        <v>2500</v>
      </c>
      <c r="J17" t="str">
        <f t="shared" si="0"/>
        <v>Yes</v>
      </c>
      <c r="K17" t="str">
        <f t="shared" si="1"/>
        <v>Yes</v>
      </c>
    </row>
    <row r="18" spans="1:11" x14ac:dyDescent="0.35">
      <c r="A18" t="s">
        <v>124</v>
      </c>
      <c r="B18" s="1">
        <v>3</v>
      </c>
      <c r="C18" s="1">
        <v>1704</v>
      </c>
      <c r="D18" s="1">
        <v>40</v>
      </c>
      <c r="E18" s="1">
        <v>40</v>
      </c>
      <c r="F18" s="1">
        <v>164</v>
      </c>
      <c r="G18" s="1">
        <v>1683</v>
      </c>
      <c r="H18" s="1">
        <v>175</v>
      </c>
      <c r="I18" s="1">
        <v>2350</v>
      </c>
      <c r="J18" t="str">
        <f t="shared" si="0"/>
        <v>Yes</v>
      </c>
      <c r="K18" t="str">
        <f t="shared" si="1"/>
        <v>Yes</v>
      </c>
    </row>
    <row r="19" spans="1:11" x14ac:dyDescent="0.35">
      <c r="A19" t="s">
        <v>125</v>
      </c>
      <c r="B19" s="1">
        <v>3</v>
      </c>
      <c r="C19" s="1">
        <v>1969</v>
      </c>
      <c r="D19" s="1">
        <v>47</v>
      </c>
      <c r="E19" s="1">
        <v>20</v>
      </c>
      <c r="F19" s="1">
        <v>185</v>
      </c>
      <c r="G19" s="1">
        <v>2380</v>
      </c>
      <c r="H19" s="1">
        <v>196</v>
      </c>
      <c r="I19" s="1">
        <v>2500</v>
      </c>
      <c r="J19" t="str">
        <f t="shared" si="0"/>
        <v>Yes</v>
      </c>
      <c r="K19" t="str">
        <f t="shared" si="1"/>
        <v>No</v>
      </c>
    </row>
    <row r="20" spans="1:11" x14ac:dyDescent="0.35">
      <c r="A20" t="s">
        <v>126</v>
      </c>
      <c r="B20" s="1">
        <v>3</v>
      </c>
      <c r="C20" s="1">
        <v>1561</v>
      </c>
      <c r="D20" s="1">
        <v>49</v>
      </c>
      <c r="E20" s="1">
        <v>30</v>
      </c>
      <c r="F20" s="1">
        <v>118</v>
      </c>
      <c r="G20" s="1">
        <v>6872</v>
      </c>
      <c r="H20" s="1">
        <v>146</v>
      </c>
      <c r="I20" s="1">
        <v>2300</v>
      </c>
      <c r="J20" t="str">
        <f t="shared" si="0"/>
        <v>Yes</v>
      </c>
      <c r="K20" t="str">
        <f t="shared" si="1"/>
        <v>Yes</v>
      </c>
    </row>
    <row r="21" spans="1:11" x14ac:dyDescent="0.35">
      <c r="A21" t="s">
        <v>127</v>
      </c>
      <c r="B21" s="1">
        <v>3</v>
      </c>
      <c r="C21" s="1">
        <v>1350</v>
      </c>
      <c r="D21" s="1">
        <v>39</v>
      </c>
      <c r="E21" s="1">
        <v>16</v>
      </c>
      <c r="F21" s="1">
        <v>102</v>
      </c>
      <c r="G21" s="1">
        <v>4947</v>
      </c>
      <c r="H21" s="1">
        <v>135</v>
      </c>
      <c r="I21" s="1">
        <v>2500</v>
      </c>
      <c r="J21" t="str">
        <f t="shared" si="0"/>
        <v>Yes</v>
      </c>
      <c r="K21" t="str">
        <f t="shared" si="1"/>
        <v>Yes</v>
      </c>
    </row>
    <row r="22" spans="1:11" x14ac:dyDescent="0.35">
      <c r="A22" t="s">
        <v>128</v>
      </c>
      <c r="B22" s="1">
        <v>3</v>
      </c>
      <c r="C22" s="1">
        <v>1613</v>
      </c>
      <c r="D22" s="1">
        <v>58</v>
      </c>
      <c r="E22" s="1">
        <v>24</v>
      </c>
      <c r="F22" s="1">
        <v>131</v>
      </c>
      <c r="G22" s="1">
        <v>4088</v>
      </c>
      <c r="H22" s="1">
        <v>142</v>
      </c>
      <c r="I22" s="1">
        <v>2300</v>
      </c>
      <c r="J22" t="str">
        <f t="shared" si="0"/>
        <v>Yes</v>
      </c>
      <c r="K22" t="str">
        <f t="shared" si="1"/>
        <v>Yes</v>
      </c>
    </row>
    <row r="23" spans="1:11" x14ac:dyDescent="0.35">
      <c r="A23" s="9" t="s">
        <v>129</v>
      </c>
      <c r="B23" s="1">
        <v>4</v>
      </c>
      <c r="C23" s="10">
        <v>1719</v>
      </c>
      <c r="D23" s="1">
        <v>58</v>
      </c>
      <c r="E23" s="1">
        <v>22</v>
      </c>
      <c r="F23" s="1">
        <v>123</v>
      </c>
      <c r="G23" s="1">
        <v>4747</v>
      </c>
      <c r="H23" s="1">
        <v>176</v>
      </c>
      <c r="I23" s="1">
        <v>2200</v>
      </c>
      <c r="J23" t="str">
        <f t="shared" si="0"/>
        <v>Yes</v>
      </c>
      <c r="K23" t="str">
        <f t="shared" si="1"/>
        <v>Yes</v>
      </c>
    </row>
    <row r="24" spans="1:11" x14ac:dyDescent="0.35">
      <c r="A24" s="9" t="s">
        <v>130</v>
      </c>
      <c r="B24" s="1">
        <v>4</v>
      </c>
      <c r="C24" s="10">
        <v>1976</v>
      </c>
      <c r="D24" s="1">
        <v>66</v>
      </c>
      <c r="E24" s="1">
        <v>23</v>
      </c>
      <c r="F24" s="1">
        <v>257</v>
      </c>
      <c r="G24" s="1">
        <v>4536</v>
      </c>
      <c r="H24" s="1">
        <v>95</v>
      </c>
      <c r="I24" s="1">
        <v>5500</v>
      </c>
      <c r="J24" t="str">
        <f t="shared" si="0"/>
        <v>Yes</v>
      </c>
      <c r="K24" t="str">
        <f t="shared" si="1"/>
        <v>No</v>
      </c>
    </row>
    <row r="25" spans="1:11" x14ac:dyDescent="0.35">
      <c r="A25" s="9" t="s">
        <v>131</v>
      </c>
      <c r="B25" s="1">
        <v>4</v>
      </c>
      <c r="C25" s="10">
        <v>674</v>
      </c>
      <c r="D25" s="1">
        <v>17</v>
      </c>
      <c r="E25" s="1">
        <v>9</v>
      </c>
      <c r="F25" s="1">
        <v>67</v>
      </c>
      <c r="G25" s="1">
        <v>2042</v>
      </c>
      <c r="H25" s="1">
        <v>55</v>
      </c>
      <c r="I25" s="1">
        <v>2250</v>
      </c>
      <c r="J25" t="str">
        <f t="shared" si="0"/>
        <v>Yes</v>
      </c>
      <c r="K25" t="str">
        <f t="shared" si="1"/>
        <v>Yes</v>
      </c>
    </row>
    <row r="26" spans="1:11" x14ac:dyDescent="0.35">
      <c r="A26" s="9" t="s">
        <v>132</v>
      </c>
      <c r="B26" s="1">
        <v>4</v>
      </c>
      <c r="C26" s="10">
        <v>1193</v>
      </c>
      <c r="D26" s="1">
        <v>44</v>
      </c>
      <c r="E26" s="1">
        <v>19</v>
      </c>
      <c r="F26" s="1">
        <v>101</v>
      </c>
      <c r="G26" s="1">
        <v>3496</v>
      </c>
      <c r="H26" s="1">
        <v>88</v>
      </c>
      <c r="I26" s="1">
        <v>2000</v>
      </c>
      <c r="J26" t="str">
        <f t="shared" si="0"/>
        <v>No</v>
      </c>
      <c r="K26" t="str">
        <f t="shared" si="1"/>
        <v>Yes</v>
      </c>
    </row>
    <row r="27" spans="1:11" x14ac:dyDescent="0.35">
      <c r="A27" s="9" t="s">
        <v>133</v>
      </c>
      <c r="B27" s="1">
        <v>4</v>
      </c>
      <c r="C27" s="10">
        <v>1622</v>
      </c>
      <c r="D27" s="1">
        <v>26</v>
      </c>
      <c r="E27" s="1">
        <v>31</v>
      </c>
      <c r="F27" s="1">
        <v>197</v>
      </c>
      <c r="G27" s="1">
        <v>1026</v>
      </c>
      <c r="H27" s="1">
        <v>134</v>
      </c>
      <c r="I27" s="1">
        <v>2500</v>
      </c>
      <c r="J27" t="str">
        <f t="shared" si="0"/>
        <v>Yes</v>
      </c>
      <c r="K27" t="str">
        <f t="shared" si="1"/>
        <v>Yes</v>
      </c>
    </row>
    <row r="28" spans="1:11" x14ac:dyDescent="0.35">
      <c r="A28" s="9" t="s">
        <v>134</v>
      </c>
      <c r="B28" s="1">
        <v>4</v>
      </c>
      <c r="C28" s="10">
        <v>1691</v>
      </c>
      <c r="D28" s="1">
        <v>48</v>
      </c>
      <c r="E28" s="1">
        <v>35</v>
      </c>
      <c r="F28" s="1">
        <v>220</v>
      </c>
      <c r="G28" s="1">
        <v>3663</v>
      </c>
      <c r="H28" s="1">
        <v>95</v>
      </c>
      <c r="I28" s="1">
        <v>2250</v>
      </c>
      <c r="J28" t="str">
        <f t="shared" si="0"/>
        <v>Yes</v>
      </c>
      <c r="K28" t="str">
        <f t="shared" si="1"/>
        <v>Yes</v>
      </c>
    </row>
    <row r="29" spans="1:11" x14ac:dyDescent="0.35">
      <c r="A29" s="9" t="s">
        <v>135</v>
      </c>
      <c r="B29" s="1">
        <v>4</v>
      </c>
      <c r="C29" s="10">
        <v>1181</v>
      </c>
      <c r="D29" s="1">
        <v>59</v>
      </c>
      <c r="E29" s="1">
        <v>4</v>
      </c>
      <c r="F29" s="1">
        <v>76</v>
      </c>
      <c r="G29" s="1">
        <v>4727</v>
      </c>
      <c r="H29" s="1">
        <v>81</v>
      </c>
      <c r="I29" s="1">
        <v>1500</v>
      </c>
      <c r="J29" t="str">
        <f t="shared" si="0"/>
        <v>No</v>
      </c>
      <c r="K29" t="str">
        <f t="shared" si="1"/>
        <v>Yes</v>
      </c>
    </row>
    <row r="30" spans="1:11" x14ac:dyDescent="0.35">
      <c r="A30" s="9" t="s">
        <v>136</v>
      </c>
      <c r="B30" s="1">
        <v>5</v>
      </c>
      <c r="C30" s="10">
        <v>1302</v>
      </c>
      <c r="D30" s="1">
        <v>37</v>
      </c>
      <c r="E30" s="1">
        <v>11</v>
      </c>
      <c r="F30" s="1">
        <v>158</v>
      </c>
      <c r="G30" s="1">
        <v>3567</v>
      </c>
      <c r="H30" s="1">
        <v>69</v>
      </c>
      <c r="I30" s="1">
        <v>2250</v>
      </c>
      <c r="J30" t="str">
        <f t="shared" si="0"/>
        <v>Yes</v>
      </c>
      <c r="K30" t="str">
        <f t="shared" si="1"/>
        <v>Yes</v>
      </c>
    </row>
    <row r="31" spans="1:11" x14ac:dyDescent="0.35">
      <c r="A31" s="9" t="s">
        <v>137</v>
      </c>
      <c r="B31" s="1">
        <v>5</v>
      </c>
      <c r="C31" s="1">
        <v>1693</v>
      </c>
      <c r="D31" s="1">
        <v>70</v>
      </c>
      <c r="E31" s="1">
        <v>15</v>
      </c>
      <c r="F31" s="1">
        <v>106</v>
      </c>
      <c r="G31" s="1">
        <v>2710</v>
      </c>
      <c r="H31" s="1">
        <v>162</v>
      </c>
      <c r="I31" s="1">
        <v>2500</v>
      </c>
      <c r="J31" t="str">
        <f t="shared" si="0"/>
        <v>Yes</v>
      </c>
      <c r="K31" t="str">
        <f t="shared" si="1"/>
        <v>Yes</v>
      </c>
    </row>
    <row r="32" spans="1:11" x14ac:dyDescent="0.35">
      <c r="A32" s="9" t="s">
        <v>138</v>
      </c>
      <c r="B32" s="1">
        <v>5</v>
      </c>
      <c r="C32" s="1">
        <v>1700</v>
      </c>
      <c r="D32" s="1">
        <v>67</v>
      </c>
      <c r="E32" s="1">
        <v>26</v>
      </c>
      <c r="F32" s="1">
        <v>140</v>
      </c>
      <c r="G32" s="1">
        <v>2723</v>
      </c>
      <c r="H32" s="1">
        <v>136</v>
      </c>
      <c r="I32" s="1">
        <v>2200</v>
      </c>
      <c r="J32" t="str">
        <f t="shared" si="0"/>
        <v>Yes</v>
      </c>
      <c r="K32" t="str">
        <f t="shared" si="1"/>
        <v>Yes</v>
      </c>
    </row>
    <row r="33" spans="1:11" x14ac:dyDescent="0.35">
      <c r="A33" s="9" t="s">
        <v>139</v>
      </c>
      <c r="B33" s="1">
        <v>5</v>
      </c>
      <c r="C33" s="1">
        <v>1491</v>
      </c>
      <c r="D33" s="1">
        <v>59</v>
      </c>
      <c r="E33" s="1">
        <v>22</v>
      </c>
      <c r="F33" s="1">
        <v>109</v>
      </c>
      <c r="G33" s="1">
        <v>2866</v>
      </c>
      <c r="H33" s="1">
        <v>128</v>
      </c>
      <c r="I33" s="1">
        <v>2200</v>
      </c>
      <c r="J33" t="str">
        <f t="shared" si="0"/>
        <v>Yes</v>
      </c>
      <c r="K33" t="str">
        <f t="shared" si="1"/>
        <v>Yes</v>
      </c>
    </row>
    <row r="34" spans="1:11" x14ac:dyDescent="0.35">
      <c r="A34" s="9" t="s">
        <v>140</v>
      </c>
      <c r="B34" s="1">
        <v>5</v>
      </c>
      <c r="C34" s="1">
        <v>1454</v>
      </c>
      <c r="D34" s="1">
        <v>56</v>
      </c>
      <c r="E34" s="1">
        <v>27</v>
      </c>
      <c r="F34" s="1">
        <v>110</v>
      </c>
      <c r="G34" s="1">
        <v>2279</v>
      </c>
      <c r="H34" s="1">
        <v>124</v>
      </c>
      <c r="I34" s="1">
        <v>2450</v>
      </c>
      <c r="J34" t="str">
        <f t="shared" si="0"/>
        <v>Yes</v>
      </c>
      <c r="K34" t="str">
        <f t="shared" si="1"/>
        <v>Yes</v>
      </c>
    </row>
    <row r="35" spans="1:11" x14ac:dyDescent="0.35">
      <c r="A35" s="9" t="s">
        <v>141</v>
      </c>
      <c r="B35" s="1">
        <v>5</v>
      </c>
      <c r="C35" s="1">
        <v>1384</v>
      </c>
      <c r="D35" s="1">
        <v>26</v>
      </c>
      <c r="E35" s="1">
        <v>34</v>
      </c>
      <c r="F35" s="1">
        <v>192</v>
      </c>
      <c r="G35" s="1">
        <v>2258</v>
      </c>
      <c r="H35" s="1">
        <v>101</v>
      </c>
      <c r="I35" s="1">
        <v>2500</v>
      </c>
      <c r="J35" t="str">
        <f t="shared" si="0"/>
        <v>Yes</v>
      </c>
      <c r="K35" t="str">
        <f t="shared" si="1"/>
        <v>Yes</v>
      </c>
    </row>
    <row r="36" spans="1:11" x14ac:dyDescent="0.35">
      <c r="A36" s="9" t="s">
        <v>142</v>
      </c>
      <c r="B36" s="1">
        <v>6</v>
      </c>
      <c r="C36" s="1">
        <v>1308</v>
      </c>
      <c r="D36" s="1">
        <v>53</v>
      </c>
      <c r="E36" s="1">
        <v>18</v>
      </c>
      <c r="F36" s="1">
        <v>97</v>
      </c>
      <c r="G36" s="1">
        <v>1896</v>
      </c>
      <c r="H36" s="1">
        <v>116</v>
      </c>
      <c r="I36" s="1">
        <v>2250</v>
      </c>
      <c r="J36" t="str">
        <f t="shared" si="0"/>
        <v>Yes</v>
      </c>
      <c r="K36" t="str">
        <f t="shared" si="1"/>
        <v>Yes</v>
      </c>
    </row>
    <row r="37" spans="1:11" x14ac:dyDescent="0.35">
      <c r="A37" s="9" t="s">
        <v>143</v>
      </c>
      <c r="B37" s="1">
        <v>6</v>
      </c>
      <c r="C37" s="1">
        <v>2730</v>
      </c>
      <c r="D37" s="1">
        <v>85</v>
      </c>
      <c r="E37" s="1">
        <v>27</v>
      </c>
      <c r="F37" s="1">
        <v>340</v>
      </c>
      <c r="G37" s="1">
        <v>4250</v>
      </c>
      <c r="H37" s="1">
        <v>129</v>
      </c>
      <c r="I37" s="1">
        <v>1000</v>
      </c>
      <c r="J37" t="str">
        <f t="shared" si="0"/>
        <v>No</v>
      </c>
      <c r="K37" t="str">
        <f t="shared" si="1"/>
        <v>No</v>
      </c>
    </row>
    <row r="38" spans="1:11" x14ac:dyDescent="0.35">
      <c r="A38" s="9" t="s">
        <v>144</v>
      </c>
      <c r="B38" s="1">
        <v>6</v>
      </c>
      <c r="C38" s="1">
        <v>1643</v>
      </c>
      <c r="D38" s="1">
        <v>35</v>
      </c>
      <c r="E38" s="1">
        <v>22</v>
      </c>
      <c r="F38" s="1">
        <v>153</v>
      </c>
      <c r="G38" s="1">
        <v>2490</v>
      </c>
      <c r="H38" s="1">
        <v>163</v>
      </c>
      <c r="I38" s="1">
        <v>2250</v>
      </c>
      <c r="J38" t="str">
        <f t="shared" si="0"/>
        <v>Yes</v>
      </c>
      <c r="K38" t="str">
        <f t="shared" si="1"/>
        <v>Yes</v>
      </c>
    </row>
    <row r="39" spans="1:11" x14ac:dyDescent="0.35">
      <c r="A39" s="9" t="s">
        <v>145</v>
      </c>
      <c r="B39" s="1">
        <v>6</v>
      </c>
      <c r="C39" s="1">
        <v>1840</v>
      </c>
      <c r="D39" s="1">
        <v>60</v>
      </c>
      <c r="E39" s="1">
        <v>25</v>
      </c>
      <c r="F39" s="1">
        <v>132</v>
      </c>
      <c r="G39" s="1">
        <v>2982</v>
      </c>
      <c r="H39" s="1">
        <v>184</v>
      </c>
      <c r="I39" s="1">
        <v>2500</v>
      </c>
      <c r="J39" t="str">
        <f t="shared" si="0"/>
        <v>Yes</v>
      </c>
      <c r="K39" t="str">
        <f t="shared" si="1"/>
        <v>No</v>
      </c>
    </row>
    <row r="40" spans="1:11" x14ac:dyDescent="0.35">
      <c r="A40" s="9" t="s">
        <v>146</v>
      </c>
      <c r="B40" s="1">
        <v>6</v>
      </c>
      <c r="C40" s="1">
        <v>1704</v>
      </c>
      <c r="D40" s="1">
        <v>40</v>
      </c>
      <c r="E40" s="1">
        <v>32</v>
      </c>
      <c r="F40" s="1">
        <v>184</v>
      </c>
      <c r="G40" s="1">
        <v>1885</v>
      </c>
      <c r="H40" s="1">
        <v>148</v>
      </c>
      <c r="I40" s="1">
        <v>2250</v>
      </c>
      <c r="J40" t="str">
        <f t="shared" si="0"/>
        <v>Yes</v>
      </c>
      <c r="K40" t="str">
        <f t="shared" si="1"/>
        <v>Yes</v>
      </c>
    </row>
    <row r="41" spans="1:11" x14ac:dyDescent="0.35">
      <c r="A41" s="9" t="s">
        <v>147</v>
      </c>
      <c r="B41" s="1">
        <v>6</v>
      </c>
      <c r="C41" s="1">
        <v>1527</v>
      </c>
      <c r="D41" s="1">
        <v>37</v>
      </c>
      <c r="E41" s="1">
        <v>20</v>
      </c>
      <c r="F41" s="1">
        <v>138</v>
      </c>
      <c r="G41" s="1">
        <v>2697</v>
      </c>
      <c r="H41" s="1">
        <v>133</v>
      </c>
      <c r="I41" s="1">
        <v>2250</v>
      </c>
      <c r="J41" t="str">
        <f t="shared" si="0"/>
        <v>Yes</v>
      </c>
      <c r="K41" t="str">
        <f t="shared" si="1"/>
        <v>Yes</v>
      </c>
    </row>
    <row r="42" spans="1:11" x14ac:dyDescent="0.35">
      <c r="A42" s="9" t="s">
        <v>148</v>
      </c>
      <c r="B42" s="1">
        <v>6</v>
      </c>
      <c r="C42" s="1">
        <v>1476</v>
      </c>
      <c r="D42" s="1">
        <v>38</v>
      </c>
      <c r="E42" s="1">
        <v>13</v>
      </c>
      <c r="F42" s="1">
        <v>101</v>
      </c>
      <c r="G42" s="1">
        <v>2152</v>
      </c>
      <c r="H42" s="1">
        <v>164</v>
      </c>
      <c r="I42" s="1">
        <v>2250</v>
      </c>
      <c r="J42" t="str">
        <f t="shared" si="0"/>
        <v>Yes</v>
      </c>
      <c r="K42" t="str">
        <f t="shared" si="1"/>
        <v>Yes</v>
      </c>
    </row>
    <row r="43" spans="1:11" x14ac:dyDescent="0.35">
      <c r="A43" s="9" t="s">
        <v>149</v>
      </c>
      <c r="B43" s="1">
        <v>7</v>
      </c>
      <c r="C43" s="1">
        <v>1187</v>
      </c>
      <c r="D43" s="1">
        <v>25</v>
      </c>
      <c r="E43" s="1">
        <v>23</v>
      </c>
      <c r="F43" s="1">
        <v>156</v>
      </c>
      <c r="G43" s="1">
        <v>828</v>
      </c>
      <c r="H43" s="1">
        <v>90</v>
      </c>
      <c r="I43" s="1">
        <v>2500</v>
      </c>
      <c r="J43" t="str">
        <f t="shared" si="0"/>
        <v>Yes</v>
      </c>
      <c r="K43" t="str">
        <f t="shared" si="1"/>
        <v>Yes</v>
      </c>
    </row>
    <row r="44" spans="1:11" x14ac:dyDescent="0.35">
      <c r="A44" s="9" t="s">
        <v>150</v>
      </c>
      <c r="B44" s="1">
        <v>7</v>
      </c>
      <c r="C44" s="1">
        <v>2580</v>
      </c>
      <c r="D44" s="1">
        <v>73</v>
      </c>
      <c r="E44" s="1">
        <v>11</v>
      </c>
      <c r="F44" s="1">
        <v>229</v>
      </c>
      <c r="G44" s="1">
        <v>3446</v>
      </c>
      <c r="H44" s="1">
        <v>123</v>
      </c>
      <c r="I44" s="1">
        <v>5000</v>
      </c>
      <c r="J44" t="str">
        <f t="shared" si="0"/>
        <v>Yes</v>
      </c>
      <c r="K44" t="str">
        <f t="shared" si="1"/>
        <v>No</v>
      </c>
    </row>
    <row r="45" spans="1:11" x14ac:dyDescent="0.35">
      <c r="A45" s="9" t="s">
        <v>151</v>
      </c>
      <c r="B45" s="1">
        <v>7</v>
      </c>
      <c r="C45" s="1">
        <v>1187</v>
      </c>
      <c r="D45" s="1">
        <v>39</v>
      </c>
      <c r="E45" s="1">
        <v>15</v>
      </c>
      <c r="F45" s="1">
        <v>81</v>
      </c>
      <c r="G45" s="1">
        <v>1539</v>
      </c>
      <c r="H45" s="1">
        <v>125</v>
      </c>
      <c r="I45" s="1">
        <v>2000</v>
      </c>
      <c r="J45" t="str">
        <f t="shared" si="0"/>
        <v>No</v>
      </c>
      <c r="K45" t="str">
        <f t="shared" si="1"/>
        <v>Yes</v>
      </c>
    </row>
    <row r="46" spans="1:11" x14ac:dyDescent="0.35">
      <c r="A46" s="9" t="s">
        <v>152</v>
      </c>
      <c r="B46" s="1">
        <v>7</v>
      </c>
      <c r="C46" s="1">
        <v>1859</v>
      </c>
      <c r="D46" s="1">
        <v>26</v>
      </c>
      <c r="E46" s="1">
        <v>3</v>
      </c>
      <c r="F46" s="1">
        <v>236</v>
      </c>
      <c r="G46" s="1">
        <v>2961</v>
      </c>
      <c r="H46" s="1">
        <v>121</v>
      </c>
      <c r="I46" s="1">
        <v>3500</v>
      </c>
      <c r="J46" t="str">
        <f t="shared" si="0"/>
        <v>Yes</v>
      </c>
      <c r="K46" t="str">
        <f t="shared" si="1"/>
        <v>No</v>
      </c>
    </row>
    <row r="47" spans="1:11" x14ac:dyDescent="0.35">
      <c r="A47" s="9" t="s">
        <v>153</v>
      </c>
      <c r="B47" s="1">
        <v>7</v>
      </c>
      <c r="C47" s="1">
        <v>1466</v>
      </c>
      <c r="D47" s="1">
        <v>25</v>
      </c>
      <c r="E47" s="1">
        <v>6</v>
      </c>
      <c r="F47" s="1">
        <v>170</v>
      </c>
      <c r="G47" s="1">
        <v>2528</v>
      </c>
      <c r="H47" s="1">
        <v>50</v>
      </c>
      <c r="I47" s="1">
        <v>2200</v>
      </c>
      <c r="J47" t="str">
        <f t="shared" si="0"/>
        <v>Yes</v>
      </c>
      <c r="K47" t="str">
        <f t="shared" si="1"/>
        <v>Yes</v>
      </c>
    </row>
    <row r="48" spans="1:11" x14ac:dyDescent="0.35">
      <c r="A48" s="9" t="s">
        <v>154</v>
      </c>
      <c r="B48" s="1">
        <v>7</v>
      </c>
      <c r="C48" s="1">
        <v>1526</v>
      </c>
      <c r="D48" s="1">
        <v>28</v>
      </c>
      <c r="E48" s="1">
        <v>22</v>
      </c>
      <c r="F48" s="1">
        <v>151</v>
      </c>
      <c r="G48" s="1">
        <v>2588</v>
      </c>
      <c r="H48" s="1">
        <v>148</v>
      </c>
      <c r="I48" s="1">
        <v>3000</v>
      </c>
      <c r="J48" t="str">
        <f t="shared" si="0"/>
        <v>Yes</v>
      </c>
      <c r="K48" t="str">
        <f t="shared" si="1"/>
        <v>Yes</v>
      </c>
    </row>
    <row r="49" spans="1:11" x14ac:dyDescent="0.35">
      <c r="A49" s="9" t="s">
        <v>155</v>
      </c>
      <c r="B49" s="1">
        <v>7</v>
      </c>
      <c r="C49" s="1">
        <v>1552</v>
      </c>
      <c r="D49" s="1">
        <v>50</v>
      </c>
      <c r="E49" s="1">
        <v>36</v>
      </c>
      <c r="F49" s="1">
        <v>112</v>
      </c>
      <c r="G49" s="1">
        <v>1986</v>
      </c>
      <c r="H49" s="1">
        <v>143</v>
      </c>
      <c r="I49" s="1">
        <v>3500</v>
      </c>
      <c r="J49" t="str">
        <f t="shared" si="0"/>
        <v>Yes</v>
      </c>
      <c r="K49" t="str">
        <f t="shared" si="1"/>
        <v>Yes</v>
      </c>
    </row>
    <row r="50" spans="1:11" x14ac:dyDescent="0.35">
      <c r="A50" s="11" t="s">
        <v>156</v>
      </c>
      <c r="B50" s="1">
        <v>8</v>
      </c>
      <c r="C50" s="1">
        <v>1639</v>
      </c>
      <c r="D50" s="1">
        <v>45</v>
      </c>
      <c r="E50" s="1">
        <v>41</v>
      </c>
      <c r="F50" s="1">
        <v>131</v>
      </c>
      <c r="G50" s="1">
        <v>1854</v>
      </c>
      <c r="H50" s="1">
        <v>170</v>
      </c>
      <c r="I50" s="1">
        <v>2250</v>
      </c>
      <c r="J50" t="str">
        <f t="shared" si="0"/>
        <v>Yes</v>
      </c>
      <c r="K50" t="str">
        <f t="shared" si="1"/>
        <v>Yes</v>
      </c>
    </row>
    <row r="51" spans="1:11" x14ac:dyDescent="0.35">
      <c r="A51" s="11" t="s">
        <v>157</v>
      </c>
      <c r="B51" s="1">
        <v>8</v>
      </c>
      <c r="C51" s="1">
        <v>1685</v>
      </c>
      <c r="D51" s="1">
        <v>52</v>
      </c>
      <c r="E51" s="1">
        <v>24</v>
      </c>
      <c r="F51" s="1">
        <v>124</v>
      </c>
      <c r="G51" s="1">
        <v>1467</v>
      </c>
      <c r="H51" s="1">
        <v>182</v>
      </c>
      <c r="I51" s="1">
        <v>2500</v>
      </c>
      <c r="J51" t="str">
        <f t="shared" si="0"/>
        <v>Yes</v>
      </c>
      <c r="K51" t="str">
        <f t="shared" si="1"/>
        <v>Yes</v>
      </c>
    </row>
    <row r="52" spans="1:11" x14ac:dyDescent="0.35">
      <c r="A52" s="11" t="s">
        <v>158</v>
      </c>
      <c r="B52" s="1">
        <v>8</v>
      </c>
      <c r="C52" s="1">
        <v>1217</v>
      </c>
      <c r="D52" s="1">
        <v>24</v>
      </c>
      <c r="E52" s="1">
        <v>16</v>
      </c>
      <c r="F52" s="1">
        <v>140</v>
      </c>
      <c r="G52" s="1">
        <v>2508</v>
      </c>
      <c r="H52" s="1">
        <v>106</v>
      </c>
      <c r="I52" s="1">
        <v>2400</v>
      </c>
      <c r="J52" t="str">
        <f t="shared" si="0"/>
        <v>Yes</v>
      </c>
      <c r="K52" t="str">
        <f t="shared" si="1"/>
        <v>Yes</v>
      </c>
    </row>
    <row r="53" spans="1:11" x14ac:dyDescent="0.35">
      <c r="A53" s="11" t="s">
        <v>159</v>
      </c>
      <c r="B53" s="1">
        <v>8</v>
      </c>
      <c r="C53" s="1">
        <v>1800</v>
      </c>
      <c r="D53" s="1">
        <v>77</v>
      </c>
      <c r="E53" s="1">
        <v>18</v>
      </c>
      <c r="F53" s="1">
        <v>186</v>
      </c>
      <c r="G53" s="1">
        <v>1922</v>
      </c>
      <c r="H53" s="1">
        <v>88</v>
      </c>
      <c r="I53" s="1">
        <v>2000</v>
      </c>
      <c r="J53" t="str">
        <f t="shared" si="0"/>
        <v>No</v>
      </c>
      <c r="K53" t="str">
        <f t="shared" si="1"/>
        <v>Yes</v>
      </c>
    </row>
    <row r="54" spans="1:11" x14ac:dyDescent="0.35">
      <c r="A54" s="11" t="s">
        <v>160</v>
      </c>
      <c r="B54" s="1">
        <v>8</v>
      </c>
      <c r="C54" s="1">
        <v>1297</v>
      </c>
      <c r="D54" s="1">
        <v>22</v>
      </c>
      <c r="E54" s="1">
        <v>5</v>
      </c>
      <c r="F54" s="1">
        <v>142</v>
      </c>
      <c r="G54" s="1">
        <v>2541</v>
      </c>
      <c r="H54" s="1">
        <v>52</v>
      </c>
      <c r="I54" s="1">
        <v>3000</v>
      </c>
      <c r="J54" t="str">
        <f t="shared" si="0"/>
        <v>Yes</v>
      </c>
      <c r="K54" t="str">
        <f t="shared" si="1"/>
        <v>Yes</v>
      </c>
    </row>
    <row r="55" spans="1:11" x14ac:dyDescent="0.35">
      <c r="A55" s="11" t="s">
        <v>161</v>
      </c>
      <c r="B55" s="1">
        <v>8</v>
      </c>
      <c r="C55" s="1">
        <v>1932</v>
      </c>
      <c r="D55" s="1">
        <v>64</v>
      </c>
      <c r="E55" s="1">
        <v>22</v>
      </c>
      <c r="F55" s="1">
        <v>117</v>
      </c>
      <c r="G55" s="1">
        <v>3524</v>
      </c>
      <c r="H55" s="1">
        <v>190</v>
      </c>
      <c r="I55" s="1">
        <v>2500</v>
      </c>
      <c r="J55" t="str">
        <f t="shared" si="0"/>
        <v>Yes</v>
      </c>
      <c r="K55" t="str">
        <f t="shared" si="1"/>
        <v>No</v>
      </c>
    </row>
    <row r="56" spans="1:11" x14ac:dyDescent="0.35">
      <c r="A56" s="9" t="s">
        <v>162</v>
      </c>
      <c r="B56" s="1">
        <v>8</v>
      </c>
      <c r="C56" s="12">
        <v>1541</v>
      </c>
      <c r="D56" s="1">
        <v>41</v>
      </c>
      <c r="E56" s="1">
        <v>32</v>
      </c>
      <c r="F56" s="1">
        <v>144</v>
      </c>
      <c r="G56" s="1">
        <v>2238</v>
      </c>
      <c r="H56" s="1">
        <v>143</v>
      </c>
      <c r="I56" s="1">
        <v>2250</v>
      </c>
      <c r="J56" t="str">
        <f t="shared" si="0"/>
        <v>Yes</v>
      </c>
      <c r="K56" t="str">
        <f t="shared" si="1"/>
        <v>Yes</v>
      </c>
    </row>
    <row r="57" spans="1:11" x14ac:dyDescent="0.35">
      <c r="A57" s="9" t="s">
        <v>163</v>
      </c>
      <c r="B57" s="1">
        <v>9</v>
      </c>
      <c r="C57" s="12">
        <v>2123</v>
      </c>
      <c r="D57" s="1">
        <v>50</v>
      </c>
      <c r="E57" s="1">
        <v>44</v>
      </c>
      <c r="F57" s="1">
        <v>171</v>
      </c>
      <c r="G57" s="1">
        <v>2377</v>
      </c>
      <c r="H57" s="1">
        <v>233</v>
      </c>
      <c r="I57" s="1">
        <v>2250</v>
      </c>
      <c r="J57" t="str">
        <f t="shared" si="0"/>
        <v>Yes</v>
      </c>
      <c r="K57" t="str">
        <f t="shared" si="1"/>
        <v>No</v>
      </c>
    </row>
    <row r="58" spans="1:11" x14ac:dyDescent="0.35">
      <c r="A58" s="9" t="s">
        <v>164</v>
      </c>
      <c r="B58" s="1">
        <v>9</v>
      </c>
      <c r="C58" s="12">
        <v>2162</v>
      </c>
      <c r="D58" s="1">
        <v>57</v>
      </c>
      <c r="E58" s="1">
        <v>38</v>
      </c>
      <c r="F58" s="1">
        <v>144</v>
      </c>
      <c r="G58" s="1">
        <v>3231</v>
      </c>
      <c r="H58" s="1">
        <v>255</v>
      </c>
      <c r="I58" s="1">
        <v>3250</v>
      </c>
      <c r="J58" t="str">
        <f t="shared" si="0"/>
        <v>Yes</v>
      </c>
      <c r="K58" t="str">
        <f t="shared" si="1"/>
        <v>No</v>
      </c>
    </row>
    <row r="59" spans="1:11" x14ac:dyDescent="0.35">
      <c r="A59" s="9" t="s">
        <v>165</v>
      </c>
      <c r="B59" s="1">
        <v>9</v>
      </c>
      <c r="C59" s="12">
        <v>1584</v>
      </c>
      <c r="D59" s="1">
        <v>33</v>
      </c>
      <c r="E59" s="1">
        <v>18</v>
      </c>
      <c r="F59" s="1">
        <v>179</v>
      </c>
      <c r="G59" s="1">
        <v>2291</v>
      </c>
      <c r="H59" s="1">
        <v>133</v>
      </c>
      <c r="I59" s="1">
        <v>3000</v>
      </c>
      <c r="J59" t="str">
        <f t="shared" si="0"/>
        <v>Yes</v>
      </c>
      <c r="K59" t="str">
        <f t="shared" si="1"/>
        <v>Yes</v>
      </c>
    </row>
    <row r="60" spans="1:11" x14ac:dyDescent="0.35">
      <c r="A60" s="9" t="s">
        <v>166</v>
      </c>
      <c r="B60" s="1">
        <v>9</v>
      </c>
      <c r="C60" s="12">
        <v>2010</v>
      </c>
      <c r="D60" s="1">
        <v>55</v>
      </c>
      <c r="E60" s="1">
        <v>28</v>
      </c>
      <c r="F60" s="1">
        <v>179</v>
      </c>
      <c r="G60" s="1">
        <v>3080</v>
      </c>
      <c r="H60" s="1">
        <v>155</v>
      </c>
      <c r="I60" s="1">
        <v>3000</v>
      </c>
      <c r="J60" t="str">
        <f t="shared" si="0"/>
        <v>Yes</v>
      </c>
      <c r="K60" t="str">
        <f t="shared" si="1"/>
        <v>No</v>
      </c>
    </row>
    <row r="61" spans="1:11" x14ac:dyDescent="0.35">
      <c r="A61" s="9" t="s">
        <v>167</v>
      </c>
      <c r="B61" s="1">
        <v>9</v>
      </c>
      <c r="C61" s="12">
        <v>1694</v>
      </c>
      <c r="D61" s="1">
        <v>52</v>
      </c>
      <c r="E61" s="1">
        <v>42</v>
      </c>
      <c r="F61" s="1">
        <v>207</v>
      </c>
      <c r="G61" s="1">
        <v>4190</v>
      </c>
      <c r="H61" s="1">
        <v>103</v>
      </c>
      <c r="I61" s="1">
        <v>2500</v>
      </c>
      <c r="J61" t="str">
        <f t="shared" si="0"/>
        <v>Yes</v>
      </c>
      <c r="K61" t="str">
        <f t="shared" si="1"/>
        <v>Yes</v>
      </c>
    </row>
    <row r="62" spans="1:11" x14ac:dyDescent="0.35">
      <c r="A62" s="9" t="s">
        <v>168</v>
      </c>
      <c r="B62" s="1">
        <v>9</v>
      </c>
      <c r="C62" s="12">
        <v>1717</v>
      </c>
      <c r="D62" s="1">
        <v>55</v>
      </c>
      <c r="E62" s="1">
        <v>28</v>
      </c>
      <c r="F62" s="1">
        <v>122</v>
      </c>
      <c r="G62" s="1">
        <v>1902</v>
      </c>
      <c r="H62" s="1">
        <v>141</v>
      </c>
      <c r="I62" s="1">
        <v>2500</v>
      </c>
      <c r="J62" t="str">
        <f t="shared" si="0"/>
        <v>Yes</v>
      </c>
      <c r="K62" t="str">
        <f t="shared" si="1"/>
        <v>Yes</v>
      </c>
    </row>
    <row r="63" spans="1:11" x14ac:dyDescent="0.35">
      <c r="A63" s="9" t="s">
        <v>169</v>
      </c>
      <c r="B63" s="1">
        <v>9</v>
      </c>
      <c r="C63" s="12">
        <v>1718</v>
      </c>
      <c r="D63" s="1">
        <v>29</v>
      </c>
      <c r="E63" s="1">
        <v>31</v>
      </c>
      <c r="F63" s="1">
        <v>223</v>
      </c>
      <c r="G63" s="1">
        <v>2494</v>
      </c>
      <c r="H63" s="1">
        <v>142</v>
      </c>
      <c r="I63" s="1">
        <v>3000</v>
      </c>
      <c r="J63" t="str">
        <f t="shared" si="0"/>
        <v>Yes</v>
      </c>
      <c r="K63" t="str">
        <f t="shared" si="1"/>
        <v>Yes</v>
      </c>
    </row>
    <row r="64" spans="1:11" x14ac:dyDescent="0.35">
      <c r="A64" s="9" t="s">
        <v>170</v>
      </c>
      <c r="B64" s="1">
        <v>10</v>
      </c>
      <c r="C64" s="12">
        <v>1600</v>
      </c>
      <c r="D64" s="1">
        <v>35</v>
      </c>
      <c r="E64" s="1">
        <v>24</v>
      </c>
      <c r="F64" s="1">
        <v>169</v>
      </c>
      <c r="G64" s="1">
        <v>2222</v>
      </c>
      <c r="H64" s="1">
        <v>151</v>
      </c>
      <c r="I64" s="1">
        <v>3000</v>
      </c>
      <c r="J64" t="str">
        <f t="shared" si="0"/>
        <v>Yes</v>
      </c>
      <c r="K64" t="str">
        <f t="shared" si="1"/>
        <v>Yes</v>
      </c>
    </row>
    <row r="65" spans="1:11" x14ac:dyDescent="0.35">
      <c r="A65" s="9" t="s">
        <v>171</v>
      </c>
      <c r="B65" s="1">
        <v>10</v>
      </c>
      <c r="C65" s="12">
        <v>1619</v>
      </c>
      <c r="D65" s="1">
        <v>36</v>
      </c>
      <c r="E65" s="1">
        <v>21</v>
      </c>
      <c r="F65" s="1">
        <v>182</v>
      </c>
      <c r="G65" s="1">
        <v>2012</v>
      </c>
      <c r="H65" s="1">
        <v>144</v>
      </c>
      <c r="I65" s="1">
        <v>3500</v>
      </c>
      <c r="J65" t="str">
        <f t="shared" si="0"/>
        <v>Yes</v>
      </c>
      <c r="K65" t="str">
        <f t="shared" si="1"/>
        <v>Yes</v>
      </c>
    </row>
    <row r="66" spans="1:11" x14ac:dyDescent="0.35">
      <c r="A66" s="9" t="s">
        <v>172</v>
      </c>
      <c r="B66" s="1">
        <v>10</v>
      </c>
      <c r="C66" s="12">
        <v>1183</v>
      </c>
      <c r="D66" s="1">
        <v>34</v>
      </c>
      <c r="E66" s="1">
        <v>15</v>
      </c>
      <c r="F66" s="1">
        <v>125</v>
      </c>
      <c r="G66" s="1">
        <v>1261</v>
      </c>
      <c r="H66" s="1">
        <v>100</v>
      </c>
      <c r="I66" s="1">
        <v>3000</v>
      </c>
      <c r="J66" t="str">
        <f t="shared" si="0"/>
        <v>Yes</v>
      </c>
      <c r="K66" t="str">
        <f t="shared" si="1"/>
        <v>Yes</v>
      </c>
    </row>
    <row r="67" spans="1:11" x14ac:dyDescent="0.35">
      <c r="A67" s="9" t="s">
        <v>173</v>
      </c>
      <c r="B67" s="1">
        <v>10</v>
      </c>
      <c r="C67" s="12">
        <v>1659</v>
      </c>
      <c r="D67" s="1">
        <v>51</v>
      </c>
      <c r="E67" s="1">
        <v>14</v>
      </c>
      <c r="F67" s="1">
        <v>165</v>
      </c>
      <c r="G67" s="1">
        <v>2299</v>
      </c>
      <c r="H67" s="1">
        <v>131</v>
      </c>
      <c r="I67" s="1">
        <v>3250</v>
      </c>
      <c r="J67" t="str">
        <f t="shared" si="0"/>
        <v>Yes</v>
      </c>
      <c r="K67" t="str">
        <f t="shared" ref="K67:K83" si="2">IF(C67&lt;=1800,"Yes","No")</f>
        <v>Yes</v>
      </c>
    </row>
    <row r="68" spans="1:11" x14ac:dyDescent="0.35">
      <c r="A68" s="9" t="s">
        <v>174</v>
      </c>
      <c r="B68" s="1">
        <v>10</v>
      </c>
      <c r="C68" s="12">
        <v>1650</v>
      </c>
      <c r="D68" s="1">
        <v>19</v>
      </c>
      <c r="E68" s="1">
        <v>16</v>
      </c>
      <c r="F68" s="1">
        <v>160</v>
      </c>
      <c r="G68" s="1">
        <v>890</v>
      </c>
      <c r="H68" s="1">
        <v>71</v>
      </c>
      <c r="I68" s="1">
        <v>2500</v>
      </c>
      <c r="J68" t="str">
        <f t="shared" si="0"/>
        <v>Yes</v>
      </c>
      <c r="K68" t="str">
        <f t="shared" si="2"/>
        <v>Yes</v>
      </c>
    </row>
    <row r="69" spans="1:11" x14ac:dyDescent="0.35">
      <c r="A69" s="9" t="s">
        <v>175</v>
      </c>
      <c r="B69" s="1">
        <v>10</v>
      </c>
      <c r="C69" s="12">
        <v>1912</v>
      </c>
      <c r="D69" s="1">
        <v>58</v>
      </c>
      <c r="E69" s="1">
        <v>23</v>
      </c>
      <c r="F69" s="1">
        <v>120</v>
      </c>
      <c r="G69" s="1">
        <v>2135</v>
      </c>
      <c r="H69" s="1">
        <v>204</v>
      </c>
      <c r="I69" s="1">
        <v>2500</v>
      </c>
      <c r="J69" t="str">
        <f t="shared" si="0"/>
        <v>Yes</v>
      </c>
      <c r="K69" t="str">
        <f t="shared" si="2"/>
        <v>No</v>
      </c>
    </row>
    <row r="70" spans="1:11" x14ac:dyDescent="0.35">
      <c r="A70" s="9" t="s">
        <v>176</v>
      </c>
      <c r="B70" s="1">
        <v>10</v>
      </c>
      <c r="C70" s="12">
        <v>2070</v>
      </c>
      <c r="D70" s="1">
        <v>62</v>
      </c>
      <c r="E70" s="1">
        <v>14</v>
      </c>
      <c r="F70" s="1">
        <v>200</v>
      </c>
      <c r="G70" s="1">
        <v>2389</v>
      </c>
      <c r="H70" s="1">
        <v>148</v>
      </c>
      <c r="I70" s="1">
        <v>2250</v>
      </c>
      <c r="J70" t="str">
        <f t="shared" si="0"/>
        <v>Yes</v>
      </c>
      <c r="K70" t="str">
        <f t="shared" si="2"/>
        <v>No</v>
      </c>
    </row>
    <row r="71" spans="1:11" x14ac:dyDescent="0.35">
      <c r="A71" s="9" t="s">
        <v>177</v>
      </c>
      <c r="B71" s="1">
        <v>11</v>
      </c>
      <c r="C71" s="12">
        <v>1852</v>
      </c>
      <c r="D71" s="1">
        <v>49</v>
      </c>
      <c r="E71" s="1">
        <v>19</v>
      </c>
      <c r="F71" s="1">
        <v>183</v>
      </c>
      <c r="G71" s="1">
        <v>1980</v>
      </c>
      <c r="H71" s="1">
        <v>147</v>
      </c>
      <c r="I71" s="1">
        <v>3000</v>
      </c>
      <c r="J71" t="str">
        <f t="shared" si="0"/>
        <v>Yes</v>
      </c>
      <c r="K71" t="str">
        <f t="shared" si="2"/>
        <v>No</v>
      </c>
    </row>
    <row r="72" spans="1:11" x14ac:dyDescent="0.35">
      <c r="A72" s="9" t="s">
        <v>178</v>
      </c>
      <c r="B72" s="1">
        <v>11</v>
      </c>
      <c r="C72" s="12">
        <v>1447</v>
      </c>
      <c r="D72" s="1">
        <v>34</v>
      </c>
      <c r="E72" s="1">
        <v>17</v>
      </c>
      <c r="F72" s="1">
        <v>143</v>
      </c>
      <c r="G72" s="1">
        <v>1531</v>
      </c>
      <c r="H72" s="1">
        <v>131</v>
      </c>
      <c r="I72" s="1">
        <v>2500</v>
      </c>
      <c r="J72" t="str">
        <f t="shared" si="0"/>
        <v>Yes</v>
      </c>
      <c r="K72" t="str">
        <f t="shared" si="2"/>
        <v>Yes</v>
      </c>
    </row>
    <row r="73" spans="1:11" x14ac:dyDescent="0.35">
      <c r="A73" s="9" t="s">
        <v>179</v>
      </c>
      <c r="B73" s="1">
        <v>11</v>
      </c>
      <c r="C73" s="12">
        <v>1846</v>
      </c>
      <c r="D73" s="1">
        <v>56</v>
      </c>
      <c r="E73" s="1">
        <v>13</v>
      </c>
      <c r="F73" s="1">
        <v>145</v>
      </c>
      <c r="G73" s="1">
        <v>2575</v>
      </c>
      <c r="H73" s="1">
        <v>170</v>
      </c>
      <c r="I73" s="1">
        <v>2500</v>
      </c>
      <c r="J73" t="str">
        <f t="shared" si="0"/>
        <v>Yes</v>
      </c>
      <c r="K73" t="str">
        <f t="shared" si="2"/>
        <v>No</v>
      </c>
    </row>
    <row r="74" spans="1:11" x14ac:dyDescent="0.35">
      <c r="A74" s="9" t="s">
        <v>180</v>
      </c>
      <c r="B74" s="1">
        <v>11</v>
      </c>
      <c r="C74" s="12">
        <v>2003</v>
      </c>
      <c r="D74" s="1">
        <v>59</v>
      </c>
      <c r="E74" s="1">
        <v>13</v>
      </c>
      <c r="F74" s="1">
        <v>104</v>
      </c>
      <c r="G74" s="1">
        <v>2086</v>
      </c>
      <c r="H74" s="1">
        <v>234</v>
      </c>
      <c r="I74" s="1">
        <v>3000</v>
      </c>
      <c r="J74" t="str">
        <f t="shared" si="0"/>
        <v>Yes</v>
      </c>
      <c r="K74" t="str">
        <f t="shared" si="2"/>
        <v>No</v>
      </c>
    </row>
    <row r="75" spans="1:11" x14ac:dyDescent="0.35">
      <c r="A75" s="9" t="s">
        <v>181</v>
      </c>
      <c r="B75" s="1">
        <v>11</v>
      </c>
      <c r="C75" s="12">
        <v>2753</v>
      </c>
      <c r="D75" s="1">
        <v>103</v>
      </c>
      <c r="E75" s="1">
        <v>3</v>
      </c>
      <c r="F75" s="1">
        <v>276</v>
      </c>
      <c r="G75" s="1">
        <v>5873</v>
      </c>
      <c r="H75" s="1">
        <v>164</v>
      </c>
      <c r="I75" s="1">
        <v>2000</v>
      </c>
      <c r="J75" t="str">
        <f t="shared" si="0"/>
        <v>No</v>
      </c>
      <c r="K75" t="str">
        <f t="shared" si="2"/>
        <v>No</v>
      </c>
    </row>
    <row r="76" spans="1:11" x14ac:dyDescent="0.35">
      <c r="A76" s="9" t="s">
        <v>182</v>
      </c>
      <c r="B76" s="1">
        <v>11</v>
      </c>
      <c r="C76" s="12">
        <v>1862</v>
      </c>
      <c r="D76" s="1">
        <v>58</v>
      </c>
      <c r="E76" s="1">
        <v>11</v>
      </c>
      <c r="F76" s="1">
        <v>91</v>
      </c>
      <c r="G76" s="1">
        <v>1702</v>
      </c>
      <c r="H76" s="1">
        <v>212</v>
      </c>
      <c r="I76" s="1">
        <v>3500</v>
      </c>
      <c r="J76" t="str">
        <f t="shared" si="0"/>
        <v>Yes</v>
      </c>
      <c r="K76" t="str">
        <f t="shared" si="2"/>
        <v>No</v>
      </c>
    </row>
    <row r="77" spans="1:11" x14ac:dyDescent="0.35">
      <c r="A77" s="9" t="s">
        <v>183</v>
      </c>
      <c r="B77" s="1">
        <v>11</v>
      </c>
      <c r="C77" s="12">
        <v>1539</v>
      </c>
      <c r="D77" s="1">
        <v>49</v>
      </c>
      <c r="E77" s="1">
        <v>9</v>
      </c>
      <c r="F77" s="1">
        <v>64</v>
      </c>
      <c r="G77" s="1">
        <v>1315</v>
      </c>
      <c r="H77" s="1">
        <v>182</v>
      </c>
      <c r="I77" s="1">
        <v>3000</v>
      </c>
      <c r="J77" t="str">
        <f t="shared" si="0"/>
        <v>Yes</v>
      </c>
      <c r="K77" t="str">
        <f t="shared" si="2"/>
        <v>Yes</v>
      </c>
    </row>
    <row r="78" spans="1:11" x14ac:dyDescent="0.35">
      <c r="A78" s="9" t="s">
        <v>184</v>
      </c>
      <c r="B78" s="1">
        <v>12</v>
      </c>
      <c r="C78" s="12">
        <v>2200</v>
      </c>
      <c r="D78" s="1">
        <v>67</v>
      </c>
      <c r="E78" s="1">
        <v>27</v>
      </c>
      <c r="F78" s="1">
        <v>149</v>
      </c>
      <c r="G78" s="1">
        <v>2029</v>
      </c>
      <c r="H78" s="1">
        <v>242</v>
      </c>
      <c r="I78" s="1">
        <v>3000</v>
      </c>
      <c r="J78" t="str">
        <f t="shared" si="0"/>
        <v>Yes</v>
      </c>
      <c r="K78" t="str">
        <f t="shared" si="2"/>
        <v>No</v>
      </c>
    </row>
    <row r="79" spans="1:11" x14ac:dyDescent="0.35">
      <c r="A79" s="9" t="s">
        <v>185</v>
      </c>
      <c r="B79" s="1">
        <v>12</v>
      </c>
      <c r="C79" s="12">
        <v>1680</v>
      </c>
      <c r="D79" s="1">
        <v>67</v>
      </c>
      <c r="E79" s="1">
        <v>9</v>
      </c>
      <c r="F79" s="1">
        <v>97</v>
      </c>
      <c r="G79" s="1">
        <v>2060</v>
      </c>
      <c r="H79" s="1">
        <v>163</v>
      </c>
      <c r="I79" s="1">
        <v>2500</v>
      </c>
      <c r="J79" t="str">
        <f t="shared" si="0"/>
        <v>Yes</v>
      </c>
      <c r="K79" t="str">
        <f t="shared" si="2"/>
        <v>Yes</v>
      </c>
    </row>
    <row r="80" spans="1:11" x14ac:dyDescent="0.35">
      <c r="A80" s="9" t="s">
        <v>186</v>
      </c>
      <c r="B80" s="1">
        <v>12</v>
      </c>
      <c r="C80" s="12">
        <v>1554</v>
      </c>
      <c r="D80" s="1">
        <v>65</v>
      </c>
      <c r="E80" s="1">
        <v>5</v>
      </c>
      <c r="F80" s="1">
        <v>99</v>
      </c>
      <c r="G80" s="1">
        <v>1940</v>
      </c>
      <c r="H80" s="1">
        <v>127</v>
      </c>
      <c r="I80" s="1">
        <v>3000</v>
      </c>
      <c r="J80" t="str">
        <f t="shared" si="0"/>
        <v>Yes</v>
      </c>
      <c r="K80" t="str">
        <f t="shared" si="2"/>
        <v>Yes</v>
      </c>
    </row>
    <row r="81" spans="1:11" x14ac:dyDescent="0.35">
      <c r="A81" s="9" t="s">
        <v>187</v>
      </c>
      <c r="B81" s="1">
        <v>12</v>
      </c>
      <c r="C81" s="12">
        <v>1853</v>
      </c>
      <c r="D81" s="1">
        <v>60</v>
      </c>
      <c r="E81" s="1">
        <v>8</v>
      </c>
      <c r="F81" s="1">
        <v>104</v>
      </c>
      <c r="G81" s="1">
        <v>2315</v>
      </c>
      <c r="H81" s="1">
        <v>197</v>
      </c>
      <c r="I81" s="1">
        <v>3000</v>
      </c>
      <c r="J81" t="str">
        <f t="shared" si="0"/>
        <v>Yes</v>
      </c>
      <c r="K81" t="str">
        <f t="shared" si="2"/>
        <v>No</v>
      </c>
    </row>
    <row r="82" spans="1:11" x14ac:dyDescent="0.35">
      <c r="A82" s="9" t="s">
        <v>188</v>
      </c>
      <c r="B82" s="1">
        <v>12</v>
      </c>
      <c r="C82" s="12">
        <v>2145</v>
      </c>
      <c r="D82" s="1">
        <v>65</v>
      </c>
      <c r="E82" s="1">
        <v>11</v>
      </c>
      <c r="F82" s="1">
        <v>209</v>
      </c>
      <c r="G82" s="1">
        <v>4112</v>
      </c>
      <c r="H82" s="1">
        <v>97</v>
      </c>
      <c r="I82" s="1">
        <v>3500</v>
      </c>
      <c r="J82" t="str">
        <f t="shared" si="0"/>
        <v>Yes</v>
      </c>
      <c r="K82" t="str">
        <f t="shared" si="2"/>
        <v>No</v>
      </c>
    </row>
    <row r="83" spans="1:11" x14ac:dyDescent="0.35">
      <c r="A83" s="9" t="s">
        <v>189</v>
      </c>
      <c r="B83" s="1">
        <v>12</v>
      </c>
      <c r="C83" s="12">
        <v>1479</v>
      </c>
      <c r="D83" s="1">
        <v>85</v>
      </c>
      <c r="E83" s="1">
        <v>5</v>
      </c>
      <c r="F83" s="1">
        <v>63</v>
      </c>
      <c r="G83" s="1">
        <v>2125</v>
      </c>
      <c r="H83" s="1">
        <v>105</v>
      </c>
      <c r="I83" s="1">
        <v>1000</v>
      </c>
      <c r="J83" t="str">
        <f t="shared" si="0"/>
        <v>No</v>
      </c>
      <c r="K83" t="str">
        <f t="shared" si="2"/>
        <v>Yes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5849-902E-4742-B2FC-B441DD66A291}">
  <dimension ref="A1:K698"/>
  <sheetViews>
    <sheetView tabSelected="1" topLeftCell="A48" workbookViewId="0">
      <selection sqref="A1:K698"/>
    </sheetView>
  </sheetViews>
  <sheetFormatPr defaultRowHeight="14.5" x14ac:dyDescent="0.35"/>
  <cols>
    <col min="3" max="3" width="11.90625" bestFit="1" customWidth="1"/>
    <col min="4" max="4" width="13.7265625" bestFit="1" customWidth="1"/>
    <col min="5" max="5" width="11.7265625" bestFit="1" customWidth="1"/>
    <col min="6" max="6" width="11.1796875" bestFit="1" customWidth="1"/>
    <col min="7" max="7" width="28.54296875" bestFit="1" customWidth="1"/>
    <col min="11" max="11" width="11.453125" bestFit="1" customWidth="1"/>
  </cols>
  <sheetData>
    <row r="1" spans="1:11" x14ac:dyDescent="0.35">
      <c r="A1" s="1" t="s">
        <v>190</v>
      </c>
      <c r="B1" s="1" t="s">
        <v>191</v>
      </c>
      <c r="C1" s="2" t="s">
        <v>192</v>
      </c>
      <c r="D1" t="s">
        <v>193</v>
      </c>
      <c r="E1" t="s">
        <v>194</v>
      </c>
      <c r="F1" t="s">
        <v>195</v>
      </c>
      <c r="G1" t="s">
        <v>196</v>
      </c>
      <c r="H1" s="5" t="s">
        <v>197</v>
      </c>
      <c r="I1" s="1" t="s">
        <v>198</v>
      </c>
      <c r="J1" s="1" t="s">
        <v>199</v>
      </c>
      <c r="K1" t="s">
        <v>200</v>
      </c>
    </row>
    <row r="2" spans="1:11" x14ac:dyDescent="0.35">
      <c r="A2" s="1">
        <v>1</v>
      </c>
      <c r="B2" s="1">
        <v>1</v>
      </c>
      <c r="C2" s="2">
        <v>43045</v>
      </c>
      <c r="D2" t="s">
        <v>201</v>
      </c>
      <c r="E2">
        <v>2017</v>
      </c>
      <c r="F2" t="s">
        <v>202</v>
      </c>
      <c r="G2" s="5" t="s">
        <v>203</v>
      </c>
      <c r="H2" s="5">
        <v>90</v>
      </c>
      <c r="I2" s="1">
        <v>5</v>
      </c>
      <c r="J2" s="1">
        <v>5</v>
      </c>
      <c r="K2" t="s">
        <v>204</v>
      </c>
    </row>
    <row r="3" spans="1:11" x14ac:dyDescent="0.35">
      <c r="A3" s="1">
        <v>2</v>
      </c>
      <c r="B3" s="1">
        <v>1</v>
      </c>
      <c r="C3" s="2">
        <v>43045</v>
      </c>
      <c r="D3" t="s">
        <v>201</v>
      </c>
      <c r="E3">
        <v>2017</v>
      </c>
      <c r="F3" t="s">
        <v>202</v>
      </c>
      <c r="G3" s="5" t="s">
        <v>205</v>
      </c>
      <c r="H3" s="5">
        <v>45</v>
      </c>
      <c r="I3" s="1">
        <v>5</v>
      </c>
      <c r="J3" s="1">
        <v>5</v>
      </c>
      <c r="K3" t="s">
        <v>204</v>
      </c>
    </row>
    <row r="4" spans="1:11" x14ac:dyDescent="0.35">
      <c r="A4" s="1">
        <v>3</v>
      </c>
      <c r="B4" s="1">
        <v>1</v>
      </c>
      <c r="C4" s="2">
        <v>43045</v>
      </c>
      <c r="D4" t="s">
        <v>201</v>
      </c>
      <c r="E4">
        <v>2017</v>
      </c>
      <c r="F4" t="s">
        <v>202</v>
      </c>
      <c r="G4" s="5" t="s">
        <v>206</v>
      </c>
      <c r="H4" s="5">
        <v>80</v>
      </c>
      <c r="I4" s="1">
        <v>5</v>
      </c>
      <c r="J4" s="1">
        <v>5</v>
      </c>
      <c r="K4" t="s">
        <v>207</v>
      </c>
    </row>
    <row r="5" spans="1:11" x14ac:dyDescent="0.35">
      <c r="A5" s="1">
        <v>4</v>
      </c>
      <c r="B5" s="1">
        <v>1</v>
      </c>
      <c r="C5" s="2">
        <v>43045</v>
      </c>
      <c r="D5" t="s">
        <v>201</v>
      </c>
      <c r="E5">
        <v>2017</v>
      </c>
      <c r="F5" t="s">
        <v>202</v>
      </c>
      <c r="G5" s="5" t="s">
        <v>208</v>
      </c>
      <c r="H5" s="5">
        <v>23</v>
      </c>
      <c r="I5" s="1">
        <v>5</v>
      </c>
      <c r="J5" s="1">
        <v>5</v>
      </c>
      <c r="K5" t="s">
        <v>207</v>
      </c>
    </row>
    <row r="6" spans="1:11" x14ac:dyDescent="0.35">
      <c r="A6" s="1">
        <v>5</v>
      </c>
      <c r="B6" s="1">
        <v>2</v>
      </c>
      <c r="C6" s="2">
        <v>43047</v>
      </c>
      <c r="D6" t="s">
        <v>201</v>
      </c>
      <c r="E6">
        <v>2017</v>
      </c>
      <c r="F6" t="s">
        <v>209</v>
      </c>
      <c r="G6" s="5" t="s">
        <v>210</v>
      </c>
      <c r="H6" s="5">
        <v>80</v>
      </c>
      <c r="I6" s="1">
        <v>4</v>
      </c>
      <c r="J6" s="1">
        <v>5</v>
      </c>
      <c r="K6" t="s">
        <v>211</v>
      </c>
    </row>
    <row r="7" spans="1:11" x14ac:dyDescent="0.35">
      <c r="A7" s="1">
        <v>6</v>
      </c>
      <c r="B7" s="1">
        <v>2</v>
      </c>
      <c r="C7" s="2">
        <v>43047</v>
      </c>
      <c r="D7" t="s">
        <v>201</v>
      </c>
      <c r="E7">
        <v>2017</v>
      </c>
      <c r="F7" t="s">
        <v>209</v>
      </c>
      <c r="G7" s="5" t="s">
        <v>212</v>
      </c>
      <c r="H7" s="5">
        <v>45</v>
      </c>
      <c r="I7" s="1">
        <v>4</v>
      </c>
      <c r="J7" s="1">
        <v>10</v>
      </c>
      <c r="K7" t="s">
        <v>211</v>
      </c>
    </row>
    <row r="8" spans="1:11" x14ac:dyDescent="0.35">
      <c r="A8" s="1">
        <v>7</v>
      </c>
      <c r="B8" s="1">
        <v>2</v>
      </c>
      <c r="C8" s="2">
        <v>43047</v>
      </c>
      <c r="D8" t="s">
        <v>201</v>
      </c>
      <c r="E8">
        <v>2017</v>
      </c>
      <c r="F8" t="s">
        <v>209</v>
      </c>
      <c r="G8" s="5" t="s">
        <v>213</v>
      </c>
      <c r="H8" s="5">
        <v>60</v>
      </c>
      <c r="I8" s="1">
        <v>3</v>
      </c>
      <c r="J8" s="1">
        <v>5</v>
      </c>
      <c r="K8" t="s">
        <v>211</v>
      </c>
    </row>
    <row r="9" spans="1:11" x14ac:dyDescent="0.35">
      <c r="A9" s="1">
        <v>8</v>
      </c>
      <c r="B9" s="1">
        <v>2</v>
      </c>
      <c r="C9" s="2">
        <v>43047</v>
      </c>
      <c r="D9" t="s">
        <v>201</v>
      </c>
      <c r="E9">
        <v>2017</v>
      </c>
      <c r="F9" t="s">
        <v>209</v>
      </c>
      <c r="G9" s="5" t="s">
        <v>214</v>
      </c>
      <c r="H9" s="5">
        <v>0</v>
      </c>
      <c r="I9" s="1">
        <v>3</v>
      </c>
      <c r="J9" s="1">
        <v>15</v>
      </c>
      <c r="K9" t="s">
        <v>215</v>
      </c>
    </row>
    <row r="10" spans="1:11" x14ac:dyDescent="0.35">
      <c r="A10" s="1">
        <v>9</v>
      </c>
      <c r="B10" s="1">
        <v>2</v>
      </c>
      <c r="C10" s="2">
        <v>43047</v>
      </c>
      <c r="D10" t="s">
        <v>201</v>
      </c>
      <c r="E10">
        <v>2017</v>
      </c>
      <c r="F10" t="s">
        <v>209</v>
      </c>
      <c r="G10" s="5" t="s">
        <v>216</v>
      </c>
      <c r="H10" s="5">
        <v>0</v>
      </c>
      <c r="I10" s="1">
        <v>3</v>
      </c>
      <c r="J10" s="1">
        <v>15</v>
      </c>
      <c r="K10" t="s">
        <v>215</v>
      </c>
    </row>
    <row r="11" spans="1:11" x14ac:dyDescent="0.35">
      <c r="A11" s="1">
        <v>10</v>
      </c>
      <c r="B11" s="1">
        <v>2</v>
      </c>
      <c r="C11" s="2">
        <v>43047</v>
      </c>
      <c r="D11" t="s">
        <v>201</v>
      </c>
      <c r="E11">
        <v>2017</v>
      </c>
      <c r="F11" t="s">
        <v>209</v>
      </c>
      <c r="G11" s="5" t="s">
        <v>217</v>
      </c>
      <c r="H11" s="5">
        <v>0</v>
      </c>
      <c r="I11" s="1">
        <v>3</v>
      </c>
      <c r="J11" s="1">
        <v>15</v>
      </c>
      <c r="K11" t="s">
        <v>215</v>
      </c>
    </row>
    <row r="12" spans="1:11" x14ac:dyDescent="0.35">
      <c r="A12" s="1">
        <v>11</v>
      </c>
      <c r="B12" s="1">
        <v>3</v>
      </c>
      <c r="C12" s="2">
        <v>43049</v>
      </c>
      <c r="D12" t="s">
        <v>201</v>
      </c>
      <c r="E12">
        <v>2017</v>
      </c>
      <c r="F12" t="s">
        <v>218</v>
      </c>
      <c r="G12" s="5" t="s">
        <v>219</v>
      </c>
      <c r="H12" s="5">
        <v>93</v>
      </c>
      <c r="I12" s="1">
        <v>4</v>
      </c>
      <c r="J12" s="1">
        <v>6</v>
      </c>
      <c r="K12" t="s">
        <v>204</v>
      </c>
    </row>
    <row r="13" spans="1:11" x14ac:dyDescent="0.35">
      <c r="A13" s="1">
        <v>12</v>
      </c>
      <c r="B13" s="1">
        <v>3</v>
      </c>
      <c r="C13" s="2">
        <v>43049</v>
      </c>
      <c r="D13" t="s">
        <v>201</v>
      </c>
      <c r="E13">
        <v>2017</v>
      </c>
      <c r="F13" t="s">
        <v>218</v>
      </c>
      <c r="G13" s="5" t="s">
        <v>220</v>
      </c>
      <c r="H13" s="5">
        <v>73</v>
      </c>
      <c r="I13" s="1">
        <v>4</v>
      </c>
      <c r="J13" s="1">
        <v>8</v>
      </c>
      <c r="K13" t="s">
        <v>207</v>
      </c>
    </row>
    <row r="14" spans="1:11" x14ac:dyDescent="0.35">
      <c r="A14" s="1">
        <v>13</v>
      </c>
      <c r="B14" s="1">
        <v>3</v>
      </c>
      <c r="C14" s="2">
        <v>43049</v>
      </c>
      <c r="D14" t="s">
        <v>201</v>
      </c>
      <c r="E14">
        <v>2017</v>
      </c>
      <c r="F14" t="s">
        <v>218</v>
      </c>
      <c r="G14" s="5" t="s">
        <v>221</v>
      </c>
      <c r="H14" s="5">
        <v>40</v>
      </c>
      <c r="I14" s="1">
        <v>4</v>
      </c>
      <c r="J14" s="1">
        <v>8</v>
      </c>
      <c r="K14" t="s">
        <v>222</v>
      </c>
    </row>
    <row r="15" spans="1:11" x14ac:dyDescent="0.35">
      <c r="A15" s="1">
        <v>14</v>
      </c>
      <c r="B15" s="1">
        <v>3</v>
      </c>
      <c r="C15" s="2">
        <v>43049</v>
      </c>
      <c r="D15" t="s">
        <v>201</v>
      </c>
      <c r="E15">
        <v>2017</v>
      </c>
      <c r="F15" t="s">
        <v>218</v>
      </c>
      <c r="G15" s="5" t="s">
        <v>223</v>
      </c>
      <c r="H15" s="5">
        <v>34</v>
      </c>
      <c r="I15" s="1">
        <v>4</v>
      </c>
      <c r="J15" s="1">
        <v>8</v>
      </c>
      <c r="K15" t="s">
        <v>222</v>
      </c>
    </row>
    <row r="16" spans="1:11" x14ac:dyDescent="0.35">
      <c r="A16" s="1">
        <v>15</v>
      </c>
      <c r="B16" s="1">
        <v>3</v>
      </c>
      <c r="C16" s="2">
        <v>43049</v>
      </c>
      <c r="D16" t="s">
        <v>201</v>
      </c>
      <c r="E16">
        <v>2017</v>
      </c>
      <c r="F16" t="s">
        <v>218</v>
      </c>
      <c r="G16" s="5" t="s">
        <v>224</v>
      </c>
      <c r="H16" s="5">
        <v>80</v>
      </c>
      <c r="I16" s="1">
        <v>5</v>
      </c>
      <c r="J16" s="1">
        <v>5</v>
      </c>
      <c r="K16" t="s">
        <v>207</v>
      </c>
    </row>
    <row r="17" spans="1:11" x14ac:dyDescent="0.35">
      <c r="A17" s="1">
        <v>16</v>
      </c>
      <c r="B17" s="1">
        <v>3</v>
      </c>
      <c r="C17" s="2">
        <v>43049</v>
      </c>
      <c r="D17" t="s">
        <v>201</v>
      </c>
      <c r="E17">
        <v>2017</v>
      </c>
      <c r="F17" t="s">
        <v>218</v>
      </c>
      <c r="G17" s="5" t="s">
        <v>225</v>
      </c>
      <c r="H17" s="5">
        <v>29</v>
      </c>
      <c r="I17" s="1">
        <v>4</v>
      </c>
      <c r="J17" s="1">
        <v>8</v>
      </c>
      <c r="K17" t="s">
        <v>222</v>
      </c>
    </row>
    <row r="18" spans="1:11" x14ac:dyDescent="0.35">
      <c r="A18" s="1">
        <v>17</v>
      </c>
      <c r="B18" s="1">
        <v>3</v>
      </c>
      <c r="C18" s="2">
        <v>43049</v>
      </c>
      <c r="D18" t="s">
        <v>201</v>
      </c>
      <c r="E18">
        <v>2017</v>
      </c>
      <c r="F18" t="s">
        <v>218</v>
      </c>
      <c r="G18" s="5" t="s">
        <v>226</v>
      </c>
      <c r="H18" s="5">
        <v>0</v>
      </c>
      <c r="I18" s="1">
        <v>3</v>
      </c>
      <c r="J18" s="1">
        <v>1</v>
      </c>
      <c r="K18" t="s">
        <v>215</v>
      </c>
    </row>
    <row r="19" spans="1:11" x14ac:dyDescent="0.35">
      <c r="A19" s="1">
        <v>18</v>
      </c>
      <c r="B19" s="1">
        <v>3</v>
      </c>
      <c r="C19" s="2">
        <v>43049</v>
      </c>
      <c r="D19" t="s">
        <v>201</v>
      </c>
      <c r="E19">
        <v>2017</v>
      </c>
      <c r="F19" t="s">
        <v>218</v>
      </c>
      <c r="G19" s="5" t="s">
        <v>227</v>
      </c>
      <c r="H19" s="5">
        <v>0</v>
      </c>
      <c r="I19" s="1">
        <v>3</v>
      </c>
      <c r="J19" s="1">
        <v>1</v>
      </c>
      <c r="K19" t="s">
        <v>215</v>
      </c>
    </row>
    <row r="20" spans="1:11" x14ac:dyDescent="0.35">
      <c r="A20" s="1">
        <v>19</v>
      </c>
      <c r="B20" s="1">
        <v>3</v>
      </c>
      <c r="C20" s="2">
        <v>43049</v>
      </c>
      <c r="D20" t="s">
        <v>201</v>
      </c>
      <c r="E20">
        <v>2017</v>
      </c>
      <c r="F20" t="s">
        <v>218</v>
      </c>
      <c r="G20" s="5" t="s">
        <v>228</v>
      </c>
      <c r="H20" s="5">
        <v>0</v>
      </c>
      <c r="I20" s="1">
        <v>3</v>
      </c>
      <c r="J20" s="1">
        <v>1</v>
      </c>
      <c r="K20" t="s">
        <v>215</v>
      </c>
    </row>
    <row r="21" spans="1:11" x14ac:dyDescent="0.35">
      <c r="A21" s="1">
        <v>20</v>
      </c>
      <c r="B21" s="1">
        <v>4</v>
      </c>
      <c r="C21" s="2">
        <v>43051</v>
      </c>
      <c r="D21" t="s">
        <v>201</v>
      </c>
      <c r="E21">
        <v>2017</v>
      </c>
      <c r="F21" t="s">
        <v>229</v>
      </c>
      <c r="G21" s="5" t="s">
        <v>230</v>
      </c>
      <c r="H21" s="5">
        <v>20</v>
      </c>
      <c r="I21" s="1">
        <v>4</v>
      </c>
      <c r="J21" s="1">
        <v>8</v>
      </c>
      <c r="K21" t="s">
        <v>231</v>
      </c>
    </row>
    <row r="22" spans="1:11" x14ac:dyDescent="0.35">
      <c r="A22" s="1">
        <v>21</v>
      </c>
      <c r="B22" s="1">
        <v>4</v>
      </c>
      <c r="C22" s="2">
        <v>43051</v>
      </c>
      <c r="D22" t="s">
        <v>201</v>
      </c>
      <c r="E22">
        <v>2017</v>
      </c>
      <c r="F22" t="s">
        <v>229</v>
      </c>
      <c r="G22" s="5" t="s">
        <v>232</v>
      </c>
      <c r="H22" s="5">
        <v>20</v>
      </c>
      <c r="I22" s="1">
        <v>4</v>
      </c>
      <c r="J22" s="1">
        <v>8</v>
      </c>
      <c r="K22" t="s">
        <v>231</v>
      </c>
    </row>
    <row r="23" spans="1:11" x14ac:dyDescent="0.35">
      <c r="A23" s="1">
        <v>22</v>
      </c>
      <c r="B23" s="1">
        <v>4</v>
      </c>
      <c r="C23" s="2">
        <v>43051</v>
      </c>
      <c r="D23" t="s">
        <v>201</v>
      </c>
      <c r="E23">
        <v>2017</v>
      </c>
      <c r="F23" t="s">
        <v>229</v>
      </c>
      <c r="G23" s="5" t="s">
        <v>233</v>
      </c>
      <c r="H23" s="5">
        <v>80</v>
      </c>
      <c r="I23" s="1">
        <v>4</v>
      </c>
      <c r="J23" s="1">
        <v>8</v>
      </c>
      <c r="K23" t="s">
        <v>211</v>
      </c>
    </row>
    <row r="24" spans="1:11" x14ac:dyDescent="0.35">
      <c r="A24" s="1">
        <v>23</v>
      </c>
      <c r="B24" s="1">
        <v>4</v>
      </c>
      <c r="C24" s="2">
        <v>43051</v>
      </c>
      <c r="D24" t="s">
        <v>201</v>
      </c>
      <c r="E24">
        <v>2017</v>
      </c>
      <c r="F24" t="s">
        <v>229</v>
      </c>
      <c r="G24" s="5" t="s">
        <v>234</v>
      </c>
      <c r="H24" s="5">
        <v>50</v>
      </c>
      <c r="I24" s="1">
        <v>4</v>
      </c>
      <c r="J24" s="1">
        <v>8</v>
      </c>
      <c r="K24" t="s">
        <v>211</v>
      </c>
    </row>
    <row r="25" spans="1:11" x14ac:dyDescent="0.35">
      <c r="A25" s="1">
        <v>24</v>
      </c>
      <c r="B25" s="1">
        <v>4</v>
      </c>
      <c r="C25" s="2">
        <v>43051</v>
      </c>
      <c r="D25" t="s">
        <v>201</v>
      </c>
      <c r="E25">
        <v>2017</v>
      </c>
      <c r="F25" t="s">
        <v>229</v>
      </c>
      <c r="G25" s="5" t="s">
        <v>235</v>
      </c>
      <c r="H25" s="5">
        <v>35</v>
      </c>
      <c r="I25" s="1">
        <v>4</v>
      </c>
      <c r="J25" s="1">
        <v>8</v>
      </c>
      <c r="K25" t="s">
        <v>204</v>
      </c>
    </row>
    <row r="26" spans="1:11" x14ac:dyDescent="0.35">
      <c r="A26" s="1">
        <v>25</v>
      </c>
      <c r="B26" s="1">
        <v>4</v>
      </c>
      <c r="C26" s="2">
        <v>43051</v>
      </c>
      <c r="D26" t="s">
        <v>201</v>
      </c>
      <c r="E26">
        <v>2017</v>
      </c>
      <c r="F26" t="s">
        <v>229</v>
      </c>
      <c r="G26" s="5" t="s">
        <v>214</v>
      </c>
      <c r="H26" s="5">
        <v>0</v>
      </c>
      <c r="I26" s="1">
        <v>3</v>
      </c>
      <c r="J26" s="1">
        <v>10</v>
      </c>
      <c r="K26" t="s">
        <v>215</v>
      </c>
    </row>
    <row r="27" spans="1:11" x14ac:dyDescent="0.35">
      <c r="A27" s="1">
        <v>26</v>
      </c>
      <c r="B27" s="1">
        <v>4</v>
      </c>
      <c r="C27" s="2">
        <v>43051</v>
      </c>
      <c r="D27" t="s">
        <v>201</v>
      </c>
      <c r="E27">
        <v>2017</v>
      </c>
      <c r="F27" t="s">
        <v>229</v>
      </c>
      <c r="G27" s="5" t="s">
        <v>236</v>
      </c>
      <c r="H27" s="5">
        <v>0</v>
      </c>
      <c r="I27" s="1">
        <v>3</v>
      </c>
      <c r="J27" s="1">
        <v>10</v>
      </c>
      <c r="K27" t="s">
        <v>215</v>
      </c>
    </row>
    <row r="28" spans="1:11" x14ac:dyDescent="0.35">
      <c r="A28" s="1">
        <v>27</v>
      </c>
      <c r="B28" s="1">
        <v>4</v>
      </c>
      <c r="C28" s="2">
        <v>43051</v>
      </c>
      <c r="D28" t="s">
        <v>201</v>
      </c>
      <c r="E28">
        <v>2017</v>
      </c>
      <c r="F28" t="s">
        <v>229</v>
      </c>
      <c r="G28" s="5" t="s">
        <v>217</v>
      </c>
      <c r="H28" s="5">
        <v>0</v>
      </c>
      <c r="I28" s="1">
        <v>3</v>
      </c>
      <c r="J28" s="1">
        <v>20</v>
      </c>
      <c r="K28" t="s">
        <v>215</v>
      </c>
    </row>
    <row r="29" spans="1:11" x14ac:dyDescent="0.35">
      <c r="A29" s="1">
        <v>28</v>
      </c>
      <c r="B29" s="1">
        <v>5</v>
      </c>
      <c r="C29" s="2">
        <v>43052</v>
      </c>
      <c r="D29" t="s">
        <v>201</v>
      </c>
      <c r="E29">
        <v>2017</v>
      </c>
      <c r="F29" t="s">
        <v>202</v>
      </c>
      <c r="G29" s="5" t="s">
        <v>203</v>
      </c>
      <c r="H29" s="5">
        <v>85</v>
      </c>
      <c r="I29" s="1">
        <v>5</v>
      </c>
      <c r="J29" s="1">
        <v>5</v>
      </c>
      <c r="K29" t="s">
        <v>204</v>
      </c>
    </row>
    <row r="30" spans="1:11" x14ac:dyDescent="0.35">
      <c r="A30" s="1">
        <v>29</v>
      </c>
      <c r="B30" s="1">
        <v>5</v>
      </c>
      <c r="C30" s="2">
        <v>43052</v>
      </c>
      <c r="D30" t="s">
        <v>201</v>
      </c>
      <c r="E30">
        <v>2017</v>
      </c>
      <c r="F30" t="s">
        <v>202</v>
      </c>
      <c r="G30" s="5" t="s">
        <v>206</v>
      </c>
      <c r="H30" s="5">
        <v>80</v>
      </c>
      <c r="I30" s="1">
        <v>5</v>
      </c>
      <c r="J30" s="1">
        <v>5</v>
      </c>
      <c r="K30" t="s">
        <v>207</v>
      </c>
    </row>
    <row r="31" spans="1:11" x14ac:dyDescent="0.35">
      <c r="A31" s="1">
        <v>30</v>
      </c>
      <c r="B31" s="1">
        <v>5</v>
      </c>
      <c r="C31" s="2">
        <v>43052</v>
      </c>
      <c r="D31" t="s">
        <v>201</v>
      </c>
      <c r="E31">
        <v>2017</v>
      </c>
      <c r="F31" t="s">
        <v>202</v>
      </c>
      <c r="G31" s="5" t="s">
        <v>205</v>
      </c>
      <c r="H31" s="5">
        <v>40</v>
      </c>
      <c r="I31" s="1">
        <v>5</v>
      </c>
      <c r="J31" s="1">
        <v>5</v>
      </c>
      <c r="K31" t="s">
        <v>204</v>
      </c>
    </row>
    <row r="32" spans="1:11" x14ac:dyDescent="0.35">
      <c r="A32" s="1">
        <v>31</v>
      </c>
      <c r="B32" s="1">
        <v>5</v>
      </c>
      <c r="C32" s="2">
        <v>43052</v>
      </c>
      <c r="D32" t="s">
        <v>201</v>
      </c>
      <c r="E32">
        <v>2017</v>
      </c>
      <c r="F32" t="s">
        <v>202</v>
      </c>
      <c r="G32" s="5" t="s">
        <v>208</v>
      </c>
      <c r="H32" s="5">
        <v>23</v>
      </c>
      <c r="I32" s="1">
        <v>5</v>
      </c>
      <c r="J32" s="1">
        <v>5</v>
      </c>
      <c r="K32" t="s">
        <v>207</v>
      </c>
    </row>
    <row r="33" spans="1:11" x14ac:dyDescent="0.35">
      <c r="A33" s="1">
        <v>32</v>
      </c>
      <c r="B33" s="1">
        <v>6</v>
      </c>
      <c r="C33" s="2">
        <v>43054</v>
      </c>
      <c r="D33" t="s">
        <v>201</v>
      </c>
      <c r="E33">
        <v>2017</v>
      </c>
      <c r="F33" t="s">
        <v>209</v>
      </c>
      <c r="G33" s="5" t="s">
        <v>210</v>
      </c>
      <c r="H33" s="5">
        <v>85</v>
      </c>
      <c r="I33" s="1">
        <v>5</v>
      </c>
      <c r="J33" s="1">
        <v>5</v>
      </c>
      <c r="K33" t="s">
        <v>211</v>
      </c>
    </row>
    <row r="34" spans="1:11" x14ac:dyDescent="0.35">
      <c r="A34" s="1">
        <v>33</v>
      </c>
      <c r="B34" s="1">
        <v>6</v>
      </c>
      <c r="C34" s="2">
        <v>43054</v>
      </c>
      <c r="D34" t="s">
        <v>201</v>
      </c>
      <c r="E34">
        <v>2017</v>
      </c>
      <c r="F34" t="s">
        <v>209</v>
      </c>
      <c r="G34" s="5" t="s">
        <v>237</v>
      </c>
      <c r="H34" s="5">
        <v>100</v>
      </c>
      <c r="I34" s="1">
        <v>5</v>
      </c>
      <c r="J34" s="1">
        <v>5</v>
      </c>
      <c r="K34" t="s">
        <v>211</v>
      </c>
    </row>
    <row r="35" spans="1:11" x14ac:dyDescent="0.35">
      <c r="A35" s="1">
        <v>34</v>
      </c>
      <c r="B35" s="1">
        <v>6</v>
      </c>
      <c r="C35" s="2">
        <v>43054</v>
      </c>
      <c r="D35" t="s">
        <v>201</v>
      </c>
      <c r="E35">
        <v>2017</v>
      </c>
      <c r="F35" t="s">
        <v>209</v>
      </c>
      <c r="G35" s="5" t="s">
        <v>213</v>
      </c>
      <c r="H35" s="5">
        <v>40</v>
      </c>
      <c r="I35" s="1">
        <v>5</v>
      </c>
      <c r="J35" s="1">
        <v>5</v>
      </c>
      <c r="K35" t="s">
        <v>211</v>
      </c>
    </row>
    <row r="36" spans="1:11" x14ac:dyDescent="0.35">
      <c r="A36" s="1">
        <v>35</v>
      </c>
      <c r="B36" s="1">
        <v>6</v>
      </c>
      <c r="C36" s="2">
        <v>43054</v>
      </c>
      <c r="D36" t="s">
        <v>201</v>
      </c>
      <c r="E36">
        <v>2017</v>
      </c>
      <c r="F36" t="s">
        <v>209</v>
      </c>
      <c r="G36" s="5" t="s">
        <v>238</v>
      </c>
      <c r="H36" s="5">
        <v>20</v>
      </c>
      <c r="I36" s="1">
        <v>4</v>
      </c>
      <c r="J36" s="1">
        <v>10</v>
      </c>
      <c r="K36" t="s">
        <v>211</v>
      </c>
    </row>
    <row r="37" spans="1:11" x14ac:dyDescent="0.35">
      <c r="A37" s="1">
        <v>36</v>
      </c>
      <c r="B37" s="1">
        <v>7</v>
      </c>
      <c r="C37" s="2">
        <v>43055</v>
      </c>
      <c r="D37" t="s">
        <v>201</v>
      </c>
      <c r="E37">
        <v>2017</v>
      </c>
      <c r="F37" t="s">
        <v>239</v>
      </c>
      <c r="G37" s="5" t="s">
        <v>221</v>
      </c>
      <c r="H37" s="5">
        <v>40</v>
      </c>
      <c r="I37" s="1">
        <v>4</v>
      </c>
      <c r="J37" s="1">
        <v>8</v>
      </c>
      <c r="K37" t="s">
        <v>222</v>
      </c>
    </row>
    <row r="38" spans="1:11" x14ac:dyDescent="0.35">
      <c r="A38" s="1">
        <v>37</v>
      </c>
      <c r="B38" s="1">
        <v>7</v>
      </c>
      <c r="C38" s="2">
        <v>43055</v>
      </c>
      <c r="D38" t="s">
        <v>201</v>
      </c>
      <c r="E38">
        <v>2017</v>
      </c>
      <c r="F38" t="s">
        <v>239</v>
      </c>
      <c r="G38" s="5" t="s">
        <v>223</v>
      </c>
      <c r="H38" s="5">
        <v>34</v>
      </c>
      <c r="I38" s="1">
        <v>4</v>
      </c>
      <c r="J38" s="1">
        <v>8</v>
      </c>
      <c r="K38" t="s">
        <v>222</v>
      </c>
    </row>
    <row r="39" spans="1:11" x14ac:dyDescent="0.35">
      <c r="A39" s="1">
        <v>38</v>
      </c>
      <c r="B39" s="1">
        <v>7</v>
      </c>
      <c r="C39" s="2">
        <v>43055</v>
      </c>
      <c r="D39" t="s">
        <v>201</v>
      </c>
      <c r="E39">
        <v>2017</v>
      </c>
      <c r="F39" t="s">
        <v>239</v>
      </c>
      <c r="G39" s="5" t="s">
        <v>240</v>
      </c>
      <c r="H39" s="5">
        <v>18</v>
      </c>
      <c r="I39" s="1">
        <v>4</v>
      </c>
      <c r="J39" s="1">
        <v>8</v>
      </c>
      <c r="K39" t="s">
        <v>222</v>
      </c>
    </row>
    <row r="40" spans="1:11" x14ac:dyDescent="0.35">
      <c r="A40" s="1">
        <v>39</v>
      </c>
      <c r="B40" s="1">
        <v>7</v>
      </c>
      <c r="C40" s="2">
        <v>43055</v>
      </c>
      <c r="D40" t="s">
        <v>201</v>
      </c>
      <c r="E40">
        <v>2017</v>
      </c>
      <c r="F40" t="s">
        <v>239</v>
      </c>
      <c r="G40" s="5" t="s">
        <v>219</v>
      </c>
      <c r="H40" s="5">
        <v>93</v>
      </c>
      <c r="I40" s="1">
        <v>4</v>
      </c>
      <c r="J40" s="1">
        <v>8</v>
      </c>
      <c r="K40" t="s">
        <v>204</v>
      </c>
    </row>
    <row r="41" spans="1:11" x14ac:dyDescent="0.35">
      <c r="A41" s="1">
        <v>40</v>
      </c>
      <c r="B41" s="1">
        <v>7</v>
      </c>
      <c r="C41" s="2">
        <v>43055</v>
      </c>
      <c r="D41" t="s">
        <v>201</v>
      </c>
      <c r="E41">
        <v>2017</v>
      </c>
      <c r="F41" t="s">
        <v>239</v>
      </c>
      <c r="G41" s="5" t="s">
        <v>220</v>
      </c>
      <c r="H41" s="5">
        <v>73</v>
      </c>
      <c r="I41" s="1">
        <v>4</v>
      </c>
      <c r="J41" s="1">
        <v>8</v>
      </c>
      <c r="K41" t="s">
        <v>207</v>
      </c>
    </row>
    <row r="42" spans="1:11" x14ac:dyDescent="0.35">
      <c r="A42" s="1">
        <v>41</v>
      </c>
      <c r="B42" s="1">
        <v>7</v>
      </c>
      <c r="C42" s="2">
        <v>43055</v>
      </c>
      <c r="D42" t="s">
        <v>201</v>
      </c>
      <c r="E42">
        <v>2017</v>
      </c>
      <c r="F42" t="s">
        <v>239</v>
      </c>
      <c r="G42" s="5" t="s">
        <v>225</v>
      </c>
      <c r="H42" s="5">
        <v>29</v>
      </c>
      <c r="I42" s="1">
        <v>4</v>
      </c>
      <c r="J42" s="1">
        <v>8</v>
      </c>
      <c r="K42" t="s">
        <v>222</v>
      </c>
    </row>
    <row r="43" spans="1:11" x14ac:dyDescent="0.35">
      <c r="A43" s="1">
        <v>42</v>
      </c>
      <c r="B43" s="1">
        <v>8</v>
      </c>
      <c r="C43" s="2">
        <v>43056</v>
      </c>
      <c r="D43" t="s">
        <v>201</v>
      </c>
      <c r="E43">
        <v>2017</v>
      </c>
      <c r="F43" t="s">
        <v>218</v>
      </c>
      <c r="G43" s="5" t="s">
        <v>241</v>
      </c>
      <c r="H43" s="5">
        <v>70</v>
      </c>
      <c r="I43" s="1">
        <v>5</v>
      </c>
      <c r="J43" s="1">
        <v>5</v>
      </c>
      <c r="K43" t="s">
        <v>204</v>
      </c>
    </row>
    <row r="44" spans="1:11" x14ac:dyDescent="0.35">
      <c r="A44" s="1">
        <v>43</v>
      </c>
      <c r="B44" s="1">
        <v>8</v>
      </c>
      <c r="C44" s="2">
        <v>43056</v>
      </c>
      <c r="D44" t="s">
        <v>201</v>
      </c>
      <c r="E44">
        <v>2017</v>
      </c>
      <c r="F44" t="s">
        <v>218</v>
      </c>
      <c r="G44" s="5" t="s">
        <v>242</v>
      </c>
      <c r="H44" s="5">
        <v>66</v>
      </c>
      <c r="I44" s="1">
        <v>5</v>
      </c>
      <c r="J44" s="1">
        <v>5</v>
      </c>
      <c r="K44" t="s">
        <v>207</v>
      </c>
    </row>
    <row r="45" spans="1:11" x14ac:dyDescent="0.35">
      <c r="A45" s="1">
        <v>44</v>
      </c>
      <c r="B45" s="1">
        <v>8</v>
      </c>
      <c r="C45" s="2">
        <v>43056</v>
      </c>
      <c r="D45" t="s">
        <v>201</v>
      </c>
      <c r="E45">
        <v>2017</v>
      </c>
      <c r="F45" t="s">
        <v>218</v>
      </c>
      <c r="G45" s="5" t="s">
        <v>235</v>
      </c>
      <c r="H45" s="5">
        <v>35</v>
      </c>
      <c r="I45" s="1">
        <v>4</v>
      </c>
      <c r="J45" s="1">
        <v>8</v>
      </c>
      <c r="K45" t="s">
        <v>204</v>
      </c>
    </row>
    <row r="46" spans="1:11" x14ac:dyDescent="0.35">
      <c r="A46" s="1">
        <v>45</v>
      </c>
      <c r="B46" s="1">
        <v>8</v>
      </c>
      <c r="C46" s="2">
        <v>43056</v>
      </c>
      <c r="D46" t="s">
        <v>201</v>
      </c>
      <c r="E46">
        <v>2017</v>
      </c>
      <c r="F46" t="s">
        <v>218</v>
      </c>
      <c r="G46" s="5" t="s">
        <v>226</v>
      </c>
      <c r="H46" s="5">
        <v>0</v>
      </c>
      <c r="I46" s="1">
        <v>3</v>
      </c>
      <c r="J46" s="1">
        <v>1</v>
      </c>
      <c r="K46" t="s">
        <v>215</v>
      </c>
    </row>
    <row r="47" spans="1:11" x14ac:dyDescent="0.35">
      <c r="A47" s="1">
        <v>46</v>
      </c>
      <c r="B47" s="1">
        <v>8</v>
      </c>
      <c r="C47" s="2">
        <v>43056</v>
      </c>
      <c r="D47" t="s">
        <v>201</v>
      </c>
      <c r="E47">
        <v>2017</v>
      </c>
      <c r="F47" t="s">
        <v>218</v>
      </c>
      <c r="G47" s="5" t="s">
        <v>227</v>
      </c>
      <c r="H47" s="5">
        <v>0</v>
      </c>
      <c r="I47" s="1">
        <v>3</v>
      </c>
      <c r="J47" s="1">
        <v>1</v>
      </c>
      <c r="K47" t="s">
        <v>215</v>
      </c>
    </row>
    <row r="48" spans="1:11" x14ac:dyDescent="0.35">
      <c r="A48" s="1">
        <v>47</v>
      </c>
      <c r="B48" s="1">
        <v>8</v>
      </c>
      <c r="C48" s="2">
        <v>43056</v>
      </c>
      <c r="D48" t="s">
        <v>201</v>
      </c>
      <c r="E48">
        <v>2017</v>
      </c>
      <c r="F48" t="s">
        <v>218</v>
      </c>
      <c r="G48" s="5" t="s">
        <v>228</v>
      </c>
      <c r="H48" s="5">
        <v>0</v>
      </c>
      <c r="I48" s="1">
        <v>3</v>
      </c>
      <c r="J48" s="1">
        <v>1</v>
      </c>
      <c r="K48" t="s">
        <v>215</v>
      </c>
    </row>
    <row r="49" spans="1:11" x14ac:dyDescent="0.35">
      <c r="A49" s="1">
        <v>48</v>
      </c>
      <c r="B49" s="1">
        <v>9</v>
      </c>
      <c r="C49" s="2">
        <v>43058</v>
      </c>
      <c r="D49" t="s">
        <v>201</v>
      </c>
      <c r="E49">
        <v>2017</v>
      </c>
      <c r="F49" t="s">
        <v>229</v>
      </c>
      <c r="G49" s="5" t="s">
        <v>230</v>
      </c>
      <c r="H49" s="5">
        <v>22</v>
      </c>
      <c r="I49" s="1">
        <v>4</v>
      </c>
      <c r="J49" s="1">
        <v>8</v>
      </c>
      <c r="K49" t="s">
        <v>231</v>
      </c>
    </row>
    <row r="50" spans="1:11" x14ac:dyDescent="0.35">
      <c r="A50" s="1">
        <v>49</v>
      </c>
      <c r="B50" s="1">
        <v>9</v>
      </c>
      <c r="C50" s="2">
        <v>43058</v>
      </c>
      <c r="D50" t="s">
        <v>201</v>
      </c>
      <c r="E50">
        <v>2017</v>
      </c>
      <c r="F50" t="s">
        <v>229</v>
      </c>
      <c r="G50" s="5" t="s">
        <v>232</v>
      </c>
      <c r="H50" s="5">
        <v>22</v>
      </c>
      <c r="I50" s="1">
        <v>4</v>
      </c>
      <c r="J50" s="1">
        <v>10</v>
      </c>
      <c r="K50" t="s">
        <v>231</v>
      </c>
    </row>
    <row r="51" spans="1:11" x14ac:dyDescent="0.35">
      <c r="A51" s="1">
        <v>50</v>
      </c>
      <c r="B51" s="1">
        <v>9</v>
      </c>
      <c r="C51" s="2">
        <v>43058</v>
      </c>
      <c r="D51" t="s">
        <v>201</v>
      </c>
      <c r="E51">
        <v>2017</v>
      </c>
      <c r="F51" t="s">
        <v>229</v>
      </c>
      <c r="G51" s="5" t="s">
        <v>243</v>
      </c>
      <c r="H51" s="5">
        <v>100</v>
      </c>
      <c r="I51" s="1">
        <v>4</v>
      </c>
      <c r="J51" s="1">
        <v>10</v>
      </c>
      <c r="K51" t="s">
        <v>222</v>
      </c>
    </row>
    <row r="52" spans="1:11" x14ac:dyDescent="0.35">
      <c r="A52" s="1">
        <v>51</v>
      </c>
      <c r="B52" s="1">
        <v>9</v>
      </c>
      <c r="C52" s="2">
        <v>43058</v>
      </c>
      <c r="D52" t="s">
        <v>201</v>
      </c>
      <c r="E52">
        <v>2017</v>
      </c>
      <c r="F52" t="s">
        <v>229</v>
      </c>
      <c r="G52" s="5" t="s">
        <v>214</v>
      </c>
      <c r="H52" s="5">
        <v>0</v>
      </c>
      <c r="I52" s="1">
        <v>3</v>
      </c>
      <c r="J52" s="1">
        <v>10</v>
      </c>
      <c r="K52" t="s">
        <v>215</v>
      </c>
    </row>
    <row r="53" spans="1:11" x14ac:dyDescent="0.35">
      <c r="A53" s="1">
        <v>52</v>
      </c>
      <c r="B53" s="1">
        <v>9</v>
      </c>
      <c r="C53" s="2">
        <v>43058</v>
      </c>
      <c r="D53" t="s">
        <v>201</v>
      </c>
      <c r="E53">
        <v>2017</v>
      </c>
      <c r="F53" t="s">
        <v>229</v>
      </c>
      <c r="G53" s="5" t="s">
        <v>236</v>
      </c>
      <c r="H53" s="5">
        <v>0</v>
      </c>
      <c r="I53" s="1">
        <v>3</v>
      </c>
      <c r="J53" s="1">
        <v>10</v>
      </c>
      <c r="K53" t="s">
        <v>215</v>
      </c>
    </row>
    <row r="54" spans="1:11" x14ac:dyDescent="0.35">
      <c r="A54" s="1">
        <v>53</v>
      </c>
      <c r="B54" s="1">
        <v>9</v>
      </c>
      <c r="C54" s="2">
        <v>43058</v>
      </c>
      <c r="D54" t="s">
        <v>201</v>
      </c>
      <c r="E54">
        <v>2017</v>
      </c>
      <c r="F54" t="s">
        <v>229</v>
      </c>
      <c r="G54" s="5" t="s">
        <v>244</v>
      </c>
      <c r="H54" s="5">
        <v>0</v>
      </c>
      <c r="I54" s="1">
        <v>3</v>
      </c>
      <c r="J54" s="1">
        <v>10</v>
      </c>
      <c r="K54" t="s">
        <v>215</v>
      </c>
    </row>
    <row r="55" spans="1:11" x14ac:dyDescent="0.35">
      <c r="A55" s="1">
        <v>54</v>
      </c>
      <c r="B55" s="1">
        <v>9</v>
      </c>
      <c r="C55" s="2">
        <v>43058</v>
      </c>
      <c r="D55" t="s">
        <v>201</v>
      </c>
      <c r="E55">
        <v>2017</v>
      </c>
      <c r="F55" t="s">
        <v>229</v>
      </c>
      <c r="G55" s="5" t="s">
        <v>245</v>
      </c>
      <c r="H55" s="5">
        <v>0</v>
      </c>
      <c r="I55" s="1">
        <v>3</v>
      </c>
      <c r="J55" s="1">
        <v>10</v>
      </c>
      <c r="K55" t="s">
        <v>215</v>
      </c>
    </row>
    <row r="56" spans="1:11" x14ac:dyDescent="0.35">
      <c r="A56" s="1">
        <v>55</v>
      </c>
      <c r="B56" s="1">
        <v>9</v>
      </c>
      <c r="C56" s="2">
        <v>43058</v>
      </c>
      <c r="D56" t="s">
        <v>201</v>
      </c>
      <c r="E56">
        <v>2017</v>
      </c>
      <c r="F56" t="s">
        <v>229</v>
      </c>
      <c r="G56" s="5" t="s">
        <v>246</v>
      </c>
      <c r="H56" s="5">
        <v>0</v>
      </c>
      <c r="I56" s="1">
        <v>3</v>
      </c>
      <c r="J56" s="1">
        <v>10</v>
      </c>
      <c r="K56" t="s">
        <v>215</v>
      </c>
    </row>
    <row r="57" spans="1:11" x14ac:dyDescent="0.35">
      <c r="A57" s="1">
        <v>56</v>
      </c>
      <c r="B57" s="1">
        <v>9</v>
      </c>
      <c r="C57" s="2">
        <v>43058</v>
      </c>
      <c r="D57" t="s">
        <v>201</v>
      </c>
      <c r="E57">
        <v>2017</v>
      </c>
      <c r="F57" t="s">
        <v>229</v>
      </c>
      <c r="G57" s="5" t="s">
        <v>247</v>
      </c>
      <c r="H57" s="5">
        <v>10</v>
      </c>
      <c r="I57" s="1">
        <v>4</v>
      </c>
      <c r="J57" s="1">
        <v>10</v>
      </c>
      <c r="K57" t="s">
        <v>222</v>
      </c>
    </row>
    <row r="58" spans="1:11" x14ac:dyDescent="0.35">
      <c r="A58" s="1">
        <v>57</v>
      </c>
      <c r="B58" s="1">
        <v>10</v>
      </c>
      <c r="C58" s="2">
        <v>43059</v>
      </c>
      <c r="D58" t="s">
        <v>201</v>
      </c>
      <c r="E58">
        <v>2017</v>
      </c>
      <c r="F58" t="s">
        <v>202</v>
      </c>
      <c r="G58" s="5" t="s">
        <v>203</v>
      </c>
      <c r="H58" s="5">
        <v>85</v>
      </c>
      <c r="I58" s="1">
        <v>5</v>
      </c>
      <c r="J58" s="1">
        <v>5</v>
      </c>
      <c r="K58" t="s">
        <v>204</v>
      </c>
    </row>
    <row r="59" spans="1:11" x14ac:dyDescent="0.35">
      <c r="A59" s="1">
        <v>58</v>
      </c>
      <c r="B59" s="1">
        <v>10</v>
      </c>
      <c r="C59" s="2">
        <v>43059</v>
      </c>
      <c r="D59" t="s">
        <v>201</v>
      </c>
      <c r="E59">
        <v>2017</v>
      </c>
      <c r="F59" t="s">
        <v>202</v>
      </c>
      <c r="G59" s="5" t="s">
        <v>206</v>
      </c>
      <c r="H59" s="5">
        <v>80</v>
      </c>
      <c r="I59" s="1">
        <v>5</v>
      </c>
      <c r="J59" s="1">
        <v>5</v>
      </c>
      <c r="K59" t="s">
        <v>207</v>
      </c>
    </row>
    <row r="60" spans="1:11" x14ac:dyDescent="0.35">
      <c r="A60" s="1">
        <v>59</v>
      </c>
      <c r="B60" s="1">
        <v>10</v>
      </c>
      <c r="C60" s="2">
        <v>43059</v>
      </c>
      <c r="D60" t="s">
        <v>201</v>
      </c>
      <c r="E60">
        <v>2017</v>
      </c>
      <c r="F60" t="s">
        <v>202</v>
      </c>
      <c r="G60" s="5" t="s">
        <v>205</v>
      </c>
      <c r="H60" s="5">
        <v>45</v>
      </c>
      <c r="I60" s="1">
        <v>5</v>
      </c>
      <c r="J60" s="1">
        <v>5</v>
      </c>
      <c r="K60" t="s">
        <v>204</v>
      </c>
    </row>
    <row r="61" spans="1:11" x14ac:dyDescent="0.35">
      <c r="A61" s="1">
        <v>60</v>
      </c>
      <c r="B61" s="1">
        <v>10</v>
      </c>
      <c r="C61" s="2">
        <v>43059</v>
      </c>
      <c r="D61" t="s">
        <v>201</v>
      </c>
      <c r="E61">
        <v>2017</v>
      </c>
      <c r="F61" t="s">
        <v>202</v>
      </c>
      <c r="G61" s="5" t="s">
        <v>208</v>
      </c>
      <c r="H61" s="5">
        <v>23</v>
      </c>
      <c r="I61" s="1">
        <v>5</v>
      </c>
      <c r="J61" s="1">
        <v>5</v>
      </c>
      <c r="K61" t="s">
        <v>207</v>
      </c>
    </row>
    <row r="62" spans="1:11" x14ac:dyDescent="0.35">
      <c r="A62" s="1">
        <v>61</v>
      </c>
      <c r="B62" s="1">
        <v>10</v>
      </c>
      <c r="C62" s="2">
        <v>43059</v>
      </c>
      <c r="D62" t="s">
        <v>201</v>
      </c>
      <c r="E62">
        <v>2017</v>
      </c>
      <c r="F62" t="s">
        <v>202</v>
      </c>
      <c r="G62" s="5" t="s">
        <v>248</v>
      </c>
      <c r="H62" s="5">
        <v>0</v>
      </c>
      <c r="I62" s="1">
        <v>4</v>
      </c>
      <c r="J62" s="1">
        <v>10</v>
      </c>
      <c r="K62" t="s">
        <v>211</v>
      </c>
    </row>
    <row r="63" spans="1:11" x14ac:dyDescent="0.35">
      <c r="A63" s="1">
        <v>62</v>
      </c>
      <c r="B63" s="1">
        <v>10</v>
      </c>
      <c r="C63" s="2">
        <v>43059</v>
      </c>
      <c r="D63" t="s">
        <v>201</v>
      </c>
      <c r="E63">
        <v>2017</v>
      </c>
      <c r="F63" t="s">
        <v>202</v>
      </c>
      <c r="G63" s="5" t="s">
        <v>249</v>
      </c>
      <c r="H63" s="5">
        <v>0</v>
      </c>
      <c r="I63" s="1">
        <v>4</v>
      </c>
      <c r="J63" s="1">
        <v>10</v>
      </c>
      <c r="K63" t="s">
        <v>204</v>
      </c>
    </row>
    <row r="64" spans="1:11" x14ac:dyDescent="0.35">
      <c r="A64" s="1">
        <v>63</v>
      </c>
      <c r="B64" s="1">
        <v>10</v>
      </c>
      <c r="C64" s="2">
        <v>43059</v>
      </c>
      <c r="D64" t="s">
        <v>201</v>
      </c>
      <c r="E64">
        <v>2017</v>
      </c>
      <c r="F64" t="s">
        <v>202</v>
      </c>
      <c r="G64" s="5" t="s">
        <v>250</v>
      </c>
      <c r="H64" s="5">
        <v>0</v>
      </c>
      <c r="I64" s="1">
        <v>4</v>
      </c>
      <c r="J64" s="1">
        <v>8</v>
      </c>
      <c r="K64" t="s">
        <v>215</v>
      </c>
    </row>
    <row r="65" spans="1:11" x14ac:dyDescent="0.35">
      <c r="A65" s="1">
        <v>64</v>
      </c>
      <c r="B65" s="1">
        <v>11</v>
      </c>
      <c r="C65" s="2">
        <v>43060</v>
      </c>
      <c r="D65" t="s">
        <v>201</v>
      </c>
      <c r="E65">
        <v>2017</v>
      </c>
      <c r="F65" t="s">
        <v>251</v>
      </c>
      <c r="G65" s="5" t="s">
        <v>252</v>
      </c>
      <c r="H65" s="5">
        <v>32</v>
      </c>
      <c r="I65" s="1">
        <v>4</v>
      </c>
      <c r="J65" s="1">
        <v>10</v>
      </c>
      <c r="K65" t="s">
        <v>211</v>
      </c>
    </row>
    <row r="66" spans="1:11" x14ac:dyDescent="0.35">
      <c r="A66" s="1">
        <v>65</v>
      </c>
      <c r="B66" s="1">
        <v>11</v>
      </c>
      <c r="C66" s="2">
        <v>43060</v>
      </c>
      <c r="D66" t="s">
        <v>201</v>
      </c>
      <c r="E66">
        <v>2017</v>
      </c>
      <c r="F66" t="s">
        <v>251</v>
      </c>
      <c r="G66" s="5" t="s">
        <v>243</v>
      </c>
      <c r="H66" s="5">
        <v>100</v>
      </c>
      <c r="I66" s="1">
        <v>4</v>
      </c>
      <c r="J66" s="1">
        <v>8</v>
      </c>
      <c r="K66" t="s">
        <v>222</v>
      </c>
    </row>
    <row r="67" spans="1:11" x14ac:dyDescent="0.35">
      <c r="A67" s="1">
        <v>66</v>
      </c>
      <c r="B67" s="1">
        <v>11</v>
      </c>
      <c r="C67" s="2">
        <v>43060</v>
      </c>
      <c r="D67" t="s">
        <v>201</v>
      </c>
      <c r="E67">
        <v>2017</v>
      </c>
      <c r="F67" t="s">
        <v>251</v>
      </c>
      <c r="G67" s="5" t="s">
        <v>253</v>
      </c>
      <c r="H67" s="5">
        <v>100</v>
      </c>
      <c r="I67" s="1">
        <v>4</v>
      </c>
      <c r="J67" s="1">
        <v>6</v>
      </c>
      <c r="K67" t="s">
        <v>207</v>
      </c>
    </row>
    <row r="68" spans="1:11" x14ac:dyDescent="0.35">
      <c r="A68" s="1">
        <v>67</v>
      </c>
      <c r="B68" s="1">
        <v>11</v>
      </c>
      <c r="C68" s="2">
        <v>43060</v>
      </c>
      <c r="D68" t="s">
        <v>201</v>
      </c>
      <c r="E68">
        <v>2017</v>
      </c>
      <c r="F68" t="s">
        <v>251</v>
      </c>
      <c r="G68" s="5" t="s">
        <v>254</v>
      </c>
      <c r="H68" s="5">
        <v>0</v>
      </c>
      <c r="I68" s="1">
        <v>3</v>
      </c>
      <c r="J68" s="1">
        <v>6</v>
      </c>
      <c r="K68" t="s">
        <v>204</v>
      </c>
    </row>
    <row r="69" spans="1:11" x14ac:dyDescent="0.35">
      <c r="A69" s="1">
        <v>68</v>
      </c>
      <c r="B69" s="1">
        <v>11</v>
      </c>
      <c r="C69" s="2">
        <v>43060</v>
      </c>
      <c r="D69" t="s">
        <v>201</v>
      </c>
      <c r="E69">
        <v>2017</v>
      </c>
      <c r="F69" t="s">
        <v>251</v>
      </c>
      <c r="G69" s="5" t="s">
        <v>255</v>
      </c>
      <c r="H69" s="5">
        <v>100</v>
      </c>
      <c r="I69" s="1">
        <v>1</v>
      </c>
      <c r="J69" s="1">
        <v>25</v>
      </c>
      <c r="K69" t="s">
        <v>204</v>
      </c>
    </row>
    <row r="70" spans="1:11" x14ac:dyDescent="0.35">
      <c r="A70" s="1">
        <v>69</v>
      </c>
      <c r="B70" s="1">
        <v>11</v>
      </c>
      <c r="C70" s="2">
        <v>43060</v>
      </c>
      <c r="D70" t="s">
        <v>201</v>
      </c>
      <c r="E70">
        <v>2017</v>
      </c>
      <c r="F70" t="s">
        <v>251</v>
      </c>
      <c r="G70" s="5" t="s">
        <v>226</v>
      </c>
      <c r="H70" s="5">
        <v>0</v>
      </c>
      <c r="I70" s="1">
        <v>3</v>
      </c>
      <c r="J70" s="1">
        <v>1</v>
      </c>
      <c r="K70" t="s">
        <v>215</v>
      </c>
    </row>
    <row r="71" spans="1:11" x14ac:dyDescent="0.35">
      <c r="A71" s="1">
        <v>70</v>
      </c>
      <c r="B71" s="1">
        <v>11</v>
      </c>
      <c r="C71" s="2">
        <v>43060</v>
      </c>
      <c r="D71" t="s">
        <v>201</v>
      </c>
      <c r="E71">
        <v>2017</v>
      </c>
      <c r="F71" t="s">
        <v>251</v>
      </c>
      <c r="G71" s="5" t="s">
        <v>227</v>
      </c>
      <c r="H71" s="5">
        <v>0</v>
      </c>
      <c r="I71" s="1">
        <v>3</v>
      </c>
      <c r="J71" s="1">
        <v>1</v>
      </c>
      <c r="K71" t="s">
        <v>215</v>
      </c>
    </row>
    <row r="72" spans="1:11" x14ac:dyDescent="0.35">
      <c r="A72" s="1">
        <v>71</v>
      </c>
      <c r="B72" s="1">
        <v>11</v>
      </c>
      <c r="C72" s="2">
        <v>43060</v>
      </c>
      <c r="D72" t="s">
        <v>201</v>
      </c>
      <c r="E72">
        <v>2017</v>
      </c>
      <c r="F72" t="s">
        <v>251</v>
      </c>
      <c r="G72" s="5" t="s">
        <v>228</v>
      </c>
      <c r="H72" s="5">
        <v>0</v>
      </c>
      <c r="I72" s="1">
        <v>3</v>
      </c>
      <c r="J72" s="1">
        <v>1</v>
      </c>
      <c r="K72" t="s">
        <v>215</v>
      </c>
    </row>
    <row r="73" spans="1:11" x14ac:dyDescent="0.35">
      <c r="A73" s="1">
        <v>72</v>
      </c>
      <c r="B73" s="1">
        <v>11</v>
      </c>
      <c r="C73" s="2">
        <v>43060</v>
      </c>
      <c r="D73" t="s">
        <v>201</v>
      </c>
      <c r="E73">
        <v>2017</v>
      </c>
      <c r="F73" t="s">
        <v>251</v>
      </c>
      <c r="G73" s="5" t="s">
        <v>217</v>
      </c>
      <c r="H73" s="5">
        <v>0</v>
      </c>
      <c r="I73" s="1">
        <v>3</v>
      </c>
      <c r="J73" s="1">
        <v>12</v>
      </c>
      <c r="K73" t="s">
        <v>215</v>
      </c>
    </row>
    <row r="74" spans="1:11" x14ac:dyDescent="0.35">
      <c r="A74" s="1">
        <v>73</v>
      </c>
      <c r="B74" s="1">
        <v>11</v>
      </c>
      <c r="C74" s="2">
        <v>43060</v>
      </c>
      <c r="D74" t="s">
        <v>201</v>
      </c>
      <c r="E74">
        <v>2017</v>
      </c>
      <c r="F74" t="s">
        <v>251</v>
      </c>
      <c r="G74" s="5" t="s">
        <v>246</v>
      </c>
      <c r="H74" s="5">
        <v>0</v>
      </c>
      <c r="I74" s="1">
        <v>3</v>
      </c>
      <c r="J74" s="1">
        <v>12</v>
      </c>
      <c r="K74" t="s">
        <v>215</v>
      </c>
    </row>
    <row r="75" spans="1:11" x14ac:dyDescent="0.35">
      <c r="A75" s="1">
        <v>74</v>
      </c>
      <c r="B75" s="1">
        <v>12</v>
      </c>
      <c r="C75" s="2">
        <v>43061</v>
      </c>
      <c r="D75" t="s">
        <v>201</v>
      </c>
      <c r="E75">
        <v>2017</v>
      </c>
      <c r="F75" t="s">
        <v>209</v>
      </c>
      <c r="G75" s="5" t="s">
        <v>210</v>
      </c>
      <c r="H75" s="5">
        <v>85</v>
      </c>
      <c r="I75" s="1">
        <v>5</v>
      </c>
      <c r="J75" s="1">
        <v>5</v>
      </c>
      <c r="K75" t="s">
        <v>211</v>
      </c>
    </row>
    <row r="76" spans="1:11" x14ac:dyDescent="0.35">
      <c r="A76" s="1">
        <v>75</v>
      </c>
      <c r="B76" s="1">
        <v>12</v>
      </c>
      <c r="C76" s="2">
        <v>43061</v>
      </c>
      <c r="D76" t="s">
        <v>201</v>
      </c>
      <c r="E76">
        <v>2017</v>
      </c>
      <c r="F76" t="s">
        <v>209</v>
      </c>
      <c r="G76" s="5" t="s">
        <v>237</v>
      </c>
      <c r="H76" s="5">
        <v>110</v>
      </c>
      <c r="I76" s="1">
        <v>5</v>
      </c>
      <c r="J76" s="1">
        <v>5</v>
      </c>
      <c r="K76" t="s">
        <v>211</v>
      </c>
    </row>
    <row r="77" spans="1:11" x14ac:dyDescent="0.35">
      <c r="A77" s="1">
        <v>76</v>
      </c>
      <c r="B77" s="1">
        <v>12</v>
      </c>
      <c r="C77" s="2">
        <v>43061</v>
      </c>
      <c r="D77" t="s">
        <v>201</v>
      </c>
      <c r="E77">
        <v>2017</v>
      </c>
      <c r="F77" t="s">
        <v>209</v>
      </c>
      <c r="G77" s="5" t="s">
        <v>213</v>
      </c>
      <c r="H77" s="5">
        <v>50</v>
      </c>
      <c r="I77" s="1">
        <v>5</v>
      </c>
      <c r="J77" s="1">
        <v>5</v>
      </c>
      <c r="K77" t="s">
        <v>211</v>
      </c>
    </row>
    <row r="78" spans="1:11" x14ac:dyDescent="0.35">
      <c r="A78" s="1">
        <v>77</v>
      </c>
      <c r="B78" s="1">
        <v>12</v>
      </c>
      <c r="C78" s="2">
        <v>43061</v>
      </c>
      <c r="D78" t="s">
        <v>201</v>
      </c>
      <c r="E78">
        <v>2017</v>
      </c>
      <c r="F78" t="s">
        <v>209</v>
      </c>
      <c r="G78" s="5" t="s">
        <v>238</v>
      </c>
      <c r="H78" s="5">
        <v>24</v>
      </c>
      <c r="I78" s="1">
        <v>4</v>
      </c>
      <c r="J78" s="1">
        <v>10</v>
      </c>
      <c r="K78" t="s">
        <v>211</v>
      </c>
    </row>
    <row r="79" spans="1:11" x14ac:dyDescent="0.35">
      <c r="A79" s="1">
        <v>78</v>
      </c>
      <c r="B79" s="1">
        <v>12</v>
      </c>
      <c r="C79" s="2">
        <v>43061</v>
      </c>
      <c r="D79" t="s">
        <v>201</v>
      </c>
      <c r="E79">
        <v>2017</v>
      </c>
      <c r="F79" t="s">
        <v>209</v>
      </c>
      <c r="G79" s="5" t="s">
        <v>233</v>
      </c>
      <c r="H79" s="5">
        <v>90</v>
      </c>
      <c r="I79" s="1">
        <v>4</v>
      </c>
      <c r="J79" s="1">
        <v>8</v>
      </c>
      <c r="K79" t="s">
        <v>211</v>
      </c>
    </row>
    <row r="80" spans="1:11" x14ac:dyDescent="0.35">
      <c r="A80" s="1">
        <v>79</v>
      </c>
      <c r="B80" s="1">
        <v>12</v>
      </c>
      <c r="C80" s="2">
        <v>43061</v>
      </c>
      <c r="D80" t="s">
        <v>201</v>
      </c>
      <c r="E80">
        <v>2017</v>
      </c>
      <c r="F80" t="s">
        <v>209</v>
      </c>
      <c r="G80" s="5" t="s">
        <v>234</v>
      </c>
      <c r="H80" s="5">
        <v>50</v>
      </c>
      <c r="I80" s="1">
        <v>4</v>
      </c>
      <c r="J80" s="1">
        <v>8</v>
      </c>
      <c r="K80" t="s">
        <v>211</v>
      </c>
    </row>
    <row r="81" spans="1:11" x14ac:dyDescent="0.35">
      <c r="A81" s="1">
        <v>80</v>
      </c>
      <c r="B81" s="1">
        <v>13</v>
      </c>
      <c r="C81" s="2">
        <v>43063</v>
      </c>
      <c r="D81" t="s">
        <v>201</v>
      </c>
      <c r="E81">
        <v>2017</v>
      </c>
      <c r="F81" t="s">
        <v>218</v>
      </c>
      <c r="G81" s="5" t="s">
        <v>241</v>
      </c>
      <c r="H81" s="5">
        <v>75</v>
      </c>
      <c r="I81" s="1">
        <v>5</v>
      </c>
      <c r="J81" s="1">
        <v>5</v>
      </c>
      <c r="K81" t="s">
        <v>204</v>
      </c>
    </row>
    <row r="82" spans="1:11" x14ac:dyDescent="0.35">
      <c r="A82" s="1">
        <v>81</v>
      </c>
      <c r="B82" s="1">
        <v>13</v>
      </c>
      <c r="C82" s="2">
        <v>43063</v>
      </c>
      <c r="D82" t="s">
        <v>201</v>
      </c>
      <c r="E82">
        <v>2017</v>
      </c>
      <c r="F82" t="s">
        <v>218</v>
      </c>
      <c r="G82" s="5" t="s">
        <v>219</v>
      </c>
      <c r="H82" s="5">
        <v>100</v>
      </c>
      <c r="I82" s="1">
        <v>4</v>
      </c>
      <c r="J82" s="1">
        <v>8</v>
      </c>
      <c r="K82" t="s">
        <v>204</v>
      </c>
    </row>
    <row r="83" spans="1:11" x14ac:dyDescent="0.35">
      <c r="A83" s="1">
        <v>82</v>
      </c>
      <c r="B83" s="1">
        <v>13</v>
      </c>
      <c r="C83" s="2">
        <v>43063</v>
      </c>
      <c r="D83" t="s">
        <v>201</v>
      </c>
      <c r="E83">
        <v>2017</v>
      </c>
      <c r="F83" t="s">
        <v>218</v>
      </c>
      <c r="G83" s="5" t="s">
        <v>220</v>
      </c>
      <c r="H83" s="5">
        <v>79</v>
      </c>
      <c r="I83" s="1">
        <v>4</v>
      </c>
      <c r="J83" s="1">
        <v>8</v>
      </c>
      <c r="K83" t="s">
        <v>207</v>
      </c>
    </row>
    <row r="84" spans="1:11" x14ac:dyDescent="0.35">
      <c r="A84" s="1">
        <v>83</v>
      </c>
      <c r="B84" s="1">
        <v>13</v>
      </c>
      <c r="C84" s="2">
        <v>43063</v>
      </c>
      <c r="D84" t="s">
        <v>201</v>
      </c>
      <c r="E84">
        <v>2017</v>
      </c>
      <c r="F84" t="s">
        <v>218</v>
      </c>
      <c r="G84" s="5" t="s">
        <v>224</v>
      </c>
      <c r="H84" s="5">
        <v>90</v>
      </c>
      <c r="I84" s="1">
        <v>5</v>
      </c>
      <c r="J84" s="1">
        <v>5</v>
      </c>
      <c r="K84" t="s">
        <v>207</v>
      </c>
    </row>
    <row r="85" spans="1:11" x14ac:dyDescent="0.35">
      <c r="A85" s="1">
        <v>84</v>
      </c>
      <c r="B85" s="1">
        <v>13</v>
      </c>
      <c r="C85" s="2">
        <v>43063</v>
      </c>
      <c r="D85" t="s">
        <v>201</v>
      </c>
      <c r="E85">
        <v>2017</v>
      </c>
      <c r="F85" t="s">
        <v>218</v>
      </c>
      <c r="G85" s="5" t="s">
        <v>256</v>
      </c>
      <c r="H85" s="5">
        <v>25</v>
      </c>
      <c r="I85" s="1">
        <v>3</v>
      </c>
      <c r="J85" s="1">
        <v>12</v>
      </c>
      <c r="K85" t="s">
        <v>215</v>
      </c>
    </row>
    <row r="86" spans="1:11" x14ac:dyDescent="0.35">
      <c r="A86" s="1">
        <v>85</v>
      </c>
      <c r="B86" s="1">
        <v>13</v>
      </c>
      <c r="C86" s="2">
        <v>43063</v>
      </c>
      <c r="D86" t="s">
        <v>201</v>
      </c>
      <c r="E86">
        <v>2017</v>
      </c>
      <c r="F86" t="s">
        <v>218</v>
      </c>
      <c r="G86" s="5" t="s">
        <v>236</v>
      </c>
      <c r="H86" s="5">
        <v>0</v>
      </c>
      <c r="I86" s="1">
        <v>3</v>
      </c>
      <c r="J86" s="1">
        <v>20</v>
      </c>
      <c r="K86" t="s">
        <v>215</v>
      </c>
    </row>
    <row r="87" spans="1:11" x14ac:dyDescent="0.35">
      <c r="A87" s="1">
        <v>86</v>
      </c>
      <c r="B87" s="1">
        <v>13</v>
      </c>
      <c r="C87" s="2">
        <v>43063</v>
      </c>
      <c r="D87" t="s">
        <v>201</v>
      </c>
      <c r="E87">
        <v>2017</v>
      </c>
      <c r="F87" t="s">
        <v>218</v>
      </c>
      <c r="G87" s="5" t="s">
        <v>257</v>
      </c>
      <c r="H87" s="5">
        <v>25</v>
      </c>
      <c r="I87" s="1">
        <v>3</v>
      </c>
      <c r="J87" s="1">
        <v>12</v>
      </c>
      <c r="K87" t="s">
        <v>215</v>
      </c>
    </row>
    <row r="88" spans="1:11" x14ac:dyDescent="0.35">
      <c r="A88" s="1">
        <v>87</v>
      </c>
      <c r="B88" s="1">
        <v>14</v>
      </c>
      <c r="C88" s="2">
        <v>43065</v>
      </c>
      <c r="D88" t="s">
        <v>201</v>
      </c>
      <c r="E88">
        <v>2017</v>
      </c>
      <c r="F88" t="s">
        <v>229</v>
      </c>
      <c r="G88" s="5" t="s">
        <v>221</v>
      </c>
      <c r="H88" s="5">
        <v>45</v>
      </c>
      <c r="I88" s="1">
        <v>4</v>
      </c>
      <c r="J88" s="1">
        <v>8</v>
      </c>
      <c r="K88" t="s">
        <v>222</v>
      </c>
    </row>
    <row r="89" spans="1:11" x14ac:dyDescent="0.35">
      <c r="A89" s="1">
        <v>88</v>
      </c>
      <c r="B89" s="1">
        <v>14</v>
      </c>
      <c r="C89" s="2">
        <v>43065</v>
      </c>
      <c r="D89" t="s">
        <v>201</v>
      </c>
      <c r="E89">
        <v>2017</v>
      </c>
      <c r="F89" t="s">
        <v>229</v>
      </c>
      <c r="G89" s="5" t="s">
        <v>240</v>
      </c>
      <c r="H89" s="5">
        <v>20</v>
      </c>
      <c r="I89" s="1">
        <v>5</v>
      </c>
      <c r="J89" s="1">
        <v>5</v>
      </c>
      <c r="K89" t="s">
        <v>222</v>
      </c>
    </row>
    <row r="90" spans="1:11" x14ac:dyDescent="0.35">
      <c r="A90" s="1">
        <v>89</v>
      </c>
      <c r="B90" s="1">
        <v>14</v>
      </c>
      <c r="C90" s="2">
        <v>43065</v>
      </c>
      <c r="D90" t="s">
        <v>201</v>
      </c>
      <c r="E90">
        <v>2017</v>
      </c>
      <c r="F90" t="s">
        <v>229</v>
      </c>
      <c r="G90" s="5" t="s">
        <v>223</v>
      </c>
      <c r="H90" s="5">
        <v>35</v>
      </c>
      <c r="I90" s="1">
        <v>8</v>
      </c>
      <c r="J90" s="1">
        <v>8</v>
      </c>
      <c r="K90" t="s">
        <v>222</v>
      </c>
    </row>
    <row r="91" spans="1:11" x14ac:dyDescent="0.35">
      <c r="A91" s="1">
        <v>90</v>
      </c>
      <c r="B91" s="1">
        <v>14</v>
      </c>
      <c r="C91" s="2">
        <v>43065</v>
      </c>
      <c r="D91" t="s">
        <v>201</v>
      </c>
      <c r="E91">
        <v>2017</v>
      </c>
      <c r="F91" t="s">
        <v>229</v>
      </c>
      <c r="G91" s="5" t="s">
        <v>258</v>
      </c>
      <c r="H91" s="5">
        <v>30</v>
      </c>
      <c r="I91" s="1">
        <v>4</v>
      </c>
      <c r="J91" s="1">
        <v>8</v>
      </c>
      <c r="K91" t="s">
        <v>222</v>
      </c>
    </row>
    <row r="92" spans="1:11" x14ac:dyDescent="0.35">
      <c r="A92" s="1">
        <v>91</v>
      </c>
      <c r="B92" s="1">
        <v>14</v>
      </c>
      <c r="C92" s="2">
        <v>43065</v>
      </c>
      <c r="D92" t="s">
        <v>201</v>
      </c>
      <c r="E92">
        <v>2017</v>
      </c>
      <c r="F92" t="s">
        <v>229</v>
      </c>
      <c r="G92" s="5" t="s">
        <v>225</v>
      </c>
      <c r="H92" s="5">
        <v>31</v>
      </c>
      <c r="I92" s="1">
        <v>4</v>
      </c>
      <c r="J92" s="1">
        <v>8</v>
      </c>
      <c r="K92" t="s">
        <v>222</v>
      </c>
    </row>
    <row r="93" spans="1:11" x14ac:dyDescent="0.35">
      <c r="A93" s="1">
        <v>92</v>
      </c>
      <c r="B93" s="1">
        <v>14</v>
      </c>
      <c r="C93" s="2">
        <v>43065</v>
      </c>
      <c r="D93" t="s">
        <v>201</v>
      </c>
      <c r="E93">
        <v>2017</v>
      </c>
      <c r="F93" t="s">
        <v>229</v>
      </c>
      <c r="G93" s="5" t="s">
        <v>226</v>
      </c>
      <c r="H93" s="5">
        <v>0</v>
      </c>
      <c r="I93" s="1">
        <v>3</v>
      </c>
      <c r="J93" s="1">
        <v>1</v>
      </c>
      <c r="K93" t="s">
        <v>215</v>
      </c>
    </row>
    <row r="94" spans="1:11" x14ac:dyDescent="0.35">
      <c r="A94" s="1">
        <v>93</v>
      </c>
      <c r="B94" s="1">
        <v>14</v>
      </c>
      <c r="C94" s="2">
        <v>43065</v>
      </c>
      <c r="D94" t="s">
        <v>201</v>
      </c>
      <c r="E94">
        <v>2017</v>
      </c>
      <c r="F94" t="s">
        <v>229</v>
      </c>
      <c r="G94" s="5" t="s">
        <v>227</v>
      </c>
      <c r="H94" s="5">
        <v>0</v>
      </c>
      <c r="I94" s="1">
        <v>3</v>
      </c>
      <c r="J94" s="1">
        <v>1</v>
      </c>
      <c r="K94" t="s">
        <v>215</v>
      </c>
    </row>
    <row r="95" spans="1:11" x14ac:dyDescent="0.35">
      <c r="A95" s="1">
        <v>94</v>
      </c>
      <c r="B95" s="1">
        <v>14</v>
      </c>
      <c r="C95" s="2">
        <v>43065</v>
      </c>
      <c r="D95" t="s">
        <v>201</v>
      </c>
      <c r="E95">
        <v>2017</v>
      </c>
      <c r="F95" t="s">
        <v>229</v>
      </c>
      <c r="G95" s="5" t="s">
        <v>228</v>
      </c>
      <c r="H95" s="5">
        <v>0</v>
      </c>
      <c r="I95" s="1">
        <v>3</v>
      </c>
      <c r="J95" s="1">
        <v>1</v>
      </c>
      <c r="K95" t="s">
        <v>215</v>
      </c>
    </row>
    <row r="96" spans="1:11" x14ac:dyDescent="0.35">
      <c r="A96" s="1">
        <v>95</v>
      </c>
      <c r="B96" s="1">
        <v>14</v>
      </c>
      <c r="C96" s="2">
        <v>43065</v>
      </c>
      <c r="D96" t="s">
        <v>201</v>
      </c>
      <c r="E96">
        <v>2017</v>
      </c>
      <c r="F96" t="s">
        <v>229</v>
      </c>
      <c r="G96" s="5" t="s">
        <v>214</v>
      </c>
      <c r="H96" s="5">
        <v>0</v>
      </c>
      <c r="I96" s="1">
        <v>3</v>
      </c>
      <c r="J96" s="1">
        <v>12</v>
      </c>
      <c r="K96" t="s">
        <v>215</v>
      </c>
    </row>
    <row r="97" spans="1:11" x14ac:dyDescent="0.35">
      <c r="A97" s="1">
        <v>96</v>
      </c>
      <c r="B97" s="1">
        <v>14</v>
      </c>
      <c r="C97" s="2">
        <v>43065</v>
      </c>
      <c r="D97" t="s">
        <v>201</v>
      </c>
      <c r="E97">
        <v>2017</v>
      </c>
      <c r="F97" t="s">
        <v>229</v>
      </c>
      <c r="G97" s="5" t="s">
        <v>246</v>
      </c>
      <c r="H97" s="5">
        <v>10</v>
      </c>
      <c r="I97" s="1">
        <v>3</v>
      </c>
      <c r="J97" s="1">
        <v>12</v>
      </c>
      <c r="K97" t="s">
        <v>207</v>
      </c>
    </row>
    <row r="98" spans="1:11" x14ac:dyDescent="0.35">
      <c r="A98" s="1">
        <v>97</v>
      </c>
      <c r="B98" s="1">
        <v>14</v>
      </c>
      <c r="C98" s="2">
        <v>43065</v>
      </c>
      <c r="D98" t="s">
        <v>201</v>
      </c>
      <c r="E98">
        <v>2017</v>
      </c>
      <c r="F98" t="s">
        <v>229</v>
      </c>
      <c r="G98" s="5" t="s">
        <v>256</v>
      </c>
      <c r="H98" s="5">
        <v>25</v>
      </c>
      <c r="I98" s="1">
        <v>3</v>
      </c>
      <c r="J98" s="1">
        <v>12</v>
      </c>
      <c r="K98" t="s">
        <v>215</v>
      </c>
    </row>
    <row r="99" spans="1:11" x14ac:dyDescent="0.35">
      <c r="A99" s="1">
        <v>98</v>
      </c>
      <c r="B99" s="1">
        <v>14</v>
      </c>
      <c r="C99" s="2">
        <v>43065</v>
      </c>
      <c r="D99" t="s">
        <v>201</v>
      </c>
      <c r="E99">
        <v>2017</v>
      </c>
      <c r="F99" t="s">
        <v>229</v>
      </c>
      <c r="G99" s="5" t="s">
        <v>257</v>
      </c>
      <c r="H99" s="5">
        <v>25</v>
      </c>
      <c r="I99" s="1">
        <v>3</v>
      </c>
      <c r="J99" s="1">
        <v>12</v>
      </c>
      <c r="K99" t="s">
        <v>215</v>
      </c>
    </row>
    <row r="100" spans="1:11" x14ac:dyDescent="0.35">
      <c r="A100" s="1">
        <v>99</v>
      </c>
      <c r="B100" s="1">
        <v>15</v>
      </c>
      <c r="C100" s="2">
        <v>43066</v>
      </c>
      <c r="D100" t="s">
        <v>201</v>
      </c>
      <c r="E100">
        <v>2017</v>
      </c>
      <c r="F100" t="s">
        <v>202</v>
      </c>
      <c r="G100" s="5" t="s">
        <v>203</v>
      </c>
      <c r="H100" s="5">
        <v>90</v>
      </c>
      <c r="I100" s="1">
        <v>5</v>
      </c>
      <c r="J100" s="1">
        <v>5</v>
      </c>
      <c r="K100" t="s">
        <v>204</v>
      </c>
    </row>
    <row r="101" spans="1:11" x14ac:dyDescent="0.35">
      <c r="A101" s="1">
        <v>100</v>
      </c>
      <c r="B101" s="1">
        <v>15</v>
      </c>
      <c r="C101" s="2">
        <v>43066</v>
      </c>
      <c r="D101" t="s">
        <v>201</v>
      </c>
      <c r="E101">
        <v>2017</v>
      </c>
      <c r="F101" t="s">
        <v>202</v>
      </c>
      <c r="G101" s="5" t="s">
        <v>206</v>
      </c>
      <c r="H101" s="5">
        <v>85</v>
      </c>
      <c r="I101" s="1">
        <v>5</v>
      </c>
      <c r="J101" s="1">
        <v>5</v>
      </c>
      <c r="K101" t="s">
        <v>207</v>
      </c>
    </row>
    <row r="102" spans="1:11" x14ac:dyDescent="0.35">
      <c r="A102" s="1">
        <v>101</v>
      </c>
      <c r="B102" s="1">
        <v>15</v>
      </c>
      <c r="C102" s="2">
        <v>43066</v>
      </c>
      <c r="D102" t="s">
        <v>201</v>
      </c>
      <c r="E102">
        <v>2017</v>
      </c>
      <c r="F102" t="s">
        <v>202</v>
      </c>
      <c r="G102" s="5" t="s">
        <v>205</v>
      </c>
      <c r="H102" s="5">
        <v>45</v>
      </c>
      <c r="I102" s="1">
        <v>5</v>
      </c>
      <c r="J102" s="1">
        <v>5</v>
      </c>
      <c r="K102" t="s">
        <v>204</v>
      </c>
    </row>
    <row r="103" spans="1:11" x14ac:dyDescent="0.35">
      <c r="A103" s="1">
        <v>102</v>
      </c>
      <c r="B103" s="1">
        <v>15</v>
      </c>
      <c r="C103" s="2">
        <v>43066</v>
      </c>
      <c r="D103" t="s">
        <v>201</v>
      </c>
      <c r="E103">
        <v>2017</v>
      </c>
      <c r="F103" t="s">
        <v>202</v>
      </c>
      <c r="G103" s="5" t="s">
        <v>208</v>
      </c>
      <c r="H103" s="5">
        <v>23</v>
      </c>
      <c r="I103" s="1">
        <v>5</v>
      </c>
      <c r="J103" s="1">
        <v>5</v>
      </c>
      <c r="K103" t="s">
        <v>207</v>
      </c>
    </row>
    <row r="104" spans="1:11" x14ac:dyDescent="0.35">
      <c r="A104" s="1">
        <v>103</v>
      </c>
      <c r="B104" s="1">
        <v>15</v>
      </c>
      <c r="C104" s="2">
        <v>43066</v>
      </c>
      <c r="D104" t="s">
        <v>201</v>
      </c>
      <c r="E104">
        <v>2017</v>
      </c>
      <c r="F104" t="s">
        <v>202</v>
      </c>
      <c r="G104" s="5" t="s">
        <v>248</v>
      </c>
      <c r="H104" s="5">
        <v>0</v>
      </c>
      <c r="I104" s="1">
        <v>3</v>
      </c>
      <c r="J104" s="1">
        <v>10</v>
      </c>
      <c r="K104" t="s">
        <v>211</v>
      </c>
    </row>
    <row r="105" spans="1:11" x14ac:dyDescent="0.35">
      <c r="A105" s="1">
        <v>104</v>
      </c>
      <c r="B105" s="1">
        <v>15</v>
      </c>
      <c r="C105" s="2">
        <v>43066</v>
      </c>
      <c r="D105" t="s">
        <v>201</v>
      </c>
      <c r="E105">
        <v>2017</v>
      </c>
      <c r="F105" t="s">
        <v>202</v>
      </c>
      <c r="G105" s="5" t="s">
        <v>249</v>
      </c>
      <c r="H105" s="5">
        <v>0</v>
      </c>
      <c r="I105" s="1">
        <v>4</v>
      </c>
      <c r="J105" s="1">
        <v>10</v>
      </c>
      <c r="K105" t="s">
        <v>204</v>
      </c>
    </row>
    <row r="106" spans="1:11" x14ac:dyDescent="0.35">
      <c r="A106" s="1">
        <v>105</v>
      </c>
      <c r="B106" s="1">
        <v>15</v>
      </c>
      <c r="C106" s="2">
        <v>43066</v>
      </c>
      <c r="D106" t="s">
        <v>201</v>
      </c>
      <c r="E106">
        <v>2017</v>
      </c>
      <c r="F106" t="s">
        <v>202</v>
      </c>
      <c r="G106" s="5" t="s">
        <v>250</v>
      </c>
      <c r="H106" s="5">
        <v>0</v>
      </c>
      <c r="I106" s="1">
        <v>4</v>
      </c>
      <c r="J106" s="1">
        <v>8</v>
      </c>
      <c r="K106" t="s">
        <v>215</v>
      </c>
    </row>
    <row r="107" spans="1:11" x14ac:dyDescent="0.35">
      <c r="A107" s="1">
        <v>106</v>
      </c>
      <c r="B107" s="1">
        <v>16</v>
      </c>
      <c r="C107" s="2">
        <v>43068</v>
      </c>
      <c r="D107" t="s">
        <v>201</v>
      </c>
      <c r="E107">
        <v>2017</v>
      </c>
      <c r="F107" t="s">
        <v>209</v>
      </c>
      <c r="G107" s="5" t="s">
        <v>252</v>
      </c>
      <c r="H107" s="5">
        <v>32</v>
      </c>
      <c r="I107" s="1">
        <v>4</v>
      </c>
      <c r="J107" s="1">
        <v>10</v>
      </c>
      <c r="K107" t="s">
        <v>211</v>
      </c>
    </row>
    <row r="108" spans="1:11" x14ac:dyDescent="0.35">
      <c r="A108" s="1">
        <v>107</v>
      </c>
      <c r="B108" s="1">
        <v>16</v>
      </c>
      <c r="C108" s="2">
        <v>43068</v>
      </c>
      <c r="D108" t="s">
        <v>201</v>
      </c>
      <c r="E108">
        <v>2017</v>
      </c>
      <c r="F108" t="s">
        <v>209</v>
      </c>
      <c r="G108" s="5" t="s">
        <v>243</v>
      </c>
      <c r="H108" s="5">
        <v>100</v>
      </c>
      <c r="I108" s="1">
        <v>4</v>
      </c>
      <c r="J108" s="1">
        <v>8</v>
      </c>
      <c r="K108" t="s">
        <v>222</v>
      </c>
    </row>
    <row r="109" spans="1:11" x14ac:dyDescent="0.35">
      <c r="A109" s="1">
        <v>108</v>
      </c>
      <c r="B109" s="1">
        <v>16</v>
      </c>
      <c r="C109" s="2">
        <v>43068</v>
      </c>
      <c r="D109" t="s">
        <v>201</v>
      </c>
      <c r="E109">
        <v>2017</v>
      </c>
      <c r="F109" t="s">
        <v>209</v>
      </c>
      <c r="G109" s="5" t="s">
        <v>253</v>
      </c>
      <c r="H109" s="5">
        <v>100</v>
      </c>
      <c r="I109" s="1">
        <v>4</v>
      </c>
      <c r="J109" s="1">
        <v>6</v>
      </c>
      <c r="K109" t="s">
        <v>207</v>
      </c>
    </row>
    <row r="110" spans="1:11" x14ac:dyDescent="0.35">
      <c r="A110" s="1">
        <v>109</v>
      </c>
      <c r="B110" s="1">
        <v>16</v>
      </c>
      <c r="C110" s="2">
        <v>43068</v>
      </c>
      <c r="D110" t="s">
        <v>201</v>
      </c>
      <c r="E110">
        <v>2017</v>
      </c>
      <c r="F110" t="s">
        <v>209</v>
      </c>
      <c r="G110" s="5" t="s">
        <v>254</v>
      </c>
      <c r="H110" s="5">
        <v>0</v>
      </c>
      <c r="I110" s="1">
        <v>4</v>
      </c>
      <c r="J110" s="1">
        <v>6</v>
      </c>
      <c r="K110" t="s">
        <v>204</v>
      </c>
    </row>
    <row r="111" spans="1:11" x14ac:dyDescent="0.35">
      <c r="A111" s="1">
        <v>110</v>
      </c>
      <c r="B111" s="1">
        <v>16</v>
      </c>
      <c r="C111" s="2">
        <v>43068</v>
      </c>
      <c r="D111" t="s">
        <v>201</v>
      </c>
      <c r="E111">
        <v>2017</v>
      </c>
      <c r="F111" t="s">
        <v>209</v>
      </c>
      <c r="G111" s="5" t="s">
        <v>255</v>
      </c>
      <c r="H111" s="5">
        <v>100</v>
      </c>
      <c r="I111" s="1">
        <v>1</v>
      </c>
      <c r="J111" s="1">
        <v>25</v>
      </c>
      <c r="K111" t="s">
        <v>204</v>
      </c>
    </row>
    <row r="112" spans="1:11" x14ac:dyDescent="0.35">
      <c r="A112" s="1">
        <v>111</v>
      </c>
      <c r="B112" s="1">
        <v>16</v>
      </c>
      <c r="C112" s="2">
        <v>43068</v>
      </c>
      <c r="D112" t="s">
        <v>201</v>
      </c>
      <c r="E112">
        <v>2017</v>
      </c>
      <c r="F112" t="s">
        <v>209</v>
      </c>
      <c r="G112" s="5" t="s">
        <v>226</v>
      </c>
      <c r="H112" s="5">
        <v>0</v>
      </c>
      <c r="I112" s="1">
        <v>3</v>
      </c>
      <c r="J112" s="1">
        <v>1</v>
      </c>
      <c r="K112" t="s">
        <v>215</v>
      </c>
    </row>
    <row r="113" spans="1:11" x14ac:dyDescent="0.35">
      <c r="A113" s="1">
        <v>112</v>
      </c>
      <c r="B113" s="1">
        <v>16</v>
      </c>
      <c r="C113" s="2">
        <v>43068</v>
      </c>
      <c r="D113" t="s">
        <v>201</v>
      </c>
      <c r="E113">
        <v>2017</v>
      </c>
      <c r="F113" t="s">
        <v>209</v>
      </c>
      <c r="G113" s="5" t="s">
        <v>227</v>
      </c>
      <c r="H113" s="5">
        <v>0</v>
      </c>
      <c r="I113" s="1">
        <v>3</v>
      </c>
      <c r="J113" s="1">
        <v>1</v>
      </c>
      <c r="K113" t="s">
        <v>215</v>
      </c>
    </row>
    <row r="114" spans="1:11" x14ac:dyDescent="0.35">
      <c r="A114" s="1">
        <v>113</v>
      </c>
      <c r="B114" s="1">
        <v>16</v>
      </c>
      <c r="C114" s="2">
        <v>43068</v>
      </c>
      <c r="D114" t="s">
        <v>201</v>
      </c>
      <c r="E114">
        <v>2017</v>
      </c>
      <c r="F114" t="s">
        <v>209</v>
      </c>
      <c r="G114" s="5" t="s">
        <v>228</v>
      </c>
      <c r="H114" s="5">
        <v>0</v>
      </c>
      <c r="I114" s="1">
        <v>3</v>
      </c>
      <c r="J114" s="1">
        <v>1</v>
      </c>
      <c r="K114" t="s">
        <v>215</v>
      </c>
    </row>
    <row r="115" spans="1:11" x14ac:dyDescent="0.35">
      <c r="A115" s="1">
        <v>114</v>
      </c>
      <c r="B115" s="1">
        <v>16</v>
      </c>
      <c r="C115" s="2">
        <v>43068</v>
      </c>
      <c r="D115" t="s">
        <v>201</v>
      </c>
      <c r="E115">
        <v>2017</v>
      </c>
      <c r="F115" t="s">
        <v>209</v>
      </c>
      <c r="G115" s="5" t="s">
        <v>217</v>
      </c>
      <c r="H115" s="5">
        <v>0</v>
      </c>
      <c r="I115" s="1">
        <v>3</v>
      </c>
      <c r="J115" s="1">
        <v>12</v>
      </c>
      <c r="K115" t="s">
        <v>215</v>
      </c>
    </row>
    <row r="116" spans="1:11" x14ac:dyDescent="0.35">
      <c r="A116" s="1">
        <v>115</v>
      </c>
      <c r="B116" s="1">
        <v>16</v>
      </c>
      <c r="C116" s="2">
        <v>43068</v>
      </c>
      <c r="D116" t="s">
        <v>201</v>
      </c>
      <c r="E116">
        <v>2017</v>
      </c>
      <c r="F116" t="s">
        <v>209</v>
      </c>
      <c r="G116" s="5" t="s">
        <v>256</v>
      </c>
      <c r="H116" s="5">
        <v>25</v>
      </c>
      <c r="I116" s="1">
        <v>3</v>
      </c>
      <c r="J116" s="1">
        <v>12</v>
      </c>
      <c r="K116" t="s">
        <v>215</v>
      </c>
    </row>
    <row r="117" spans="1:11" x14ac:dyDescent="0.35">
      <c r="A117" s="1">
        <v>116</v>
      </c>
      <c r="B117" s="1">
        <v>16</v>
      </c>
      <c r="C117" s="2">
        <v>43068</v>
      </c>
      <c r="D117" t="s">
        <v>201</v>
      </c>
      <c r="E117">
        <v>2017</v>
      </c>
      <c r="F117" t="s">
        <v>209</v>
      </c>
      <c r="G117" s="5" t="s">
        <v>257</v>
      </c>
      <c r="H117" s="5">
        <v>25</v>
      </c>
      <c r="I117" s="1">
        <v>3</v>
      </c>
      <c r="J117" s="1">
        <v>12</v>
      </c>
      <c r="K117" t="s">
        <v>215</v>
      </c>
    </row>
    <row r="118" spans="1:11" x14ac:dyDescent="0.35">
      <c r="A118" s="1">
        <v>117</v>
      </c>
      <c r="B118" s="1">
        <v>17</v>
      </c>
      <c r="C118" s="2">
        <v>43069</v>
      </c>
      <c r="D118" t="s">
        <v>201</v>
      </c>
      <c r="E118">
        <v>2017</v>
      </c>
      <c r="F118" t="s">
        <v>239</v>
      </c>
      <c r="G118" s="5" t="s">
        <v>210</v>
      </c>
      <c r="H118" s="5">
        <v>70</v>
      </c>
      <c r="I118" s="1">
        <v>4</v>
      </c>
      <c r="J118" s="1">
        <v>8</v>
      </c>
      <c r="K118" t="s">
        <v>211</v>
      </c>
    </row>
    <row r="119" spans="1:11" x14ac:dyDescent="0.35">
      <c r="A119" s="1">
        <v>118</v>
      </c>
      <c r="B119" s="1">
        <v>17</v>
      </c>
      <c r="C119" s="2">
        <v>43069</v>
      </c>
      <c r="D119" t="s">
        <v>201</v>
      </c>
      <c r="E119">
        <v>2017</v>
      </c>
      <c r="F119" t="s">
        <v>239</v>
      </c>
      <c r="G119" s="5" t="s">
        <v>213</v>
      </c>
      <c r="H119" s="5">
        <v>50</v>
      </c>
      <c r="I119" s="1">
        <v>5</v>
      </c>
      <c r="J119" s="1">
        <v>5</v>
      </c>
      <c r="K119" t="s">
        <v>211</v>
      </c>
    </row>
    <row r="120" spans="1:11" x14ac:dyDescent="0.35">
      <c r="A120" s="1">
        <v>119</v>
      </c>
      <c r="B120" s="1">
        <v>17</v>
      </c>
      <c r="C120" s="2">
        <v>43069</v>
      </c>
      <c r="D120" t="s">
        <v>201</v>
      </c>
      <c r="E120">
        <v>2017</v>
      </c>
      <c r="F120" t="s">
        <v>239</v>
      </c>
      <c r="G120" s="5" t="s">
        <v>238</v>
      </c>
      <c r="H120" s="5">
        <v>28</v>
      </c>
      <c r="I120" s="1">
        <v>3</v>
      </c>
      <c r="J120" s="1">
        <v>10</v>
      </c>
      <c r="K120" t="s">
        <v>211</v>
      </c>
    </row>
    <row r="121" spans="1:11" x14ac:dyDescent="0.35">
      <c r="A121" s="1">
        <v>120</v>
      </c>
      <c r="B121" s="1">
        <v>17</v>
      </c>
      <c r="C121" s="2">
        <v>43069</v>
      </c>
      <c r="D121" t="s">
        <v>201</v>
      </c>
      <c r="E121">
        <v>2017</v>
      </c>
      <c r="F121" t="s">
        <v>239</v>
      </c>
      <c r="G121" s="5" t="s">
        <v>233</v>
      </c>
      <c r="H121" s="5">
        <v>90</v>
      </c>
      <c r="I121" s="1">
        <v>4</v>
      </c>
      <c r="J121" s="1">
        <v>8</v>
      </c>
      <c r="K121" t="s">
        <v>211</v>
      </c>
    </row>
    <row r="122" spans="1:11" x14ac:dyDescent="0.35">
      <c r="A122" s="1">
        <v>121</v>
      </c>
      <c r="B122" s="1">
        <v>17</v>
      </c>
      <c r="C122" s="2">
        <v>43069</v>
      </c>
      <c r="D122" t="s">
        <v>201</v>
      </c>
      <c r="E122">
        <v>2017</v>
      </c>
      <c r="F122" t="s">
        <v>239</v>
      </c>
      <c r="G122" s="5" t="s">
        <v>234</v>
      </c>
      <c r="H122" s="5">
        <v>60</v>
      </c>
      <c r="I122" s="1">
        <v>4</v>
      </c>
      <c r="J122" s="1">
        <v>8</v>
      </c>
      <c r="K122" t="s">
        <v>211</v>
      </c>
    </row>
    <row r="123" spans="1:11" x14ac:dyDescent="0.35">
      <c r="A123" s="1">
        <v>122</v>
      </c>
      <c r="B123" s="1">
        <v>18</v>
      </c>
      <c r="C123" s="2">
        <v>43070</v>
      </c>
      <c r="D123" t="s">
        <v>259</v>
      </c>
      <c r="E123">
        <v>2017</v>
      </c>
      <c r="F123" t="s">
        <v>218</v>
      </c>
      <c r="G123" s="5" t="s">
        <v>241</v>
      </c>
      <c r="H123" s="5">
        <v>75</v>
      </c>
      <c r="I123" s="1">
        <v>5</v>
      </c>
      <c r="J123" s="1">
        <v>5</v>
      </c>
      <c r="K123" t="s">
        <v>204</v>
      </c>
    </row>
    <row r="124" spans="1:11" x14ac:dyDescent="0.35">
      <c r="A124" s="1">
        <v>123</v>
      </c>
      <c r="B124" s="1">
        <v>18</v>
      </c>
      <c r="C124" s="2">
        <v>43070</v>
      </c>
      <c r="D124" t="s">
        <v>259</v>
      </c>
      <c r="E124">
        <v>2017</v>
      </c>
      <c r="F124" t="s">
        <v>218</v>
      </c>
      <c r="G124" s="5" t="s">
        <v>219</v>
      </c>
      <c r="H124" s="5">
        <v>100</v>
      </c>
      <c r="I124" s="1">
        <v>4</v>
      </c>
      <c r="J124" s="1">
        <v>8</v>
      </c>
      <c r="K124" t="s">
        <v>204</v>
      </c>
    </row>
    <row r="125" spans="1:11" x14ac:dyDescent="0.35">
      <c r="A125" s="1">
        <v>124</v>
      </c>
      <c r="B125" s="1">
        <v>18</v>
      </c>
      <c r="C125" s="2">
        <v>43070</v>
      </c>
      <c r="D125" t="s">
        <v>259</v>
      </c>
      <c r="E125">
        <v>2017</v>
      </c>
      <c r="F125" t="s">
        <v>218</v>
      </c>
      <c r="G125" s="5" t="s">
        <v>220</v>
      </c>
      <c r="H125" s="5">
        <v>79</v>
      </c>
      <c r="I125" s="1">
        <v>4</v>
      </c>
      <c r="J125" s="1">
        <v>8</v>
      </c>
      <c r="K125" t="s">
        <v>207</v>
      </c>
    </row>
    <row r="126" spans="1:11" x14ac:dyDescent="0.35">
      <c r="A126" s="1">
        <v>125</v>
      </c>
      <c r="B126" s="1">
        <v>18</v>
      </c>
      <c r="C126" s="2">
        <v>43070</v>
      </c>
      <c r="D126" t="s">
        <v>259</v>
      </c>
      <c r="E126">
        <v>2017</v>
      </c>
      <c r="F126" t="s">
        <v>218</v>
      </c>
      <c r="G126" s="5" t="s">
        <v>224</v>
      </c>
      <c r="H126" s="5">
        <v>90</v>
      </c>
      <c r="I126" s="1">
        <v>5</v>
      </c>
      <c r="J126" s="1">
        <v>5</v>
      </c>
      <c r="K126" t="s">
        <v>207</v>
      </c>
    </row>
    <row r="127" spans="1:11" x14ac:dyDescent="0.35">
      <c r="A127" s="1">
        <v>126</v>
      </c>
      <c r="B127" s="1">
        <v>18</v>
      </c>
      <c r="C127" s="2">
        <v>43070</v>
      </c>
      <c r="D127" t="s">
        <v>259</v>
      </c>
      <c r="E127">
        <v>2017</v>
      </c>
      <c r="F127" t="s">
        <v>218</v>
      </c>
      <c r="G127" s="5" t="s">
        <v>256</v>
      </c>
      <c r="H127" s="5">
        <v>25</v>
      </c>
      <c r="I127" s="1">
        <v>3</v>
      </c>
      <c r="J127" s="1">
        <v>12</v>
      </c>
      <c r="K127" t="s">
        <v>215</v>
      </c>
    </row>
    <row r="128" spans="1:11" x14ac:dyDescent="0.35">
      <c r="A128" s="1">
        <v>127</v>
      </c>
      <c r="B128" s="1">
        <v>18</v>
      </c>
      <c r="C128" s="2">
        <v>43070</v>
      </c>
      <c r="D128" t="s">
        <v>259</v>
      </c>
      <c r="E128">
        <v>2017</v>
      </c>
      <c r="F128" t="s">
        <v>218</v>
      </c>
      <c r="G128" s="5" t="s">
        <v>257</v>
      </c>
      <c r="H128" s="5">
        <v>25</v>
      </c>
      <c r="I128" s="1">
        <v>3</v>
      </c>
      <c r="J128" s="1">
        <v>12</v>
      </c>
      <c r="K128" t="s">
        <v>215</v>
      </c>
    </row>
    <row r="129" spans="1:11" x14ac:dyDescent="0.35">
      <c r="A129" s="1">
        <v>128</v>
      </c>
      <c r="B129" s="1">
        <v>18</v>
      </c>
      <c r="C129" s="2">
        <v>43070</v>
      </c>
      <c r="D129" t="s">
        <v>259</v>
      </c>
      <c r="E129">
        <v>2017</v>
      </c>
      <c r="F129" t="s">
        <v>218</v>
      </c>
      <c r="G129" s="5" t="s">
        <v>236</v>
      </c>
      <c r="H129" s="5">
        <v>0</v>
      </c>
      <c r="I129" s="1">
        <v>3</v>
      </c>
      <c r="J129" s="1">
        <v>12</v>
      </c>
      <c r="K129" t="s">
        <v>215</v>
      </c>
    </row>
    <row r="130" spans="1:11" x14ac:dyDescent="0.35">
      <c r="A130" s="1">
        <v>129</v>
      </c>
      <c r="B130" s="1">
        <v>18</v>
      </c>
      <c r="C130" s="2">
        <v>43070</v>
      </c>
      <c r="D130" t="s">
        <v>259</v>
      </c>
      <c r="E130">
        <v>2017</v>
      </c>
      <c r="F130" t="s">
        <v>218</v>
      </c>
      <c r="G130" s="5" t="s">
        <v>260</v>
      </c>
      <c r="H130" s="5">
        <v>66</v>
      </c>
      <c r="I130" s="1">
        <v>4</v>
      </c>
      <c r="J130" s="1">
        <v>8</v>
      </c>
      <c r="K130" t="s">
        <v>207</v>
      </c>
    </row>
    <row r="131" spans="1:11" x14ac:dyDescent="0.35">
      <c r="A131" s="1">
        <v>130</v>
      </c>
      <c r="B131" s="1">
        <v>19</v>
      </c>
      <c r="C131" s="2">
        <v>43072</v>
      </c>
      <c r="D131" t="s">
        <v>259</v>
      </c>
      <c r="E131">
        <v>2017</v>
      </c>
      <c r="F131" t="s">
        <v>229</v>
      </c>
      <c r="G131" s="5" t="s">
        <v>221</v>
      </c>
      <c r="H131" s="5">
        <v>45</v>
      </c>
      <c r="I131" s="1">
        <v>4</v>
      </c>
      <c r="J131" s="1">
        <v>8</v>
      </c>
      <c r="K131" t="s">
        <v>222</v>
      </c>
    </row>
    <row r="132" spans="1:11" x14ac:dyDescent="0.35">
      <c r="A132" s="1">
        <v>131</v>
      </c>
      <c r="B132" s="1">
        <v>19</v>
      </c>
      <c r="C132" s="2">
        <v>43072</v>
      </c>
      <c r="D132" t="s">
        <v>259</v>
      </c>
      <c r="E132">
        <v>2017</v>
      </c>
      <c r="F132" t="s">
        <v>229</v>
      </c>
      <c r="G132" s="5" t="s">
        <v>223</v>
      </c>
      <c r="H132" s="5">
        <v>35</v>
      </c>
      <c r="I132" s="1">
        <v>4</v>
      </c>
      <c r="J132" s="1">
        <v>8</v>
      </c>
      <c r="K132" t="s">
        <v>222</v>
      </c>
    </row>
    <row r="133" spans="1:11" x14ac:dyDescent="0.35">
      <c r="A133" s="1">
        <v>132</v>
      </c>
      <c r="B133" s="1">
        <v>19</v>
      </c>
      <c r="C133" s="2">
        <v>43072</v>
      </c>
      <c r="D133" t="s">
        <v>259</v>
      </c>
      <c r="E133">
        <v>2017</v>
      </c>
      <c r="F133" t="s">
        <v>229</v>
      </c>
      <c r="G133" s="5" t="s">
        <v>240</v>
      </c>
      <c r="H133" s="5">
        <v>22</v>
      </c>
      <c r="I133" s="1">
        <v>5</v>
      </c>
      <c r="J133" s="1">
        <v>5</v>
      </c>
      <c r="K133" t="s">
        <v>222</v>
      </c>
    </row>
    <row r="134" spans="1:11" x14ac:dyDescent="0.35">
      <c r="A134" s="1">
        <v>133</v>
      </c>
      <c r="B134" s="1">
        <v>19</v>
      </c>
      <c r="C134" s="2">
        <v>43072</v>
      </c>
      <c r="D134" t="s">
        <v>259</v>
      </c>
      <c r="E134">
        <v>2017</v>
      </c>
      <c r="F134" t="s">
        <v>229</v>
      </c>
      <c r="G134" s="5" t="s">
        <v>258</v>
      </c>
      <c r="H134" s="5">
        <v>35</v>
      </c>
      <c r="I134" s="1">
        <v>4</v>
      </c>
      <c r="J134" s="1">
        <v>8</v>
      </c>
      <c r="K134" t="s">
        <v>222</v>
      </c>
    </row>
    <row r="135" spans="1:11" x14ac:dyDescent="0.35">
      <c r="A135" s="1">
        <v>134</v>
      </c>
      <c r="B135" s="1">
        <v>19</v>
      </c>
      <c r="C135" s="2">
        <v>43072</v>
      </c>
      <c r="D135" t="s">
        <v>259</v>
      </c>
      <c r="E135">
        <v>2017</v>
      </c>
      <c r="F135" t="s">
        <v>229</v>
      </c>
      <c r="G135" s="5" t="s">
        <v>225</v>
      </c>
      <c r="H135" s="5">
        <v>31</v>
      </c>
      <c r="I135" s="1">
        <v>4</v>
      </c>
      <c r="J135" s="1">
        <v>8</v>
      </c>
      <c r="K135" t="s">
        <v>222</v>
      </c>
    </row>
    <row r="136" spans="1:11" x14ac:dyDescent="0.35">
      <c r="A136" s="1">
        <v>135</v>
      </c>
      <c r="B136" s="1">
        <v>19</v>
      </c>
      <c r="C136" s="2">
        <v>43072</v>
      </c>
      <c r="D136" t="s">
        <v>259</v>
      </c>
      <c r="E136">
        <v>2017</v>
      </c>
      <c r="F136" t="s">
        <v>229</v>
      </c>
      <c r="G136" s="5" t="s">
        <v>235</v>
      </c>
      <c r="H136" s="5">
        <v>40</v>
      </c>
      <c r="I136" s="1">
        <v>4</v>
      </c>
      <c r="J136" s="1">
        <v>8</v>
      </c>
      <c r="K136" t="s">
        <v>204</v>
      </c>
    </row>
    <row r="137" spans="1:11" x14ac:dyDescent="0.35">
      <c r="A137" s="1">
        <v>136</v>
      </c>
      <c r="B137" s="1">
        <v>19</v>
      </c>
      <c r="C137" s="2">
        <v>43072</v>
      </c>
      <c r="D137" t="s">
        <v>259</v>
      </c>
      <c r="E137">
        <v>2017</v>
      </c>
      <c r="F137" t="s">
        <v>229</v>
      </c>
      <c r="G137" s="5" t="s">
        <v>256</v>
      </c>
      <c r="H137" s="5">
        <v>25</v>
      </c>
      <c r="I137" s="1">
        <v>3</v>
      </c>
      <c r="J137" s="1">
        <v>12</v>
      </c>
      <c r="K137" t="s">
        <v>215</v>
      </c>
    </row>
    <row r="138" spans="1:11" x14ac:dyDescent="0.35">
      <c r="A138" s="1">
        <v>137</v>
      </c>
      <c r="B138" s="1">
        <v>19</v>
      </c>
      <c r="C138" s="2">
        <v>43072</v>
      </c>
      <c r="D138" t="s">
        <v>259</v>
      </c>
      <c r="E138">
        <v>2017</v>
      </c>
      <c r="F138" t="s">
        <v>229</v>
      </c>
      <c r="G138" s="5" t="s">
        <v>257</v>
      </c>
      <c r="H138" s="5">
        <v>25</v>
      </c>
      <c r="I138" s="1">
        <v>3</v>
      </c>
      <c r="J138" s="1">
        <v>12</v>
      </c>
      <c r="K138" t="s">
        <v>215</v>
      </c>
    </row>
    <row r="139" spans="1:11" x14ac:dyDescent="0.35">
      <c r="A139" s="1">
        <v>138</v>
      </c>
      <c r="B139" s="1">
        <v>19</v>
      </c>
      <c r="C139" s="2">
        <v>43072</v>
      </c>
      <c r="D139" t="s">
        <v>259</v>
      </c>
      <c r="E139">
        <v>2017</v>
      </c>
      <c r="F139" t="s">
        <v>229</v>
      </c>
      <c r="G139" s="5" t="s">
        <v>226</v>
      </c>
      <c r="H139" s="5">
        <v>0</v>
      </c>
      <c r="I139" s="1">
        <v>3</v>
      </c>
      <c r="J139" s="1">
        <v>1</v>
      </c>
      <c r="K139" t="s">
        <v>215</v>
      </c>
    </row>
    <row r="140" spans="1:11" x14ac:dyDescent="0.35">
      <c r="A140" s="1">
        <v>139</v>
      </c>
      <c r="B140" s="1">
        <v>19</v>
      </c>
      <c r="C140" s="2">
        <v>43072</v>
      </c>
      <c r="D140" t="s">
        <v>259</v>
      </c>
      <c r="E140">
        <v>2017</v>
      </c>
      <c r="F140" t="s">
        <v>229</v>
      </c>
      <c r="G140" s="5" t="s">
        <v>227</v>
      </c>
      <c r="H140" s="5">
        <v>0</v>
      </c>
      <c r="I140" s="1">
        <v>3</v>
      </c>
      <c r="J140" s="1">
        <v>1</v>
      </c>
      <c r="K140" t="s">
        <v>215</v>
      </c>
    </row>
    <row r="141" spans="1:11" x14ac:dyDescent="0.35">
      <c r="A141" s="1">
        <v>140</v>
      </c>
      <c r="B141" s="1">
        <v>19</v>
      </c>
      <c r="C141" s="2">
        <v>43072</v>
      </c>
      <c r="D141" t="s">
        <v>259</v>
      </c>
      <c r="E141">
        <v>2017</v>
      </c>
      <c r="F141" t="s">
        <v>229</v>
      </c>
      <c r="G141" s="5" t="s">
        <v>228</v>
      </c>
      <c r="H141" s="5">
        <v>0</v>
      </c>
      <c r="I141" s="1">
        <v>3</v>
      </c>
      <c r="J141" s="1">
        <v>1</v>
      </c>
      <c r="K141" t="s">
        <v>215</v>
      </c>
    </row>
    <row r="142" spans="1:11" x14ac:dyDescent="0.35">
      <c r="A142" s="1">
        <v>141</v>
      </c>
      <c r="B142" s="1">
        <v>19</v>
      </c>
      <c r="C142" s="2">
        <v>43072</v>
      </c>
      <c r="D142" t="s">
        <v>259</v>
      </c>
      <c r="E142">
        <v>2017</v>
      </c>
      <c r="F142" t="s">
        <v>229</v>
      </c>
      <c r="G142" s="5" t="s">
        <v>230</v>
      </c>
      <c r="H142" s="5">
        <v>22</v>
      </c>
      <c r="I142" s="1">
        <v>4</v>
      </c>
      <c r="J142" s="1">
        <v>8</v>
      </c>
      <c r="K142" t="s">
        <v>231</v>
      </c>
    </row>
    <row r="143" spans="1:11" x14ac:dyDescent="0.35">
      <c r="A143" s="1">
        <v>142</v>
      </c>
      <c r="B143" s="1">
        <v>19</v>
      </c>
      <c r="C143" s="2">
        <v>43072</v>
      </c>
      <c r="D143" t="s">
        <v>259</v>
      </c>
      <c r="E143">
        <v>2017</v>
      </c>
      <c r="F143" t="s">
        <v>229</v>
      </c>
      <c r="G143" s="5" t="s">
        <v>232</v>
      </c>
      <c r="H143" s="5">
        <v>22</v>
      </c>
      <c r="I143" s="1">
        <v>4</v>
      </c>
      <c r="J143" s="1">
        <v>8</v>
      </c>
      <c r="K143" t="s">
        <v>231</v>
      </c>
    </row>
    <row r="144" spans="1:11" x14ac:dyDescent="0.35">
      <c r="A144" s="1">
        <v>143</v>
      </c>
      <c r="B144" s="1">
        <v>20</v>
      </c>
      <c r="C144" s="2">
        <v>43073</v>
      </c>
      <c r="D144" t="s">
        <v>259</v>
      </c>
      <c r="E144">
        <v>2017</v>
      </c>
      <c r="F144" t="s">
        <v>202</v>
      </c>
      <c r="G144" s="5" t="s">
        <v>203</v>
      </c>
      <c r="H144" s="5">
        <v>90</v>
      </c>
      <c r="I144" s="1">
        <v>5</v>
      </c>
      <c r="J144" s="1">
        <v>5</v>
      </c>
      <c r="K144" t="s">
        <v>204</v>
      </c>
    </row>
    <row r="145" spans="1:11" x14ac:dyDescent="0.35">
      <c r="A145" s="1">
        <v>144</v>
      </c>
      <c r="B145" s="1">
        <v>20</v>
      </c>
      <c r="C145" s="2">
        <v>43073</v>
      </c>
      <c r="D145" t="s">
        <v>259</v>
      </c>
      <c r="E145">
        <v>2017</v>
      </c>
      <c r="F145" t="s">
        <v>202</v>
      </c>
      <c r="G145" s="5" t="s">
        <v>206</v>
      </c>
      <c r="H145" s="5">
        <v>80</v>
      </c>
      <c r="I145" s="1">
        <v>5</v>
      </c>
      <c r="J145" s="1">
        <v>5</v>
      </c>
      <c r="K145" t="s">
        <v>207</v>
      </c>
    </row>
    <row r="146" spans="1:11" x14ac:dyDescent="0.35">
      <c r="A146" s="1">
        <v>145</v>
      </c>
      <c r="B146" s="1">
        <v>20</v>
      </c>
      <c r="C146" s="2">
        <v>43073</v>
      </c>
      <c r="D146" t="s">
        <v>259</v>
      </c>
      <c r="E146">
        <v>2017</v>
      </c>
      <c r="F146" t="s">
        <v>202</v>
      </c>
      <c r="G146" s="5" t="s">
        <v>205</v>
      </c>
      <c r="H146" s="5">
        <v>45</v>
      </c>
      <c r="I146" s="1">
        <v>5</v>
      </c>
      <c r="J146" s="1">
        <v>5</v>
      </c>
      <c r="K146" t="s">
        <v>204</v>
      </c>
    </row>
    <row r="147" spans="1:11" x14ac:dyDescent="0.35">
      <c r="A147" s="1">
        <v>146</v>
      </c>
      <c r="B147" s="1">
        <v>20</v>
      </c>
      <c r="C147" s="2">
        <v>43073</v>
      </c>
      <c r="D147" t="s">
        <v>259</v>
      </c>
      <c r="E147">
        <v>2017</v>
      </c>
      <c r="F147" t="s">
        <v>202</v>
      </c>
      <c r="G147" s="5" t="s">
        <v>208</v>
      </c>
      <c r="H147" s="5">
        <v>-18</v>
      </c>
      <c r="I147" s="1">
        <v>5</v>
      </c>
      <c r="J147" s="1">
        <v>5</v>
      </c>
      <c r="K147" t="s">
        <v>207</v>
      </c>
    </row>
    <row r="148" spans="1:11" x14ac:dyDescent="0.35">
      <c r="A148" s="1">
        <v>147</v>
      </c>
      <c r="B148" s="1">
        <v>20</v>
      </c>
      <c r="C148" s="2">
        <v>43073</v>
      </c>
      <c r="D148" t="s">
        <v>259</v>
      </c>
      <c r="E148">
        <v>2017</v>
      </c>
      <c r="F148" t="s">
        <v>202</v>
      </c>
      <c r="G148" s="5" t="s">
        <v>250</v>
      </c>
      <c r="H148" s="5">
        <v>0</v>
      </c>
      <c r="I148" s="1">
        <v>4</v>
      </c>
      <c r="J148" s="1">
        <v>8</v>
      </c>
      <c r="K148" t="s">
        <v>215</v>
      </c>
    </row>
    <row r="149" spans="1:11" x14ac:dyDescent="0.35">
      <c r="A149" s="1">
        <v>148</v>
      </c>
      <c r="B149" s="1">
        <v>20</v>
      </c>
      <c r="C149" s="2">
        <v>43073</v>
      </c>
      <c r="D149" t="s">
        <v>259</v>
      </c>
      <c r="E149">
        <v>2017</v>
      </c>
      <c r="F149" t="s">
        <v>202</v>
      </c>
      <c r="G149" s="5" t="s">
        <v>261</v>
      </c>
      <c r="H149" s="5">
        <v>0</v>
      </c>
      <c r="I149" s="1">
        <v>4</v>
      </c>
      <c r="J149" s="1">
        <v>12</v>
      </c>
      <c r="K149" t="s">
        <v>215</v>
      </c>
    </row>
    <row r="150" spans="1:11" x14ac:dyDescent="0.35">
      <c r="A150" s="1">
        <v>149</v>
      </c>
      <c r="B150" s="1">
        <v>20</v>
      </c>
      <c r="C150" s="2">
        <v>43073</v>
      </c>
      <c r="D150" t="s">
        <v>259</v>
      </c>
      <c r="E150">
        <v>2017</v>
      </c>
      <c r="F150" t="s">
        <v>202</v>
      </c>
      <c r="G150" s="5" t="s">
        <v>262</v>
      </c>
      <c r="H150" s="5">
        <v>0</v>
      </c>
      <c r="I150" s="1">
        <v>4</v>
      </c>
      <c r="J150" s="1">
        <v>12</v>
      </c>
      <c r="K150" t="s">
        <v>215</v>
      </c>
    </row>
    <row r="151" spans="1:11" x14ac:dyDescent="0.35">
      <c r="A151" s="1">
        <v>150</v>
      </c>
      <c r="B151" s="1">
        <v>20</v>
      </c>
      <c r="C151" s="2">
        <v>43073</v>
      </c>
      <c r="D151" t="s">
        <v>259</v>
      </c>
      <c r="E151">
        <v>2017</v>
      </c>
      <c r="F151" t="s">
        <v>202</v>
      </c>
      <c r="G151" s="5" t="s">
        <v>263</v>
      </c>
      <c r="H151" s="5">
        <v>0</v>
      </c>
      <c r="I151" s="1">
        <v>4</v>
      </c>
      <c r="J151" s="1">
        <v>12</v>
      </c>
      <c r="K151" t="s">
        <v>215</v>
      </c>
    </row>
    <row r="152" spans="1:11" x14ac:dyDescent="0.35">
      <c r="A152" s="1">
        <v>151</v>
      </c>
      <c r="B152" s="1">
        <v>21</v>
      </c>
      <c r="C152" s="2">
        <v>43075</v>
      </c>
      <c r="D152" t="s">
        <v>259</v>
      </c>
      <c r="E152">
        <v>2017</v>
      </c>
      <c r="F152" t="s">
        <v>209</v>
      </c>
      <c r="G152" s="5" t="s">
        <v>252</v>
      </c>
      <c r="H152" s="5">
        <v>32</v>
      </c>
      <c r="I152" s="1">
        <v>4</v>
      </c>
      <c r="J152" s="1">
        <v>10</v>
      </c>
      <c r="K152" t="s">
        <v>211</v>
      </c>
    </row>
    <row r="153" spans="1:11" x14ac:dyDescent="0.35">
      <c r="A153" s="1">
        <v>152</v>
      </c>
      <c r="B153" s="1">
        <v>21</v>
      </c>
      <c r="C153" s="2">
        <v>43075</v>
      </c>
      <c r="D153" t="s">
        <v>259</v>
      </c>
      <c r="E153">
        <v>2017</v>
      </c>
      <c r="F153" t="s">
        <v>209</v>
      </c>
      <c r="G153" s="5" t="s">
        <v>243</v>
      </c>
      <c r="H153" s="5">
        <v>100</v>
      </c>
      <c r="I153" s="1">
        <v>4</v>
      </c>
      <c r="J153" s="1">
        <v>8</v>
      </c>
      <c r="K153" t="s">
        <v>222</v>
      </c>
    </row>
    <row r="154" spans="1:11" x14ac:dyDescent="0.35">
      <c r="A154" s="1">
        <v>153</v>
      </c>
      <c r="B154" s="1">
        <v>21</v>
      </c>
      <c r="C154" s="2">
        <v>43075</v>
      </c>
      <c r="D154" t="s">
        <v>259</v>
      </c>
      <c r="E154">
        <v>2017</v>
      </c>
      <c r="F154" t="s">
        <v>209</v>
      </c>
      <c r="G154" s="5" t="s">
        <v>253</v>
      </c>
      <c r="H154" s="5">
        <v>100</v>
      </c>
      <c r="I154" s="1">
        <v>4</v>
      </c>
      <c r="J154" s="1">
        <v>5</v>
      </c>
      <c r="K154" t="s">
        <v>207</v>
      </c>
    </row>
    <row r="155" spans="1:11" x14ac:dyDescent="0.35">
      <c r="A155" s="1">
        <v>154</v>
      </c>
      <c r="B155" s="1">
        <v>21</v>
      </c>
      <c r="C155" s="2">
        <v>43075</v>
      </c>
      <c r="D155" t="s">
        <v>259</v>
      </c>
      <c r="E155">
        <v>2017</v>
      </c>
      <c r="F155" t="s">
        <v>209</v>
      </c>
      <c r="G155" s="5" t="s">
        <v>254</v>
      </c>
      <c r="H155" s="5">
        <v>0</v>
      </c>
      <c r="I155" s="1">
        <v>4</v>
      </c>
      <c r="J155" s="1">
        <v>6</v>
      </c>
      <c r="K155" t="s">
        <v>204</v>
      </c>
    </row>
    <row r="156" spans="1:11" x14ac:dyDescent="0.35">
      <c r="A156" s="1">
        <v>155</v>
      </c>
      <c r="B156" s="1">
        <v>21</v>
      </c>
      <c r="C156" s="2">
        <v>43075</v>
      </c>
      <c r="D156" t="s">
        <v>259</v>
      </c>
      <c r="E156">
        <v>2017</v>
      </c>
      <c r="F156" t="s">
        <v>209</v>
      </c>
      <c r="G156" s="5" t="s">
        <v>248</v>
      </c>
      <c r="H156" s="5">
        <v>0</v>
      </c>
      <c r="I156" s="1">
        <v>3</v>
      </c>
      <c r="J156" s="1">
        <v>10</v>
      </c>
      <c r="K156" t="s">
        <v>211</v>
      </c>
    </row>
    <row r="157" spans="1:11" x14ac:dyDescent="0.35">
      <c r="A157" s="1">
        <v>156</v>
      </c>
      <c r="B157" s="1">
        <v>21</v>
      </c>
      <c r="C157" s="2">
        <v>43075</v>
      </c>
      <c r="D157" t="s">
        <v>259</v>
      </c>
      <c r="E157">
        <v>2017</v>
      </c>
      <c r="F157" t="s">
        <v>209</v>
      </c>
      <c r="G157" s="5" t="s">
        <v>245</v>
      </c>
      <c r="H157" s="5">
        <v>0</v>
      </c>
      <c r="I157" s="1">
        <v>4</v>
      </c>
      <c r="J157" s="1">
        <v>10</v>
      </c>
      <c r="K157" t="s">
        <v>204</v>
      </c>
    </row>
    <row r="158" spans="1:11" x14ac:dyDescent="0.35">
      <c r="A158" s="1">
        <v>157</v>
      </c>
      <c r="B158" s="1">
        <v>21</v>
      </c>
      <c r="C158" s="2">
        <v>43075</v>
      </c>
      <c r="D158" t="s">
        <v>259</v>
      </c>
      <c r="E158">
        <v>2017</v>
      </c>
      <c r="F158" t="s">
        <v>209</v>
      </c>
      <c r="G158" s="5" t="s">
        <v>226</v>
      </c>
      <c r="H158" s="5">
        <v>0</v>
      </c>
      <c r="I158" s="1">
        <v>3</v>
      </c>
      <c r="J158" s="1">
        <v>1</v>
      </c>
      <c r="K158" t="s">
        <v>215</v>
      </c>
    </row>
    <row r="159" spans="1:11" x14ac:dyDescent="0.35">
      <c r="A159" s="1">
        <v>158</v>
      </c>
      <c r="B159" s="1">
        <v>21</v>
      </c>
      <c r="C159" s="2">
        <v>43075</v>
      </c>
      <c r="D159" t="s">
        <v>259</v>
      </c>
      <c r="E159">
        <v>2017</v>
      </c>
      <c r="F159" t="s">
        <v>209</v>
      </c>
      <c r="G159" s="5" t="s">
        <v>227</v>
      </c>
      <c r="H159" s="5">
        <v>0</v>
      </c>
      <c r="I159" s="1">
        <v>3</v>
      </c>
      <c r="J159" s="1">
        <v>1</v>
      </c>
      <c r="K159" t="s">
        <v>215</v>
      </c>
    </row>
    <row r="160" spans="1:11" x14ac:dyDescent="0.35">
      <c r="A160" s="1">
        <v>159</v>
      </c>
      <c r="B160" s="1">
        <v>21</v>
      </c>
      <c r="C160" s="2">
        <v>43075</v>
      </c>
      <c r="D160" t="s">
        <v>259</v>
      </c>
      <c r="E160">
        <v>2017</v>
      </c>
      <c r="F160" t="s">
        <v>209</v>
      </c>
      <c r="G160" s="5" t="s">
        <v>228</v>
      </c>
      <c r="H160" s="5">
        <v>0</v>
      </c>
      <c r="I160" s="1">
        <v>3</v>
      </c>
      <c r="J160" s="1">
        <v>1</v>
      </c>
      <c r="K160" t="s">
        <v>215</v>
      </c>
    </row>
    <row r="161" spans="1:11" x14ac:dyDescent="0.35">
      <c r="A161" s="1">
        <v>160</v>
      </c>
      <c r="B161" s="1">
        <v>21</v>
      </c>
      <c r="C161" s="2">
        <v>43075</v>
      </c>
      <c r="D161" t="s">
        <v>259</v>
      </c>
      <c r="E161">
        <v>2017</v>
      </c>
      <c r="F161" t="s">
        <v>209</v>
      </c>
      <c r="G161" s="5" t="s">
        <v>256</v>
      </c>
      <c r="H161" s="5">
        <v>30</v>
      </c>
      <c r="I161" s="1">
        <v>3</v>
      </c>
      <c r="J161" s="1">
        <v>12</v>
      </c>
      <c r="K161" t="s">
        <v>215</v>
      </c>
    </row>
    <row r="162" spans="1:11" x14ac:dyDescent="0.35">
      <c r="A162" s="1">
        <v>161</v>
      </c>
      <c r="B162" s="1">
        <v>21</v>
      </c>
      <c r="C162" s="2">
        <v>43075</v>
      </c>
      <c r="D162" t="s">
        <v>259</v>
      </c>
      <c r="E162">
        <v>2017</v>
      </c>
      <c r="F162" t="s">
        <v>209</v>
      </c>
      <c r="G162" s="5" t="s">
        <v>257</v>
      </c>
      <c r="H162" s="5">
        <v>30</v>
      </c>
      <c r="I162" s="1">
        <v>3</v>
      </c>
      <c r="J162" s="1">
        <v>12</v>
      </c>
      <c r="K162" t="s">
        <v>215</v>
      </c>
    </row>
    <row r="163" spans="1:11" x14ac:dyDescent="0.35">
      <c r="A163" s="1">
        <v>162</v>
      </c>
      <c r="B163" s="1">
        <v>22</v>
      </c>
      <c r="C163" s="2">
        <v>43076</v>
      </c>
      <c r="D163" t="s">
        <v>259</v>
      </c>
      <c r="E163">
        <v>2017</v>
      </c>
      <c r="F163" t="s">
        <v>239</v>
      </c>
      <c r="G163" s="5" t="s">
        <v>210</v>
      </c>
      <c r="H163" s="5">
        <v>85</v>
      </c>
      <c r="I163" s="1">
        <v>5</v>
      </c>
      <c r="J163" s="1">
        <v>5</v>
      </c>
      <c r="K163" t="s">
        <v>211</v>
      </c>
    </row>
    <row r="164" spans="1:11" x14ac:dyDescent="0.35">
      <c r="A164" s="1">
        <v>163</v>
      </c>
      <c r="B164" s="1">
        <v>22</v>
      </c>
      <c r="C164" s="2">
        <v>43076</v>
      </c>
      <c r="D164" t="s">
        <v>259</v>
      </c>
      <c r="E164">
        <v>2017</v>
      </c>
      <c r="F164" t="s">
        <v>239</v>
      </c>
      <c r="G164" s="5" t="s">
        <v>237</v>
      </c>
      <c r="H164" s="5">
        <v>120</v>
      </c>
      <c r="I164" s="1">
        <v>5</v>
      </c>
      <c r="J164" s="1">
        <v>5</v>
      </c>
      <c r="K164" t="s">
        <v>211</v>
      </c>
    </row>
    <row r="165" spans="1:11" x14ac:dyDescent="0.35">
      <c r="A165" s="1">
        <v>164</v>
      </c>
      <c r="B165" s="1">
        <v>22</v>
      </c>
      <c r="C165" s="2">
        <v>43076</v>
      </c>
      <c r="D165" t="s">
        <v>259</v>
      </c>
      <c r="E165">
        <v>2017</v>
      </c>
      <c r="F165" t="s">
        <v>239</v>
      </c>
      <c r="G165" s="5" t="s">
        <v>233</v>
      </c>
      <c r="H165" s="5">
        <v>95</v>
      </c>
      <c r="I165" s="1">
        <v>4</v>
      </c>
      <c r="J165" s="1">
        <v>8</v>
      </c>
      <c r="K165" t="s">
        <v>211</v>
      </c>
    </row>
    <row r="166" spans="1:11" x14ac:dyDescent="0.35">
      <c r="A166" s="1">
        <v>165</v>
      </c>
      <c r="B166" s="1">
        <v>22</v>
      </c>
      <c r="C166" s="2">
        <v>43076</v>
      </c>
      <c r="D166" t="s">
        <v>259</v>
      </c>
      <c r="E166">
        <v>2017</v>
      </c>
      <c r="F166" t="s">
        <v>239</v>
      </c>
      <c r="G166" s="5" t="s">
        <v>234</v>
      </c>
      <c r="H166" s="5">
        <v>70</v>
      </c>
      <c r="I166" s="1">
        <v>4</v>
      </c>
      <c r="J166" s="1">
        <v>8</v>
      </c>
      <c r="K166" t="s">
        <v>211</v>
      </c>
    </row>
    <row r="167" spans="1:11" x14ac:dyDescent="0.35">
      <c r="A167" s="1">
        <v>166</v>
      </c>
      <c r="B167" s="1">
        <v>22</v>
      </c>
      <c r="C167" s="2">
        <v>43076</v>
      </c>
      <c r="D167" t="s">
        <v>259</v>
      </c>
      <c r="E167">
        <v>2017</v>
      </c>
      <c r="F167" t="s">
        <v>239</v>
      </c>
      <c r="G167" s="5" t="s">
        <v>213</v>
      </c>
      <c r="H167" s="5">
        <v>55</v>
      </c>
      <c r="I167" s="1">
        <v>5</v>
      </c>
      <c r="J167" s="1">
        <v>5</v>
      </c>
      <c r="K167" t="s">
        <v>211</v>
      </c>
    </row>
    <row r="168" spans="1:11" x14ac:dyDescent="0.35">
      <c r="A168" s="1">
        <v>167</v>
      </c>
      <c r="B168" s="1">
        <v>22</v>
      </c>
      <c r="C168" s="2">
        <v>43076</v>
      </c>
      <c r="D168" t="s">
        <v>259</v>
      </c>
      <c r="E168">
        <v>2017</v>
      </c>
      <c r="F168" t="s">
        <v>239</v>
      </c>
      <c r="G168" s="5" t="s">
        <v>238</v>
      </c>
      <c r="H168" s="5">
        <v>32</v>
      </c>
      <c r="I168" s="1">
        <v>4</v>
      </c>
      <c r="J168" s="1">
        <v>10</v>
      </c>
      <c r="K168" t="s">
        <v>211</v>
      </c>
    </row>
    <row r="169" spans="1:11" x14ac:dyDescent="0.35">
      <c r="A169" s="1">
        <v>168</v>
      </c>
      <c r="B169" s="1">
        <v>23</v>
      </c>
      <c r="C169" s="2">
        <v>43077</v>
      </c>
      <c r="D169" t="s">
        <v>259</v>
      </c>
      <c r="E169">
        <v>2017</v>
      </c>
      <c r="F169" t="s">
        <v>218</v>
      </c>
      <c r="G169" s="5" t="s">
        <v>241</v>
      </c>
      <c r="H169" s="5">
        <v>80</v>
      </c>
      <c r="I169" s="1">
        <v>5</v>
      </c>
      <c r="J169" s="1">
        <v>5</v>
      </c>
      <c r="K169" t="s">
        <v>204</v>
      </c>
    </row>
    <row r="170" spans="1:11" x14ac:dyDescent="0.35">
      <c r="A170" s="1">
        <v>169</v>
      </c>
      <c r="B170" s="1">
        <v>23</v>
      </c>
      <c r="C170" s="2">
        <v>43077</v>
      </c>
      <c r="D170" t="s">
        <v>259</v>
      </c>
      <c r="E170">
        <v>2017</v>
      </c>
      <c r="F170" t="s">
        <v>218</v>
      </c>
      <c r="G170" s="5" t="s">
        <v>219</v>
      </c>
      <c r="H170" s="5">
        <v>107</v>
      </c>
      <c r="I170" s="1">
        <v>4</v>
      </c>
      <c r="J170" s="1">
        <v>8</v>
      </c>
      <c r="K170" t="s">
        <v>204</v>
      </c>
    </row>
    <row r="171" spans="1:11" x14ac:dyDescent="0.35">
      <c r="A171" s="1">
        <v>170</v>
      </c>
      <c r="B171" s="1">
        <v>23</v>
      </c>
      <c r="C171" s="2">
        <v>43077</v>
      </c>
      <c r="D171" t="s">
        <v>259</v>
      </c>
      <c r="E171">
        <v>2017</v>
      </c>
      <c r="F171" t="s">
        <v>218</v>
      </c>
      <c r="G171" s="5" t="s">
        <v>220</v>
      </c>
      <c r="H171" s="5">
        <v>79</v>
      </c>
      <c r="I171" s="1">
        <v>4</v>
      </c>
      <c r="J171" s="1">
        <v>8</v>
      </c>
      <c r="K171" t="s">
        <v>207</v>
      </c>
    </row>
    <row r="172" spans="1:11" x14ac:dyDescent="0.35">
      <c r="A172" s="1">
        <v>171</v>
      </c>
      <c r="B172" s="1">
        <v>23</v>
      </c>
      <c r="C172" s="2">
        <v>43077</v>
      </c>
      <c r="D172" t="s">
        <v>259</v>
      </c>
      <c r="E172">
        <v>2017</v>
      </c>
      <c r="F172" t="s">
        <v>218</v>
      </c>
      <c r="G172" s="5" t="s">
        <v>260</v>
      </c>
      <c r="H172" s="5">
        <v>73</v>
      </c>
      <c r="I172" s="1">
        <v>5</v>
      </c>
      <c r="J172" s="1">
        <v>5</v>
      </c>
      <c r="K172" t="s">
        <v>207</v>
      </c>
    </row>
    <row r="173" spans="1:11" x14ac:dyDescent="0.35">
      <c r="A173" s="1">
        <v>172</v>
      </c>
      <c r="B173" s="1">
        <v>23</v>
      </c>
      <c r="C173" s="2">
        <v>43077</v>
      </c>
      <c r="D173" t="s">
        <v>259</v>
      </c>
      <c r="E173">
        <v>2017</v>
      </c>
      <c r="F173" t="s">
        <v>218</v>
      </c>
      <c r="G173" s="5" t="s">
        <v>224</v>
      </c>
      <c r="H173" s="5">
        <v>95</v>
      </c>
      <c r="I173" s="1">
        <v>5</v>
      </c>
      <c r="J173" s="1">
        <v>5</v>
      </c>
      <c r="K173" t="s">
        <v>207</v>
      </c>
    </row>
    <row r="174" spans="1:11" x14ac:dyDescent="0.35">
      <c r="A174" s="1">
        <v>173</v>
      </c>
      <c r="B174" s="1">
        <v>23</v>
      </c>
      <c r="C174" s="2">
        <v>43077</v>
      </c>
      <c r="D174" t="s">
        <v>259</v>
      </c>
      <c r="E174">
        <v>2017</v>
      </c>
      <c r="F174" t="s">
        <v>218</v>
      </c>
      <c r="G174" s="5" t="s">
        <v>236</v>
      </c>
      <c r="H174" s="5">
        <v>0</v>
      </c>
      <c r="I174" s="1">
        <v>3</v>
      </c>
      <c r="J174" s="1">
        <v>12</v>
      </c>
      <c r="K174" t="s">
        <v>215</v>
      </c>
    </row>
    <row r="175" spans="1:11" x14ac:dyDescent="0.35">
      <c r="A175" s="1">
        <v>174</v>
      </c>
      <c r="B175" s="1">
        <v>23</v>
      </c>
      <c r="C175" s="2">
        <v>43077</v>
      </c>
      <c r="D175" t="s">
        <v>259</v>
      </c>
      <c r="E175">
        <v>2017</v>
      </c>
      <c r="F175" t="s">
        <v>218</v>
      </c>
      <c r="G175" s="5" t="s">
        <v>262</v>
      </c>
      <c r="H175" s="5">
        <v>0</v>
      </c>
      <c r="I175" s="1">
        <v>3</v>
      </c>
      <c r="J175" s="1">
        <v>12</v>
      </c>
      <c r="K175" t="s">
        <v>215</v>
      </c>
    </row>
    <row r="176" spans="1:11" x14ac:dyDescent="0.35">
      <c r="A176" s="1">
        <v>175</v>
      </c>
      <c r="B176" s="1">
        <v>23</v>
      </c>
      <c r="C176" s="2">
        <v>43077</v>
      </c>
      <c r="D176" t="s">
        <v>259</v>
      </c>
      <c r="E176">
        <v>2017</v>
      </c>
      <c r="F176" t="s">
        <v>218</v>
      </c>
      <c r="G176" s="5" t="s">
        <v>263</v>
      </c>
      <c r="H176" s="5">
        <v>0</v>
      </c>
      <c r="I176" s="1">
        <v>3</v>
      </c>
      <c r="J176" s="1">
        <v>12</v>
      </c>
      <c r="K176" t="s">
        <v>215</v>
      </c>
    </row>
    <row r="177" spans="1:11" x14ac:dyDescent="0.35">
      <c r="A177" s="1">
        <v>176</v>
      </c>
      <c r="B177" s="1">
        <v>23</v>
      </c>
      <c r="C177" s="2">
        <v>43077</v>
      </c>
      <c r="D177" t="s">
        <v>259</v>
      </c>
      <c r="E177">
        <v>2017</v>
      </c>
      <c r="F177" t="s">
        <v>218</v>
      </c>
      <c r="G177" s="5" t="s">
        <v>217</v>
      </c>
      <c r="H177" s="5">
        <v>0</v>
      </c>
      <c r="I177" s="1">
        <v>3</v>
      </c>
      <c r="J177" s="1">
        <v>12</v>
      </c>
      <c r="K177" t="s">
        <v>215</v>
      </c>
    </row>
    <row r="178" spans="1:11" x14ac:dyDescent="0.35">
      <c r="A178" s="1">
        <v>177</v>
      </c>
      <c r="B178" s="1">
        <v>23</v>
      </c>
      <c r="C178" s="2">
        <v>43077</v>
      </c>
      <c r="D178" t="s">
        <v>259</v>
      </c>
      <c r="E178">
        <v>2017</v>
      </c>
      <c r="F178" t="s">
        <v>218</v>
      </c>
      <c r="G178" s="5" t="s">
        <v>214</v>
      </c>
      <c r="H178" s="5">
        <v>0</v>
      </c>
      <c r="I178" s="1">
        <v>4</v>
      </c>
      <c r="J178" s="1">
        <v>10</v>
      </c>
      <c r="K178" t="s">
        <v>215</v>
      </c>
    </row>
    <row r="179" spans="1:11" x14ac:dyDescent="0.35">
      <c r="A179" s="1">
        <v>178</v>
      </c>
      <c r="B179" s="1">
        <v>23</v>
      </c>
      <c r="C179" s="2">
        <v>43077</v>
      </c>
      <c r="D179" t="s">
        <v>259</v>
      </c>
      <c r="E179">
        <v>2017</v>
      </c>
      <c r="F179" t="s">
        <v>218</v>
      </c>
      <c r="G179" s="5" t="s">
        <v>261</v>
      </c>
      <c r="H179" s="5">
        <v>0</v>
      </c>
      <c r="I179" s="1">
        <v>4</v>
      </c>
      <c r="J179" s="1">
        <v>12</v>
      </c>
      <c r="K179" t="s">
        <v>215</v>
      </c>
    </row>
    <row r="180" spans="1:11" x14ac:dyDescent="0.35">
      <c r="A180" s="1">
        <v>179</v>
      </c>
      <c r="B180" s="1">
        <v>24</v>
      </c>
      <c r="C180" s="2">
        <v>43079</v>
      </c>
      <c r="D180" t="s">
        <v>259</v>
      </c>
      <c r="E180">
        <v>2017</v>
      </c>
      <c r="F180" t="s">
        <v>229</v>
      </c>
      <c r="G180" s="5" t="s">
        <v>221</v>
      </c>
      <c r="H180" s="5">
        <v>50</v>
      </c>
      <c r="I180" s="1">
        <v>5</v>
      </c>
      <c r="J180" s="1">
        <v>5</v>
      </c>
      <c r="K180" t="s">
        <v>222</v>
      </c>
    </row>
    <row r="181" spans="1:11" x14ac:dyDescent="0.35">
      <c r="A181" s="1">
        <v>180</v>
      </c>
      <c r="B181" s="1">
        <v>24</v>
      </c>
      <c r="C181" s="2">
        <v>43079</v>
      </c>
      <c r="D181" t="s">
        <v>259</v>
      </c>
      <c r="E181">
        <v>2017</v>
      </c>
      <c r="F181" t="s">
        <v>229</v>
      </c>
      <c r="G181" s="5" t="s">
        <v>223</v>
      </c>
      <c r="H181" s="5">
        <v>40</v>
      </c>
      <c r="I181" s="1">
        <v>4</v>
      </c>
      <c r="J181" s="1">
        <v>8</v>
      </c>
      <c r="K181" t="s">
        <v>222</v>
      </c>
    </row>
    <row r="182" spans="1:11" x14ac:dyDescent="0.35">
      <c r="A182" s="1">
        <v>181</v>
      </c>
      <c r="B182" s="1">
        <v>24</v>
      </c>
      <c r="C182" s="2">
        <v>43079</v>
      </c>
      <c r="D182" t="s">
        <v>259</v>
      </c>
      <c r="E182">
        <v>2017</v>
      </c>
      <c r="F182" t="s">
        <v>229</v>
      </c>
      <c r="G182" s="5" t="s">
        <v>240</v>
      </c>
      <c r="H182" s="5">
        <v>24</v>
      </c>
      <c r="I182" s="1">
        <v>5</v>
      </c>
      <c r="J182" s="1">
        <v>5</v>
      </c>
      <c r="K182" t="s">
        <v>222</v>
      </c>
    </row>
    <row r="183" spans="1:11" x14ac:dyDescent="0.35">
      <c r="A183" s="1">
        <v>182</v>
      </c>
      <c r="B183" s="1">
        <v>24</v>
      </c>
      <c r="C183" s="2">
        <v>43079</v>
      </c>
      <c r="D183" t="s">
        <v>259</v>
      </c>
      <c r="E183">
        <v>2017</v>
      </c>
      <c r="F183" t="s">
        <v>229</v>
      </c>
      <c r="G183" s="5" t="s">
        <v>258</v>
      </c>
      <c r="H183" s="5">
        <v>40</v>
      </c>
      <c r="I183" s="1">
        <v>5</v>
      </c>
      <c r="J183" s="1">
        <v>5</v>
      </c>
      <c r="K183" t="s">
        <v>222</v>
      </c>
    </row>
    <row r="184" spans="1:11" x14ac:dyDescent="0.35">
      <c r="A184" s="1">
        <v>183</v>
      </c>
      <c r="B184" s="1">
        <v>24</v>
      </c>
      <c r="C184" s="2">
        <v>43079</v>
      </c>
      <c r="D184" t="s">
        <v>259</v>
      </c>
      <c r="E184">
        <v>2017</v>
      </c>
      <c r="F184" t="s">
        <v>229</v>
      </c>
      <c r="G184" s="5" t="s">
        <v>225</v>
      </c>
      <c r="H184" s="5">
        <v>36</v>
      </c>
      <c r="I184" s="1">
        <v>5</v>
      </c>
      <c r="J184" s="1">
        <v>5</v>
      </c>
      <c r="K184" t="s">
        <v>222</v>
      </c>
    </row>
    <row r="185" spans="1:11" x14ac:dyDescent="0.35">
      <c r="A185" s="1">
        <v>184</v>
      </c>
      <c r="B185" s="1">
        <v>24</v>
      </c>
      <c r="C185" s="2">
        <v>43079</v>
      </c>
      <c r="D185" t="s">
        <v>259</v>
      </c>
      <c r="E185">
        <v>2017</v>
      </c>
      <c r="F185" t="s">
        <v>229</v>
      </c>
      <c r="G185" s="5" t="s">
        <v>230</v>
      </c>
      <c r="H185" s="5">
        <v>26</v>
      </c>
      <c r="I185" s="1">
        <v>5</v>
      </c>
      <c r="J185" s="1">
        <v>5</v>
      </c>
      <c r="K185" t="s">
        <v>231</v>
      </c>
    </row>
    <row r="186" spans="1:11" x14ac:dyDescent="0.35">
      <c r="A186" s="1">
        <v>185</v>
      </c>
      <c r="B186" s="1">
        <v>24</v>
      </c>
      <c r="C186" s="2">
        <v>43079</v>
      </c>
      <c r="D186" t="s">
        <v>259</v>
      </c>
      <c r="E186">
        <v>2017</v>
      </c>
      <c r="F186" t="s">
        <v>229</v>
      </c>
      <c r="G186" s="5" t="s">
        <v>232</v>
      </c>
      <c r="H186" s="5">
        <v>26</v>
      </c>
      <c r="I186" s="1">
        <v>5</v>
      </c>
      <c r="J186" s="1">
        <v>5</v>
      </c>
      <c r="K186" t="s">
        <v>231</v>
      </c>
    </row>
    <row r="187" spans="1:11" x14ac:dyDescent="0.35">
      <c r="A187" s="1">
        <v>186</v>
      </c>
      <c r="B187" s="1">
        <v>24</v>
      </c>
      <c r="C187" s="2">
        <v>43079</v>
      </c>
      <c r="D187" t="s">
        <v>259</v>
      </c>
      <c r="E187">
        <v>2017</v>
      </c>
      <c r="F187" t="s">
        <v>229</v>
      </c>
      <c r="G187" s="5" t="s">
        <v>256</v>
      </c>
      <c r="H187" s="5">
        <v>25</v>
      </c>
      <c r="I187" s="1">
        <v>3</v>
      </c>
      <c r="J187" s="1">
        <v>12</v>
      </c>
      <c r="K187" t="s">
        <v>215</v>
      </c>
    </row>
    <row r="188" spans="1:11" x14ac:dyDescent="0.35">
      <c r="A188" s="1">
        <v>187</v>
      </c>
      <c r="B188" s="1">
        <v>24</v>
      </c>
      <c r="C188" s="2">
        <v>43079</v>
      </c>
      <c r="D188" t="s">
        <v>259</v>
      </c>
      <c r="E188">
        <v>2017</v>
      </c>
      <c r="F188" t="s">
        <v>229</v>
      </c>
      <c r="G188" s="5" t="s">
        <v>257</v>
      </c>
      <c r="H188" s="5">
        <v>25</v>
      </c>
      <c r="I188" s="1">
        <v>3</v>
      </c>
      <c r="J188" s="1">
        <v>12</v>
      </c>
      <c r="K188" t="s">
        <v>215</v>
      </c>
    </row>
    <row r="189" spans="1:11" x14ac:dyDescent="0.35">
      <c r="A189" s="1">
        <v>188</v>
      </c>
      <c r="B189" s="1">
        <v>24</v>
      </c>
      <c r="C189" s="2">
        <v>43079</v>
      </c>
      <c r="D189" t="s">
        <v>259</v>
      </c>
      <c r="E189">
        <v>2017</v>
      </c>
      <c r="F189" t="s">
        <v>229</v>
      </c>
      <c r="G189" s="5" t="s">
        <v>261</v>
      </c>
      <c r="H189" s="5">
        <v>0</v>
      </c>
      <c r="I189" s="1">
        <v>4</v>
      </c>
      <c r="J189" s="1">
        <v>12</v>
      </c>
      <c r="K189" t="s">
        <v>215</v>
      </c>
    </row>
    <row r="190" spans="1:11" x14ac:dyDescent="0.35">
      <c r="A190" s="1">
        <v>189</v>
      </c>
      <c r="B190" s="1">
        <v>24</v>
      </c>
      <c r="C190" s="2">
        <v>43079</v>
      </c>
      <c r="D190" t="s">
        <v>259</v>
      </c>
      <c r="E190">
        <v>2017</v>
      </c>
      <c r="F190" t="s">
        <v>229</v>
      </c>
      <c r="G190" s="5" t="s">
        <v>226</v>
      </c>
      <c r="H190" s="5">
        <v>0</v>
      </c>
      <c r="I190" s="1">
        <v>3</v>
      </c>
      <c r="J190" s="1">
        <v>1</v>
      </c>
      <c r="K190" t="s">
        <v>215</v>
      </c>
    </row>
    <row r="191" spans="1:11" x14ac:dyDescent="0.35">
      <c r="A191" s="1">
        <v>190</v>
      </c>
      <c r="B191" s="1">
        <v>24</v>
      </c>
      <c r="C191" s="2">
        <v>43079</v>
      </c>
      <c r="D191" t="s">
        <v>259</v>
      </c>
      <c r="E191">
        <v>2017</v>
      </c>
      <c r="F191" t="s">
        <v>229</v>
      </c>
      <c r="G191" s="5" t="s">
        <v>228</v>
      </c>
      <c r="H191" s="5">
        <v>0</v>
      </c>
      <c r="I191" s="1">
        <v>3</v>
      </c>
      <c r="J191" s="1">
        <v>1</v>
      </c>
      <c r="K191" t="s">
        <v>215</v>
      </c>
    </row>
    <row r="192" spans="1:11" x14ac:dyDescent="0.35">
      <c r="A192" s="1">
        <v>191</v>
      </c>
      <c r="B192" s="1">
        <v>24</v>
      </c>
      <c r="C192" s="2">
        <v>43079</v>
      </c>
      <c r="D192" t="s">
        <v>259</v>
      </c>
      <c r="E192">
        <v>2017</v>
      </c>
      <c r="F192" t="s">
        <v>229</v>
      </c>
      <c r="G192" s="5" t="s">
        <v>227</v>
      </c>
      <c r="H192" s="5">
        <v>0</v>
      </c>
      <c r="I192" s="1">
        <v>3</v>
      </c>
      <c r="J192" s="1">
        <v>1</v>
      </c>
      <c r="K192" t="s">
        <v>215</v>
      </c>
    </row>
    <row r="193" spans="1:11" x14ac:dyDescent="0.35">
      <c r="A193" s="1">
        <v>192</v>
      </c>
      <c r="B193" s="1">
        <v>24</v>
      </c>
      <c r="C193" s="2">
        <v>43079</v>
      </c>
      <c r="D193" t="s">
        <v>259</v>
      </c>
      <c r="E193">
        <v>2017</v>
      </c>
      <c r="F193" t="s">
        <v>229</v>
      </c>
      <c r="G193" s="5" t="s">
        <v>214</v>
      </c>
      <c r="H193" s="5">
        <v>0</v>
      </c>
      <c r="I193" s="1">
        <v>4</v>
      </c>
      <c r="J193" s="1">
        <v>10</v>
      </c>
      <c r="K193" t="s">
        <v>215</v>
      </c>
    </row>
    <row r="194" spans="1:11" x14ac:dyDescent="0.35">
      <c r="A194" s="1">
        <v>193</v>
      </c>
      <c r="B194" s="1">
        <v>25</v>
      </c>
      <c r="C194" s="2">
        <v>43080</v>
      </c>
      <c r="D194" t="s">
        <v>259</v>
      </c>
      <c r="E194">
        <v>2017</v>
      </c>
      <c r="F194" t="s">
        <v>202</v>
      </c>
      <c r="G194" s="5" t="s">
        <v>203</v>
      </c>
      <c r="H194" s="5">
        <v>92.5</v>
      </c>
      <c r="I194" s="1">
        <v>5</v>
      </c>
      <c r="J194" s="1">
        <v>5</v>
      </c>
      <c r="K194" t="s">
        <v>204</v>
      </c>
    </row>
    <row r="195" spans="1:11" x14ac:dyDescent="0.35">
      <c r="A195" s="1">
        <v>194</v>
      </c>
      <c r="B195" s="1">
        <v>25</v>
      </c>
      <c r="C195" s="2">
        <v>43080</v>
      </c>
      <c r="D195" t="s">
        <v>259</v>
      </c>
      <c r="E195">
        <v>2017</v>
      </c>
      <c r="F195" t="s">
        <v>202</v>
      </c>
      <c r="G195" s="5" t="s">
        <v>206</v>
      </c>
      <c r="H195" s="5">
        <v>80</v>
      </c>
      <c r="I195" s="1">
        <v>5</v>
      </c>
      <c r="J195" s="1">
        <v>5</v>
      </c>
      <c r="K195" t="s">
        <v>207</v>
      </c>
    </row>
    <row r="196" spans="1:11" x14ac:dyDescent="0.35">
      <c r="A196" s="1">
        <v>195</v>
      </c>
      <c r="B196" s="1">
        <v>25</v>
      </c>
      <c r="C196" s="2">
        <v>43080</v>
      </c>
      <c r="D196" t="s">
        <v>259</v>
      </c>
      <c r="E196">
        <v>2017</v>
      </c>
      <c r="F196" t="s">
        <v>202</v>
      </c>
      <c r="G196" s="5" t="s">
        <v>205</v>
      </c>
      <c r="H196" s="5">
        <v>50</v>
      </c>
      <c r="I196" s="1">
        <v>5</v>
      </c>
      <c r="J196" s="1">
        <v>5</v>
      </c>
      <c r="K196" t="s">
        <v>204</v>
      </c>
    </row>
    <row r="197" spans="1:11" x14ac:dyDescent="0.35">
      <c r="A197" s="1">
        <v>196</v>
      </c>
      <c r="B197" s="1">
        <v>25</v>
      </c>
      <c r="C197" s="2">
        <v>43080</v>
      </c>
      <c r="D197" t="s">
        <v>259</v>
      </c>
      <c r="E197">
        <v>2017</v>
      </c>
      <c r="F197" t="s">
        <v>202</v>
      </c>
      <c r="G197" s="5" t="s">
        <v>208</v>
      </c>
      <c r="H197" s="5">
        <v>18</v>
      </c>
      <c r="I197" s="1">
        <v>5</v>
      </c>
      <c r="J197" s="1">
        <v>5</v>
      </c>
      <c r="K197" t="s">
        <v>207</v>
      </c>
    </row>
    <row r="198" spans="1:11" x14ac:dyDescent="0.35">
      <c r="A198" s="1">
        <v>197</v>
      </c>
      <c r="B198" s="1">
        <v>25</v>
      </c>
      <c r="C198" s="2">
        <v>43080</v>
      </c>
      <c r="D198" t="s">
        <v>259</v>
      </c>
      <c r="E198">
        <v>2017</v>
      </c>
      <c r="F198" t="s">
        <v>202</v>
      </c>
      <c r="G198" s="5" t="s">
        <v>264</v>
      </c>
      <c r="H198" s="5">
        <v>28</v>
      </c>
      <c r="I198" s="1">
        <v>5</v>
      </c>
      <c r="J198" s="1">
        <v>5</v>
      </c>
      <c r="K198" t="s">
        <v>222</v>
      </c>
    </row>
    <row r="199" spans="1:11" x14ac:dyDescent="0.35">
      <c r="A199" s="1">
        <v>198</v>
      </c>
      <c r="B199" s="1">
        <v>25</v>
      </c>
      <c r="C199" s="2">
        <v>43080</v>
      </c>
      <c r="D199" t="s">
        <v>259</v>
      </c>
      <c r="E199">
        <v>2017</v>
      </c>
      <c r="F199" t="s">
        <v>202</v>
      </c>
      <c r="G199" s="5" t="s">
        <v>265</v>
      </c>
      <c r="H199" s="5">
        <v>28</v>
      </c>
      <c r="I199" s="1">
        <v>5</v>
      </c>
      <c r="J199" s="1">
        <v>5</v>
      </c>
      <c r="K199" t="s">
        <v>222</v>
      </c>
    </row>
    <row r="200" spans="1:11" x14ac:dyDescent="0.35">
      <c r="A200" s="1">
        <v>199</v>
      </c>
      <c r="B200" s="1">
        <v>25</v>
      </c>
      <c r="C200" s="2">
        <v>43080</v>
      </c>
      <c r="D200" t="s">
        <v>259</v>
      </c>
      <c r="E200">
        <v>2017</v>
      </c>
      <c r="F200" t="s">
        <v>202</v>
      </c>
      <c r="G200" s="5" t="s">
        <v>235</v>
      </c>
      <c r="H200" s="5">
        <v>40</v>
      </c>
      <c r="I200" s="1">
        <v>5</v>
      </c>
      <c r="J200" s="1">
        <v>5</v>
      </c>
      <c r="K200" t="s">
        <v>204</v>
      </c>
    </row>
    <row r="201" spans="1:11" x14ac:dyDescent="0.35">
      <c r="A201" s="1">
        <v>200</v>
      </c>
      <c r="B201" s="1">
        <v>25</v>
      </c>
      <c r="C201" s="2">
        <v>43080</v>
      </c>
      <c r="D201" t="s">
        <v>259</v>
      </c>
      <c r="E201">
        <v>2017</v>
      </c>
      <c r="F201" t="s">
        <v>202</v>
      </c>
      <c r="G201" s="5" t="s">
        <v>262</v>
      </c>
      <c r="H201" s="5">
        <v>0</v>
      </c>
      <c r="I201" s="1">
        <v>4</v>
      </c>
      <c r="J201" s="1">
        <v>12</v>
      </c>
      <c r="K201" t="s">
        <v>215</v>
      </c>
    </row>
    <row r="202" spans="1:11" x14ac:dyDescent="0.35">
      <c r="A202" s="1">
        <v>201</v>
      </c>
      <c r="B202" s="1">
        <v>25</v>
      </c>
      <c r="C202" s="2">
        <v>43080</v>
      </c>
      <c r="D202" t="s">
        <v>259</v>
      </c>
      <c r="E202">
        <v>2017</v>
      </c>
      <c r="F202" t="s">
        <v>202</v>
      </c>
      <c r="G202" s="5" t="s">
        <v>263</v>
      </c>
      <c r="H202" s="5">
        <v>0</v>
      </c>
      <c r="I202" s="1">
        <v>4</v>
      </c>
      <c r="J202" s="1">
        <v>12</v>
      </c>
      <c r="K202" t="s">
        <v>215</v>
      </c>
    </row>
    <row r="203" spans="1:11" x14ac:dyDescent="0.35">
      <c r="A203" s="1">
        <v>202</v>
      </c>
      <c r="B203" s="1">
        <v>25</v>
      </c>
      <c r="C203" s="2">
        <v>43080</v>
      </c>
      <c r="D203" t="s">
        <v>259</v>
      </c>
      <c r="E203">
        <v>2017</v>
      </c>
      <c r="F203" t="s">
        <v>202</v>
      </c>
      <c r="G203" s="5" t="s">
        <v>250</v>
      </c>
      <c r="H203" s="5">
        <v>0</v>
      </c>
      <c r="I203" s="1">
        <v>4</v>
      </c>
      <c r="J203" s="1">
        <v>10</v>
      </c>
      <c r="K203" t="s">
        <v>215</v>
      </c>
    </row>
    <row r="204" spans="1:11" x14ac:dyDescent="0.35">
      <c r="A204" s="1">
        <v>203</v>
      </c>
      <c r="B204" s="1">
        <v>25</v>
      </c>
      <c r="C204" s="2">
        <v>43080</v>
      </c>
      <c r="D204" t="s">
        <v>259</v>
      </c>
      <c r="E204">
        <v>2017</v>
      </c>
      <c r="F204" t="s">
        <v>202</v>
      </c>
      <c r="G204" s="5" t="s">
        <v>261</v>
      </c>
      <c r="H204" s="5">
        <v>0</v>
      </c>
      <c r="I204" s="1">
        <v>4</v>
      </c>
      <c r="J204" s="1">
        <v>12</v>
      </c>
      <c r="K204" t="s">
        <v>215</v>
      </c>
    </row>
    <row r="205" spans="1:11" x14ac:dyDescent="0.35">
      <c r="A205" s="1">
        <v>204</v>
      </c>
      <c r="B205" s="1">
        <v>25</v>
      </c>
      <c r="C205" s="2">
        <v>43080</v>
      </c>
      <c r="D205" t="s">
        <v>259</v>
      </c>
      <c r="E205">
        <v>2017</v>
      </c>
      <c r="F205" t="s">
        <v>202</v>
      </c>
      <c r="G205" s="5" t="s">
        <v>266</v>
      </c>
      <c r="H205" s="5">
        <v>0</v>
      </c>
      <c r="I205" s="1">
        <v>4</v>
      </c>
      <c r="J205" s="1">
        <v>12</v>
      </c>
      <c r="K205" t="s">
        <v>215</v>
      </c>
    </row>
    <row r="206" spans="1:11" x14ac:dyDescent="0.35">
      <c r="A206" s="1">
        <v>205</v>
      </c>
      <c r="B206" s="1">
        <v>26</v>
      </c>
      <c r="C206" s="2">
        <v>43082</v>
      </c>
      <c r="D206" t="s">
        <v>259</v>
      </c>
      <c r="E206">
        <v>2017</v>
      </c>
      <c r="F206" t="s">
        <v>209</v>
      </c>
      <c r="G206" s="5" t="s">
        <v>241</v>
      </c>
      <c r="H206" s="5">
        <v>80</v>
      </c>
      <c r="I206" s="1">
        <v>5</v>
      </c>
      <c r="J206" s="1">
        <v>5</v>
      </c>
      <c r="K206" t="s">
        <v>204</v>
      </c>
    </row>
    <row r="207" spans="1:11" x14ac:dyDescent="0.35">
      <c r="A207" s="1">
        <v>206</v>
      </c>
      <c r="B207" s="1">
        <v>26</v>
      </c>
      <c r="C207" s="2">
        <v>43082</v>
      </c>
      <c r="D207" t="s">
        <v>259</v>
      </c>
      <c r="E207">
        <v>2017</v>
      </c>
      <c r="F207" t="s">
        <v>209</v>
      </c>
      <c r="G207" s="5" t="s">
        <v>219</v>
      </c>
      <c r="H207" s="5">
        <v>113</v>
      </c>
      <c r="I207" s="1">
        <v>5</v>
      </c>
      <c r="J207" s="1">
        <v>5</v>
      </c>
      <c r="K207" t="s">
        <v>204</v>
      </c>
    </row>
    <row r="208" spans="1:11" x14ac:dyDescent="0.35">
      <c r="A208" s="1">
        <v>207</v>
      </c>
      <c r="B208" s="1">
        <v>26</v>
      </c>
      <c r="C208" s="2">
        <v>43082</v>
      </c>
      <c r="D208" t="s">
        <v>259</v>
      </c>
      <c r="E208">
        <v>2017</v>
      </c>
      <c r="F208" t="s">
        <v>209</v>
      </c>
      <c r="G208" s="5" t="s">
        <v>220</v>
      </c>
      <c r="H208" s="5">
        <v>86</v>
      </c>
      <c r="I208" s="1">
        <v>4</v>
      </c>
      <c r="J208" s="1">
        <v>8</v>
      </c>
      <c r="K208" t="s">
        <v>207</v>
      </c>
    </row>
    <row r="209" spans="1:11" x14ac:dyDescent="0.35">
      <c r="A209" s="1">
        <v>208</v>
      </c>
      <c r="B209" s="1">
        <v>26</v>
      </c>
      <c r="C209" s="2">
        <v>43082</v>
      </c>
      <c r="D209" t="s">
        <v>259</v>
      </c>
      <c r="E209">
        <v>2017</v>
      </c>
      <c r="F209" t="s">
        <v>209</v>
      </c>
      <c r="G209" s="5" t="s">
        <v>260</v>
      </c>
      <c r="H209" s="5">
        <v>66</v>
      </c>
      <c r="I209" s="1">
        <v>4</v>
      </c>
      <c r="J209" s="1">
        <v>8</v>
      </c>
      <c r="K209" t="s">
        <v>207</v>
      </c>
    </row>
    <row r="210" spans="1:11" x14ac:dyDescent="0.35">
      <c r="A210" s="1">
        <v>209</v>
      </c>
      <c r="B210" s="1">
        <v>26</v>
      </c>
      <c r="C210" s="2">
        <v>43082</v>
      </c>
      <c r="D210" t="s">
        <v>259</v>
      </c>
      <c r="E210">
        <v>2017</v>
      </c>
      <c r="F210" t="s">
        <v>209</v>
      </c>
      <c r="G210" s="5" t="s">
        <v>224</v>
      </c>
      <c r="H210" s="5">
        <v>95</v>
      </c>
      <c r="I210" s="1">
        <v>5</v>
      </c>
      <c r="J210" s="1">
        <v>5</v>
      </c>
      <c r="K210" t="s">
        <v>207</v>
      </c>
    </row>
    <row r="211" spans="1:11" x14ac:dyDescent="0.35">
      <c r="A211" s="1">
        <v>210</v>
      </c>
      <c r="B211" s="1">
        <v>26</v>
      </c>
      <c r="C211" s="2">
        <v>43082</v>
      </c>
      <c r="D211" t="s">
        <v>259</v>
      </c>
      <c r="E211">
        <v>2017</v>
      </c>
      <c r="F211" t="s">
        <v>209</v>
      </c>
      <c r="G211" s="5" t="s">
        <v>261</v>
      </c>
      <c r="H211" s="5">
        <v>0</v>
      </c>
      <c r="I211" s="1">
        <v>4</v>
      </c>
      <c r="J211" s="1">
        <v>10</v>
      </c>
      <c r="K211" t="s">
        <v>215</v>
      </c>
    </row>
    <row r="212" spans="1:11" x14ac:dyDescent="0.35">
      <c r="A212" s="1">
        <v>211</v>
      </c>
      <c r="B212" s="1">
        <v>26</v>
      </c>
      <c r="C212" s="2">
        <v>43082</v>
      </c>
      <c r="D212" t="s">
        <v>259</v>
      </c>
      <c r="E212">
        <v>2017</v>
      </c>
      <c r="F212" t="s">
        <v>209</v>
      </c>
      <c r="G212" s="5" t="s">
        <v>267</v>
      </c>
      <c r="H212" s="5">
        <v>0</v>
      </c>
      <c r="I212" s="1">
        <v>4</v>
      </c>
      <c r="J212" s="1">
        <v>10</v>
      </c>
      <c r="K212" t="s">
        <v>215</v>
      </c>
    </row>
    <row r="213" spans="1:11" x14ac:dyDescent="0.35">
      <c r="A213" s="1">
        <v>212</v>
      </c>
      <c r="B213" s="1">
        <v>26</v>
      </c>
      <c r="C213" s="2">
        <v>43082</v>
      </c>
      <c r="D213" t="s">
        <v>259</v>
      </c>
      <c r="E213">
        <v>2017</v>
      </c>
      <c r="F213" t="s">
        <v>209</v>
      </c>
      <c r="G213" s="5" t="s">
        <v>217</v>
      </c>
      <c r="H213" s="5">
        <v>0</v>
      </c>
      <c r="I213" s="1">
        <v>4</v>
      </c>
      <c r="J213" s="1">
        <v>12</v>
      </c>
      <c r="K213" t="s">
        <v>215</v>
      </c>
    </row>
    <row r="214" spans="1:11" x14ac:dyDescent="0.35">
      <c r="A214" s="1">
        <v>213</v>
      </c>
      <c r="B214" s="1">
        <v>26</v>
      </c>
      <c r="C214" s="2">
        <v>43082</v>
      </c>
      <c r="D214" t="s">
        <v>259</v>
      </c>
      <c r="E214">
        <v>2017</v>
      </c>
      <c r="F214" t="s">
        <v>209</v>
      </c>
      <c r="G214" s="5" t="s">
        <v>266</v>
      </c>
      <c r="H214" s="5">
        <v>0</v>
      </c>
      <c r="I214" s="1">
        <v>4</v>
      </c>
      <c r="J214" s="1">
        <v>12</v>
      </c>
      <c r="K214" t="s">
        <v>215</v>
      </c>
    </row>
    <row r="215" spans="1:11" x14ac:dyDescent="0.35">
      <c r="A215" s="1">
        <v>214</v>
      </c>
      <c r="B215" s="1">
        <v>27</v>
      </c>
      <c r="C215" s="2">
        <v>43083</v>
      </c>
      <c r="D215" t="s">
        <v>259</v>
      </c>
      <c r="E215">
        <v>2017</v>
      </c>
      <c r="F215" t="s">
        <v>239</v>
      </c>
      <c r="G215" s="5" t="s">
        <v>210</v>
      </c>
      <c r="H215" s="5">
        <v>85</v>
      </c>
      <c r="I215" s="1">
        <v>5</v>
      </c>
      <c r="J215" s="1">
        <v>5</v>
      </c>
      <c r="K215" t="s">
        <v>211</v>
      </c>
    </row>
    <row r="216" spans="1:11" x14ac:dyDescent="0.35">
      <c r="A216" s="1">
        <v>215</v>
      </c>
      <c r="B216" s="1">
        <v>27</v>
      </c>
      <c r="C216" s="2">
        <v>43083</v>
      </c>
      <c r="D216" t="s">
        <v>259</v>
      </c>
      <c r="E216">
        <v>2017</v>
      </c>
      <c r="F216" t="s">
        <v>239</v>
      </c>
      <c r="G216" s="5" t="s">
        <v>237</v>
      </c>
      <c r="H216" s="5">
        <v>120</v>
      </c>
      <c r="I216" s="1">
        <v>5</v>
      </c>
      <c r="J216" s="1">
        <v>5</v>
      </c>
      <c r="K216" t="s">
        <v>211</v>
      </c>
    </row>
    <row r="217" spans="1:11" x14ac:dyDescent="0.35">
      <c r="A217" s="1">
        <v>216</v>
      </c>
      <c r="B217" s="1">
        <v>27</v>
      </c>
      <c r="C217" s="2">
        <v>43083</v>
      </c>
      <c r="D217" t="s">
        <v>259</v>
      </c>
      <c r="E217">
        <v>2017</v>
      </c>
      <c r="F217" t="s">
        <v>239</v>
      </c>
      <c r="G217" s="5" t="s">
        <v>233</v>
      </c>
      <c r="H217" s="5">
        <v>100</v>
      </c>
      <c r="I217" s="1">
        <v>4</v>
      </c>
      <c r="J217" s="1">
        <v>8</v>
      </c>
      <c r="K217" t="s">
        <v>211</v>
      </c>
    </row>
    <row r="218" spans="1:11" x14ac:dyDescent="0.35">
      <c r="A218" s="1">
        <v>217</v>
      </c>
      <c r="B218" s="1">
        <v>27</v>
      </c>
      <c r="C218" s="2">
        <v>43083</v>
      </c>
      <c r="D218" t="s">
        <v>259</v>
      </c>
      <c r="E218">
        <v>2017</v>
      </c>
      <c r="F218" t="s">
        <v>239</v>
      </c>
      <c r="G218" s="5" t="s">
        <v>234</v>
      </c>
      <c r="H218" s="5">
        <v>75</v>
      </c>
      <c r="I218" s="1">
        <v>4</v>
      </c>
      <c r="J218" s="1">
        <v>8</v>
      </c>
      <c r="K218" t="s">
        <v>211</v>
      </c>
    </row>
    <row r="219" spans="1:11" x14ac:dyDescent="0.35">
      <c r="A219" s="1">
        <v>218</v>
      </c>
      <c r="B219" s="1">
        <v>27</v>
      </c>
      <c r="C219" s="2">
        <v>43083</v>
      </c>
      <c r="D219" t="s">
        <v>259</v>
      </c>
      <c r="E219">
        <v>2017</v>
      </c>
      <c r="F219" t="s">
        <v>239</v>
      </c>
      <c r="G219" s="5" t="s">
        <v>212</v>
      </c>
      <c r="H219" s="5">
        <v>59</v>
      </c>
      <c r="I219" s="1">
        <v>4</v>
      </c>
      <c r="J219" s="1">
        <v>8</v>
      </c>
      <c r="K219" t="s">
        <v>211</v>
      </c>
    </row>
    <row r="220" spans="1:11" x14ac:dyDescent="0.35">
      <c r="A220" s="1">
        <v>219</v>
      </c>
      <c r="B220" s="1">
        <v>27</v>
      </c>
      <c r="C220" s="2">
        <v>43083</v>
      </c>
      <c r="D220" t="s">
        <v>259</v>
      </c>
      <c r="E220">
        <v>2017</v>
      </c>
      <c r="F220" t="s">
        <v>239</v>
      </c>
      <c r="G220" s="5" t="s">
        <v>268</v>
      </c>
      <c r="H220" s="5">
        <v>52</v>
      </c>
      <c r="I220" s="1">
        <v>4</v>
      </c>
      <c r="J220" s="1">
        <v>8</v>
      </c>
      <c r="K220" t="s">
        <v>211</v>
      </c>
    </row>
    <row r="221" spans="1:11" x14ac:dyDescent="0.35">
      <c r="A221" s="1">
        <v>220</v>
      </c>
      <c r="B221" s="1">
        <v>28</v>
      </c>
      <c r="C221" s="2">
        <v>43084</v>
      </c>
      <c r="D221" t="s">
        <v>259</v>
      </c>
      <c r="E221">
        <v>2017</v>
      </c>
      <c r="F221" t="s">
        <v>218</v>
      </c>
      <c r="G221" s="5" t="s">
        <v>252</v>
      </c>
      <c r="H221" s="5">
        <v>32</v>
      </c>
      <c r="I221" s="1">
        <v>4</v>
      </c>
      <c r="J221" s="1">
        <v>12</v>
      </c>
      <c r="K221" t="s">
        <v>211</v>
      </c>
    </row>
    <row r="222" spans="1:11" x14ac:dyDescent="0.35">
      <c r="A222" s="1">
        <v>221</v>
      </c>
      <c r="B222" s="1">
        <v>28</v>
      </c>
      <c r="C222" s="2">
        <v>43084</v>
      </c>
      <c r="D222" t="s">
        <v>259</v>
      </c>
      <c r="E222">
        <v>2017</v>
      </c>
      <c r="F222" t="s">
        <v>218</v>
      </c>
      <c r="G222" s="5" t="s">
        <v>243</v>
      </c>
      <c r="H222" s="5">
        <v>100</v>
      </c>
      <c r="I222" s="1">
        <v>4</v>
      </c>
      <c r="J222" s="1">
        <v>8</v>
      </c>
      <c r="K222" t="s">
        <v>222</v>
      </c>
    </row>
    <row r="223" spans="1:11" x14ac:dyDescent="0.35">
      <c r="A223" s="1">
        <v>222</v>
      </c>
      <c r="B223" s="1">
        <v>28</v>
      </c>
      <c r="C223" s="2">
        <v>43084</v>
      </c>
      <c r="D223" t="s">
        <v>259</v>
      </c>
      <c r="E223">
        <v>2017</v>
      </c>
      <c r="F223" t="s">
        <v>218</v>
      </c>
      <c r="G223" s="5" t="s">
        <v>253</v>
      </c>
      <c r="H223" s="5">
        <v>100</v>
      </c>
      <c r="I223" s="1">
        <v>5</v>
      </c>
      <c r="J223" s="1">
        <v>5</v>
      </c>
      <c r="K223" t="s">
        <v>207</v>
      </c>
    </row>
    <row r="224" spans="1:11" x14ac:dyDescent="0.35">
      <c r="A224" s="1">
        <v>223</v>
      </c>
      <c r="B224" s="1">
        <v>28</v>
      </c>
      <c r="C224" s="2">
        <v>43084</v>
      </c>
      <c r="D224" t="s">
        <v>259</v>
      </c>
      <c r="E224">
        <v>2017</v>
      </c>
      <c r="F224" t="s">
        <v>218</v>
      </c>
      <c r="G224" s="5" t="s">
        <v>245</v>
      </c>
      <c r="H224" s="5">
        <v>0</v>
      </c>
      <c r="I224" s="1">
        <v>4</v>
      </c>
      <c r="J224" s="1">
        <v>10</v>
      </c>
      <c r="K224" t="s">
        <v>204</v>
      </c>
    </row>
    <row r="225" spans="1:11" x14ac:dyDescent="0.35">
      <c r="A225" s="1">
        <v>224</v>
      </c>
      <c r="B225" s="1">
        <v>28</v>
      </c>
      <c r="C225" s="2">
        <v>43084</v>
      </c>
      <c r="D225" t="s">
        <v>259</v>
      </c>
      <c r="E225">
        <v>2017</v>
      </c>
      <c r="F225" t="s">
        <v>218</v>
      </c>
      <c r="G225" s="5" t="s">
        <v>248</v>
      </c>
      <c r="H225" s="5">
        <v>0</v>
      </c>
      <c r="I225" s="1">
        <v>3</v>
      </c>
      <c r="J225" s="1">
        <v>10</v>
      </c>
      <c r="K225" t="s">
        <v>211</v>
      </c>
    </row>
    <row r="226" spans="1:11" x14ac:dyDescent="0.35">
      <c r="A226" s="1">
        <v>225</v>
      </c>
      <c r="B226" s="1">
        <v>28</v>
      </c>
      <c r="C226" s="2">
        <v>43084</v>
      </c>
      <c r="D226" t="s">
        <v>259</v>
      </c>
      <c r="E226">
        <v>2017</v>
      </c>
      <c r="F226" t="s">
        <v>218</v>
      </c>
      <c r="G226" s="5" t="s">
        <v>269</v>
      </c>
      <c r="H226" s="5">
        <v>10</v>
      </c>
      <c r="I226" s="1">
        <v>4</v>
      </c>
      <c r="J226" s="1">
        <v>12</v>
      </c>
      <c r="K226" t="s">
        <v>211</v>
      </c>
    </row>
    <row r="227" spans="1:11" x14ac:dyDescent="0.35">
      <c r="A227" s="1">
        <v>226</v>
      </c>
      <c r="B227" s="1">
        <v>28</v>
      </c>
      <c r="C227" s="2">
        <v>43084</v>
      </c>
      <c r="D227" t="s">
        <v>259</v>
      </c>
      <c r="E227">
        <v>2017</v>
      </c>
      <c r="F227" t="s">
        <v>218</v>
      </c>
      <c r="G227" s="5" t="s">
        <v>270</v>
      </c>
      <c r="H227" s="5">
        <v>0</v>
      </c>
      <c r="I227" s="1">
        <v>3</v>
      </c>
      <c r="J227" s="1">
        <v>12</v>
      </c>
      <c r="K227" t="s">
        <v>215</v>
      </c>
    </row>
    <row r="228" spans="1:11" x14ac:dyDescent="0.35">
      <c r="A228" s="1">
        <v>227</v>
      </c>
      <c r="B228" s="1">
        <v>28</v>
      </c>
      <c r="C228" s="2">
        <v>43084</v>
      </c>
      <c r="D228" t="s">
        <v>259</v>
      </c>
      <c r="E228">
        <v>2017</v>
      </c>
      <c r="F228" t="s">
        <v>218</v>
      </c>
      <c r="G228" s="5" t="s">
        <v>262</v>
      </c>
      <c r="H228" s="5">
        <v>0</v>
      </c>
      <c r="I228" s="1">
        <v>3</v>
      </c>
      <c r="J228" s="1">
        <v>12</v>
      </c>
      <c r="K228" t="s">
        <v>215</v>
      </c>
    </row>
    <row r="229" spans="1:11" x14ac:dyDescent="0.35">
      <c r="A229" s="1">
        <v>228</v>
      </c>
      <c r="B229" s="1">
        <v>28</v>
      </c>
      <c r="C229" s="2">
        <v>43084</v>
      </c>
      <c r="D229" t="s">
        <v>259</v>
      </c>
      <c r="E229">
        <v>2017</v>
      </c>
      <c r="F229" t="s">
        <v>218</v>
      </c>
      <c r="G229" s="5" t="s">
        <v>263</v>
      </c>
      <c r="H229" s="5">
        <v>0</v>
      </c>
      <c r="I229" s="1">
        <v>3</v>
      </c>
      <c r="J229" s="1">
        <v>12</v>
      </c>
      <c r="K229" t="s">
        <v>215</v>
      </c>
    </row>
    <row r="230" spans="1:11" x14ac:dyDescent="0.35">
      <c r="A230" s="1">
        <v>229</v>
      </c>
      <c r="B230" s="1">
        <v>28</v>
      </c>
      <c r="C230" s="2">
        <v>43084</v>
      </c>
      <c r="D230" t="s">
        <v>259</v>
      </c>
      <c r="E230">
        <v>2017</v>
      </c>
      <c r="F230" t="s">
        <v>218</v>
      </c>
      <c r="G230" s="5" t="s">
        <v>261</v>
      </c>
      <c r="H230" s="5">
        <v>0</v>
      </c>
      <c r="I230" s="1">
        <v>3</v>
      </c>
      <c r="J230" s="1">
        <v>12</v>
      </c>
      <c r="K230" t="s">
        <v>215</v>
      </c>
    </row>
    <row r="231" spans="1:11" x14ac:dyDescent="0.35">
      <c r="A231" s="1">
        <v>230</v>
      </c>
      <c r="B231" s="1">
        <v>29</v>
      </c>
      <c r="C231" s="2">
        <v>43086</v>
      </c>
      <c r="D231" t="s">
        <v>259</v>
      </c>
      <c r="E231">
        <v>2017</v>
      </c>
      <c r="F231" t="s">
        <v>229</v>
      </c>
      <c r="G231" s="5" t="s">
        <v>221</v>
      </c>
      <c r="H231" s="5">
        <v>50</v>
      </c>
      <c r="I231" s="1">
        <v>4</v>
      </c>
      <c r="J231" s="1">
        <v>8</v>
      </c>
      <c r="K231" t="s">
        <v>222</v>
      </c>
    </row>
    <row r="232" spans="1:11" x14ac:dyDescent="0.35">
      <c r="A232" s="1">
        <v>231</v>
      </c>
      <c r="B232" s="1">
        <v>29</v>
      </c>
      <c r="C232" s="2">
        <v>43086</v>
      </c>
      <c r="D232" t="s">
        <v>259</v>
      </c>
      <c r="E232">
        <v>2017</v>
      </c>
      <c r="F232" t="s">
        <v>229</v>
      </c>
      <c r="G232" s="5" t="s">
        <v>258</v>
      </c>
      <c r="H232" s="5">
        <v>40</v>
      </c>
      <c r="I232" s="1">
        <v>4</v>
      </c>
      <c r="J232" s="1">
        <v>8</v>
      </c>
      <c r="K232" t="s">
        <v>222</v>
      </c>
    </row>
    <row r="233" spans="1:11" x14ac:dyDescent="0.35">
      <c r="A233" s="1">
        <v>232</v>
      </c>
      <c r="B233" s="1">
        <v>29</v>
      </c>
      <c r="C233" s="2">
        <v>43086</v>
      </c>
      <c r="D233" t="s">
        <v>259</v>
      </c>
      <c r="E233">
        <v>2017</v>
      </c>
      <c r="F233" t="s">
        <v>229</v>
      </c>
      <c r="G233" s="5" t="s">
        <v>230</v>
      </c>
      <c r="H233" s="5">
        <v>26</v>
      </c>
      <c r="I233" s="1">
        <v>4</v>
      </c>
      <c r="J233" s="1">
        <v>8</v>
      </c>
      <c r="K233" t="s">
        <v>231</v>
      </c>
    </row>
    <row r="234" spans="1:11" x14ac:dyDescent="0.35">
      <c r="A234" s="1">
        <v>233</v>
      </c>
      <c r="B234" s="1">
        <v>29</v>
      </c>
      <c r="C234" s="2">
        <v>43086</v>
      </c>
      <c r="D234" t="s">
        <v>259</v>
      </c>
      <c r="E234">
        <v>2017</v>
      </c>
      <c r="F234" t="s">
        <v>229</v>
      </c>
      <c r="G234" s="5" t="s">
        <v>240</v>
      </c>
      <c r="H234" s="5">
        <v>22</v>
      </c>
      <c r="I234" s="1">
        <v>4</v>
      </c>
      <c r="J234" s="1">
        <v>8</v>
      </c>
      <c r="K234" t="s">
        <v>222</v>
      </c>
    </row>
    <row r="235" spans="1:11" x14ac:dyDescent="0.35">
      <c r="A235" s="1">
        <v>234</v>
      </c>
      <c r="B235" s="1">
        <v>29</v>
      </c>
      <c r="C235" s="2">
        <v>43086</v>
      </c>
      <c r="D235" t="s">
        <v>259</v>
      </c>
      <c r="E235">
        <v>2017</v>
      </c>
      <c r="F235" t="s">
        <v>229</v>
      </c>
      <c r="G235" s="5" t="s">
        <v>223</v>
      </c>
      <c r="H235" s="5">
        <v>40</v>
      </c>
      <c r="I235" s="1">
        <v>4</v>
      </c>
      <c r="J235" s="1">
        <v>8</v>
      </c>
      <c r="K235" t="s">
        <v>222</v>
      </c>
    </row>
    <row r="236" spans="1:11" x14ac:dyDescent="0.35">
      <c r="A236" s="1">
        <v>235</v>
      </c>
      <c r="B236" s="1">
        <v>29</v>
      </c>
      <c r="C236" s="2">
        <v>43086</v>
      </c>
      <c r="D236" t="s">
        <v>259</v>
      </c>
      <c r="E236">
        <v>2017</v>
      </c>
      <c r="F236" t="s">
        <v>229</v>
      </c>
      <c r="G236" s="5" t="s">
        <v>232</v>
      </c>
      <c r="H236" s="5">
        <v>26</v>
      </c>
      <c r="I236" s="1">
        <v>4</v>
      </c>
      <c r="J236" s="1">
        <v>8</v>
      </c>
      <c r="K236" t="s">
        <v>231</v>
      </c>
    </row>
    <row r="237" spans="1:11" x14ac:dyDescent="0.35">
      <c r="A237" s="1">
        <v>236</v>
      </c>
      <c r="B237" s="1">
        <v>29</v>
      </c>
      <c r="C237" s="2">
        <v>43086</v>
      </c>
      <c r="D237" t="s">
        <v>259</v>
      </c>
      <c r="E237">
        <v>2017</v>
      </c>
      <c r="F237" t="s">
        <v>229</v>
      </c>
      <c r="G237" s="5" t="s">
        <v>261</v>
      </c>
      <c r="H237" s="5">
        <v>0</v>
      </c>
      <c r="I237" s="1">
        <v>4</v>
      </c>
      <c r="J237" s="1">
        <v>12</v>
      </c>
      <c r="K237" t="s">
        <v>215</v>
      </c>
    </row>
    <row r="238" spans="1:11" x14ac:dyDescent="0.35">
      <c r="A238" s="1">
        <v>237</v>
      </c>
      <c r="B238" s="1">
        <v>29</v>
      </c>
      <c r="C238" s="2">
        <v>43086</v>
      </c>
      <c r="D238" t="s">
        <v>259</v>
      </c>
      <c r="E238">
        <v>2017</v>
      </c>
      <c r="F238" t="s">
        <v>229</v>
      </c>
      <c r="G238" s="5" t="s">
        <v>262</v>
      </c>
      <c r="H238" s="5">
        <v>0</v>
      </c>
      <c r="I238" s="1">
        <v>4</v>
      </c>
      <c r="J238" s="1">
        <v>12</v>
      </c>
      <c r="K238" t="s">
        <v>215</v>
      </c>
    </row>
    <row r="239" spans="1:11" x14ac:dyDescent="0.35">
      <c r="A239" s="1">
        <v>238</v>
      </c>
      <c r="B239" s="1">
        <v>29</v>
      </c>
      <c r="C239" s="2">
        <v>43086</v>
      </c>
      <c r="D239" t="s">
        <v>259</v>
      </c>
      <c r="E239">
        <v>2017</v>
      </c>
      <c r="F239" t="s">
        <v>229</v>
      </c>
      <c r="G239" s="5" t="s">
        <v>263</v>
      </c>
      <c r="H239" s="5">
        <v>0</v>
      </c>
      <c r="I239" s="1">
        <v>4</v>
      </c>
      <c r="J239" s="1">
        <v>12</v>
      </c>
      <c r="K239" t="s">
        <v>215</v>
      </c>
    </row>
    <row r="240" spans="1:11" x14ac:dyDescent="0.35">
      <c r="A240" s="1">
        <v>239</v>
      </c>
      <c r="B240" s="1">
        <v>30</v>
      </c>
      <c r="C240" s="2">
        <v>43087</v>
      </c>
      <c r="D240" t="s">
        <v>259</v>
      </c>
      <c r="E240">
        <v>2017</v>
      </c>
      <c r="F240" t="s">
        <v>202</v>
      </c>
      <c r="G240" s="5" t="s">
        <v>203</v>
      </c>
      <c r="H240" s="5">
        <v>95</v>
      </c>
      <c r="I240" s="1">
        <v>5</v>
      </c>
      <c r="J240" s="1">
        <v>5</v>
      </c>
      <c r="K240" t="s">
        <v>204</v>
      </c>
    </row>
    <row r="241" spans="1:11" x14ac:dyDescent="0.35">
      <c r="A241" s="1">
        <v>240</v>
      </c>
      <c r="B241" s="1">
        <v>30</v>
      </c>
      <c r="C241" s="2">
        <v>43087</v>
      </c>
      <c r="D241" t="s">
        <v>259</v>
      </c>
      <c r="E241">
        <v>2017</v>
      </c>
      <c r="F241" t="s">
        <v>202</v>
      </c>
      <c r="G241" s="5" t="s">
        <v>205</v>
      </c>
      <c r="H241" s="5">
        <v>55</v>
      </c>
      <c r="I241" s="1">
        <v>5</v>
      </c>
      <c r="J241" s="1">
        <v>5</v>
      </c>
      <c r="K241" t="s">
        <v>204</v>
      </c>
    </row>
    <row r="242" spans="1:11" x14ac:dyDescent="0.35">
      <c r="A242" s="1">
        <v>241</v>
      </c>
      <c r="B242" s="1">
        <v>30</v>
      </c>
      <c r="C242" s="2">
        <v>43087</v>
      </c>
      <c r="D242" t="s">
        <v>259</v>
      </c>
      <c r="E242">
        <v>2017</v>
      </c>
      <c r="F242" t="s">
        <v>202</v>
      </c>
      <c r="G242" s="5" t="s">
        <v>206</v>
      </c>
      <c r="H242" s="5">
        <v>85</v>
      </c>
      <c r="I242" s="1">
        <v>5</v>
      </c>
      <c r="J242" s="1">
        <v>5</v>
      </c>
      <c r="K242" t="s">
        <v>207</v>
      </c>
    </row>
    <row r="243" spans="1:11" x14ac:dyDescent="0.35">
      <c r="A243" s="1">
        <v>242</v>
      </c>
      <c r="B243" s="1">
        <v>30</v>
      </c>
      <c r="C243" s="2">
        <v>43087</v>
      </c>
      <c r="D243" t="s">
        <v>259</v>
      </c>
      <c r="E243">
        <v>2017</v>
      </c>
      <c r="F243" t="s">
        <v>202</v>
      </c>
      <c r="G243" s="5" t="s">
        <v>271</v>
      </c>
      <c r="H243" s="5">
        <v>0</v>
      </c>
      <c r="I243" s="1">
        <v>5</v>
      </c>
      <c r="J243" s="1">
        <v>5</v>
      </c>
      <c r="K243" t="s">
        <v>207</v>
      </c>
    </row>
    <row r="244" spans="1:11" x14ac:dyDescent="0.35">
      <c r="A244" s="1">
        <v>243</v>
      </c>
      <c r="B244" s="1">
        <v>30</v>
      </c>
      <c r="C244" s="2">
        <v>43087</v>
      </c>
      <c r="D244" t="s">
        <v>259</v>
      </c>
      <c r="E244">
        <v>2017</v>
      </c>
      <c r="F244" t="s">
        <v>202</v>
      </c>
      <c r="G244" s="5" t="s">
        <v>265</v>
      </c>
      <c r="H244" s="5">
        <v>32</v>
      </c>
      <c r="I244" s="1">
        <v>4</v>
      </c>
      <c r="J244" s="1">
        <v>8</v>
      </c>
      <c r="K244" t="s">
        <v>222</v>
      </c>
    </row>
    <row r="245" spans="1:11" x14ac:dyDescent="0.35">
      <c r="A245" s="1">
        <v>244</v>
      </c>
      <c r="B245" s="1">
        <v>30</v>
      </c>
      <c r="C245" s="2">
        <v>43087</v>
      </c>
      <c r="D245" t="s">
        <v>259</v>
      </c>
      <c r="E245">
        <v>2017</v>
      </c>
      <c r="F245" t="s">
        <v>202</v>
      </c>
      <c r="G245" s="5" t="s">
        <v>264</v>
      </c>
      <c r="H245" s="5">
        <v>32</v>
      </c>
      <c r="I245" s="1">
        <v>4</v>
      </c>
      <c r="J245" s="1">
        <v>8</v>
      </c>
      <c r="K245" t="s">
        <v>222</v>
      </c>
    </row>
    <row r="246" spans="1:11" x14ac:dyDescent="0.35">
      <c r="A246" s="1">
        <v>245</v>
      </c>
      <c r="B246" s="1">
        <v>30</v>
      </c>
      <c r="C246" s="2">
        <v>43087</v>
      </c>
      <c r="D246" t="s">
        <v>259</v>
      </c>
      <c r="E246">
        <v>2017</v>
      </c>
      <c r="F246" t="s">
        <v>202</v>
      </c>
      <c r="G246" s="5" t="s">
        <v>214</v>
      </c>
      <c r="H246" s="5">
        <v>0</v>
      </c>
      <c r="I246" s="1">
        <v>3</v>
      </c>
      <c r="J246" s="1">
        <v>10</v>
      </c>
      <c r="K246" t="s">
        <v>215</v>
      </c>
    </row>
    <row r="247" spans="1:11" x14ac:dyDescent="0.35">
      <c r="A247" s="1">
        <v>246</v>
      </c>
      <c r="B247" s="1">
        <v>30</v>
      </c>
      <c r="C247" s="2">
        <v>43087</v>
      </c>
      <c r="D247" t="s">
        <v>259</v>
      </c>
      <c r="E247">
        <v>2017</v>
      </c>
      <c r="F247" t="s">
        <v>202</v>
      </c>
      <c r="G247" s="5" t="s">
        <v>272</v>
      </c>
      <c r="H247" s="5">
        <v>0</v>
      </c>
      <c r="I247" s="1">
        <v>4</v>
      </c>
      <c r="J247" s="1">
        <v>12</v>
      </c>
      <c r="K247" t="s">
        <v>215</v>
      </c>
    </row>
    <row r="248" spans="1:11" x14ac:dyDescent="0.35">
      <c r="A248" s="1">
        <v>247</v>
      </c>
      <c r="B248" s="1">
        <v>30</v>
      </c>
      <c r="C248" s="2">
        <v>43087</v>
      </c>
      <c r="D248" t="s">
        <v>259</v>
      </c>
      <c r="E248">
        <v>2017</v>
      </c>
      <c r="F248" t="s">
        <v>202</v>
      </c>
      <c r="G248" s="5" t="s">
        <v>273</v>
      </c>
      <c r="H248" s="5">
        <v>0</v>
      </c>
      <c r="I248" s="1">
        <v>4</v>
      </c>
      <c r="J248" s="1">
        <v>12</v>
      </c>
      <c r="K248" t="s">
        <v>215</v>
      </c>
    </row>
    <row r="249" spans="1:11" x14ac:dyDescent="0.35">
      <c r="A249" s="1">
        <v>248</v>
      </c>
      <c r="B249" s="1">
        <v>30</v>
      </c>
      <c r="C249" s="2">
        <v>43087</v>
      </c>
      <c r="D249" t="s">
        <v>259</v>
      </c>
      <c r="E249">
        <v>2017</v>
      </c>
      <c r="F249" t="s">
        <v>202</v>
      </c>
      <c r="G249" s="5" t="s">
        <v>256</v>
      </c>
      <c r="H249" s="5">
        <v>25</v>
      </c>
      <c r="I249" s="1">
        <v>3</v>
      </c>
      <c r="J249" s="1">
        <v>12</v>
      </c>
      <c r="K249" t="s">
        <v>215</v>
      </c>
    </row>
    <row r="250" spans="1:11" x14ac:dyDescent="0.35">
      <c r="A250" s="1">
        <v>249</v>
      </c>
      <c r="B250" s="1">
        <v>30</v>
      </c>
      <c r="C250" s="2">
        <v>43087</v>
      </c>
      <c r="D250" t="s">
        <v>259</v>
      </c>
      <c r="E250">
        <v>2017</v>
      </c>
      <c r="F250" t="s">
        <v>202</v>
      </c>
      <c r="G250" s="5" t="s">
        <v>257</v>
      </c>
      <c r="H250" s="5">
        <v>25</v>
      </c>
      <c r="I250" s="1">
        <v>3</v>
      </c>
      <c r="J250" s="1">
        <v>12</v>
      </c>
      <c r="K250" t="s">
        <v>215</v>
      </c>
    </row>
    <row r="251" spans="1:11" x14ac:dyDescent="0.35">
      <c r="A251" s="1">
        <v>250</v>
      </c>
      <c r="B251" s="1">
        <v>31</v>
      </c>
      <c r="C251" s="2">
        <v>43089</v>
      </c>
      <c r="D251" t="s">
        <v>259</v>
      </c>
      <c r="E251">
        <v>2017</v>
      </c>
      <c r="F251" t="s">
        <v>209</v>
      </c>
      <c r="G251" s="5" t="s">
        <v>210</v>
      </c>
      <c r="H251" s="5">
        <v>90</v>
      </c>
      <c r="I251" s="1">
        <v>5</v>
      </c>
      <c r="J251" s="1">
        <v>5</v>
      </c>
      <c r="K251" t="s">
        <v>211</v>
      </c>
    </row>
    <row r="252" spans="1:11" x14ac:dyDescent="0.35">
      <c r="A252" s="1">
        <v>251</v>
      </c>
      <c r="B252" s="1">
        <v>31</v>
      </c>
      <c r="C252" s="2">
        <v>43089</v>
      </c>
      <c r="D252" t="s">
        <v>259</v>
      </c>
      <c r="E252">
        <v>2017</v>
      </c>
      <c r="F252" t="s">
        <v>209</v>
      </c>
      <c r="G252" s="5" t="s">
        <v>237</v>
      </c>
      <c r="H252" s="5">
        <v>125</v>
      </c>
      <c r="I252" s="1">
        <v>5</v>
      </c>
      <c r="J252" s="1">
        <v>5</v>
      </c>
      <c r="K252" t="s">
        <v>211</v>
      </c>
    </row>
    <row r="253" spans="1:11" x14ac:dyDescent="0.35">
      <c r="A253" s="1">
        <v>252</v>
      </c>
      <c r="B253" s="1">
        <v>31</v>
      </c>
      <c r="C253" s="2">
        <v>43089</v>
      </c>
      <c r="D253" t="s">
        <v>259</v>
      </c>
      <c r="E253">
        <v>2017</v>
      </c>
      <c r="F253" t="s">
        <v>209</v>
      </c>
      <c r="G253" s="5" t="s">
        <v>233</v>
      </c>
      <c r="H253" s="5">
        <v>110</v>
      </c>
      <c r="I253" s="1">
        <v>4</v>
      </c>
      <c r="J253" s="1">
        <v>8</v>
      </c>
      <c r="K253" t="s">
        <v>211</v>
      </c>
    </row>
    <row r="254" spans="1:11" x14ac:dyDescent="0.35">
      <c r="A254" s="1">
        <v>253</v>
      </c>
      <c r="B254" s="1">
        <v>31</v>
      </c>
      <c r="C254" s="2">
        <v>43089</v>
      </c>
      <c r="D254" t="s">
        <v>259</v>
      </c>
      <c r="E254">
        <v>2017</v>
      </c>
      <c r="F254" t="s">
        <v>209</v>
      </c>
      <c r="G254" s="5" t="s">
        <v>234</v>
      </c>
      <c r="H254" s="5">
        <v>80</v>
      </c>
      <c r="I254" s="1">
        <v>4</v>
      </c>
      <c r="J254" s="1">
        <v>8</v>
      </c>
      <c r="K254" t="s">
        <v>211</v>
      </c>
    </row>
    <row r="255" spans="1:11" x14ac:dyDescent="0.35">
      <c r="A255" s="1">
        <v>254</v>
      </c>
      <c r="B255" s="1">
        <v>31</v>
      </c>
      <c r="C255" s="2">
        <v>43089</v>
      </c>
      <c r="D255" t="s">
        <v>259</v>
      </c>
      <c r="E255">
        <v>2017</v>
      </c>
      <c r="F255" t="s">
        <v>209</v>
      </c>
      <c r="G255" s="5" t="s">
        <v>212</v>
      </c>
      <c r="H255" s="5">
        <v>73</v>
      </c>
      <c r="I255" s="1">
        <v>4</v>
      </c>
      <c r="J255" s="1">
        <v>8</v>
      </c>
      <c r="K255" t="s">
        <v>211</v>
      </c>
    </row>
    <row r="256" spans="1:11" x14ac:dyDescent="0.35">
      <c r="A256" s="1">
        <v>255</v>
      </c>
      <c r="B256" s="1">
        <v>31</v>
      </c>
      <c r="C256" s="2">
        <v>43089</v>
      </c>
      <c r="D256" t="s">
        <v>259</v>
      </c>
      <c r="E256">
        <v>2017</v>
      </c>
      <c r="F256" t="s">
        <v>209</v>
      </c>
      <c r="G256" s="5" t="s">
        <v>268</v>
      </c>
      <c r="H256" s="5">
        <v>66</v>
      </c>
      <c r="I256" s="1">
        <v>4</v>
      </c>
      <c r="J256" s="1">
        <v>8</v>
      </c>
      <c r="K256" t="s">
        <v>211</v>
      </c>
    </row>
    <row r="257" spans="1:11" x14ac:dyDescent="0.35">
      <c r="A257" s="1">
        <v>256</v>
      </c>
      <c r="B257" s="1">
        <v>31</v>
      </c>
      <c r="C257" s="2">
        <v>43089</v>
      </c>
      <c r="D257" t="s">
        <v>259</v>
      </c>
      <c r="E257">
        <v>2017</v>
      </c>
      <c r="F257" t="s">
        <v>209</v>
      </c>
      <c r="G257" s="5" t="s">
        <v>213</v>
      </c>
      <c r="H257" s="5">
        <v>60</v>
      </c>
      <c r="I257" s="1">
        <v>5</v>
      </c>
      <c r="J257" s="1">
        <v>5</v>
      </c>
      <c r="K257" t="s">
        <v>211</v>
      </c>
    </row>
    <row r="258" spans="1:11" x14ac:dyDescent="0.35">
      <c r="A258" s="1">
        <v>257</v>
      </c>
      <c r="B258" s="1">
        <v>31</v>
      </c>
      <c r="C258" s="2">
        <v>43089</v>
      </c>
      <c r="D258" t="s">
        <v>259</v>
      </c>
      <c r="E258">
        <v>2017</v>
      </c>
      <c r="F258" t="s">
        <v>209</v>
      </c>
      <c r="G258" s="5" t="s">
        <v>262</v>
      </c>
      <c r="H258" s="5">
        <v>0</v>
      </c>
      <c r="I258" s="1">
        <v>3</v>
      </c>
      <c r="J258" s="1">
        <v>10</v>
      </c>
      <c r="K258" t="s">
        <v>215</v>
      </c>
    </row>
    <row r="259" spans="1:11" x14ac:dyDescent="0.35">
      <c r="A259" s="1">
        <v>258</v>
      </c>
      <c r="B259" s="1">
        <v>31</v>
      </c>
      <c r="C259" s="2">
        <v>43089</v>
      </c>
      <c r="D259" t="s">
        <v>259</v>
      </c>
      <c r="E259">
        <v>2017</v>
      </c>
      <c r="F259" t="s">
        <v>209</v>
      </c>
      <c r="G259" s="5" t="s">
        <v>263</v>
      </c>
      <c r="H259" s="5">
        <v>0</v>
      </c>
      <c r="I259" s="1">
        <v>3</v>
      </c>
      <c r="J259" s="1">
        <v>10</v>
      </c>
      <c r="K259" t="s">
        <v>215</v>
      </c>
    </row>
    <row r="260" spans="1:11" x14ac:dyDescent="0.35">
      <c r="A260" s="1">
        <v>259</v>
      </c>
      <c r="B260" s="1">
        <v>31</v>
      </c>
      <c r="C260" s="2">
        <v>43089</v>
      </c>
      <c r="D260" t="s">
        <v>259</v>
      </c>
      <c r="E260">
        <v>2017</v>
      </c>
      <c r="F260" t="s">
        <v>209</v>
      </c>
      <c r="G260" s="5" t="s">
        <v>214</v>
      </c>
      <c r="H260" s="5">
        <v>0</v>
      </c>
      <c r="I260" s="1">
        <v>3</v>
      </c>
      <c r="J260" s="1">
        <v>10</v>
      </c>
      <c r="K260" t="s">
        <v>215</v>
      </c>
    </row>
    <row r="261" spans="1:11" x14ac:dyDescent="0.35">
      <c r="A261" s="1">
        <v>260</v>
      </c>
      <c r="B261" s="1">
        <v>31</v>
      </c>
      <c r="C261" s="2">
        <v>43089</v>
      </c>
      <c r="D261" t="s">
        <v>259</v>
      </c>
      <c r="E261">
        <v>2017</v>
      </c>
      <c r="F261" t="s">
        <v>209</v>
      </c>
      <c r="G261" s="5" t="s">
        <v>274</v>
      </c>
      <c r="H261" s="5">
        <v>0</v>
      </c>
      <c r="I261" s="1">
        <v>3</v>
      </c>
      <c r="J261" s="1">
        <v>10</v>
      </c>
      <c r="K261" t="s">
        <v>215</v>
      </c>
    </row>
    <row r="262" spans="1:11" x14ac:dyDescent="0.35">
      <c r="A262" s="1">
        <v>261</v>
      </c>
      <c r="B262" s="1">
        <v>32</v>
      </c>
      <c r="C262" s="2">
        <v>43090</v>
      </c>
      <c r="D262" t="s">
        <v>259</v>
      </c>
      <c r="E262">
        <v>2017</v>
      </c>
      <c r="F262" t="s">
        <v>239</v>
      </c>
      <c r="G262" t="s">
        <v>241</v>
      </c>
      <c r="H262" s="5">
        <v>85</v>
      </c>
      <c r="I262" s="1">
        <v>5</v>
      </c>
      <c r="J262" s="1">
        <v>5</v>
      </c>
      <c r="K262" t="s">
        <v>204</v>
      </c>
    </row>
    <row r="263" spans="1:11" x14ac:dyDescent="0.35">
      <c r="A263" s="1">
        <v>262</v>
      </c>
      <c r="B263" s="1">
        <v>32</v>
      </c>
      <c r="C263" s="2">
        <v>43090</v>
      </c>
      <c r="D263" t="s">
        <v>259</v>
      </c>
      <c r="E263">
        <v>2017</v>
      </c>
      <c r="F263" t="s">
        <v>239</v>
      </c>
      <c r="G263" t="s">
        <v>242</v>
      </c>
      <c r="H263" s="5">
        <v>66</v>
      </c>
      <c r="I263" s="1">
        <v>4</v>
      </c>
      <c r="J263" s="1">
        <v>8</v>
      </c>
      <c r="K263" t="s">
        <v>207</v>
      </c>
    </row>
    <row r="264" spans="1:11" x14ac:dyDescent="0.35">
      <c r="A264" s="1">
        <v>263</v>
      </c>
      <c r="B264" s="1">
        <v>32</v>
      </c>
      <c r="C264" s="2">
        <v>43090</v>
      </c>
      <c r="D264" t="s">
        <v>259</v>
      </c>
      <c r="E264">
        <v>2017</v>
      </c>
      <c r="F264" t="s">
        <v>239</v>
      </c>
      <c r="G264" t="s">
        <v>219</v>
      </c>
      <c r="H264" s="5">
        <v>107</v>
      </c>
      <c r="I264" s="1">
        <v>4</v>
      </c>
      <c r="J264" s="1">
        <v>8</v>
      </c>
      <c r="K264" t="s">
        <v>204</v>
      </c>
    </row>
    <row r="265" spans="1:11" x14ac:dyDescent="0.35">
      <c r="A265" s="1">
        <v>264</v>
      </c>
      <c r="B265" s="1">
        <v>32</v>
      </c>
      <c r="C265" s="2">
        <v>43090</v>
      </c>
      <c r="D265" t="s">
        <v>259</v>
      </c>
      <c r="E265">
        <v>2017</v>
      </c>
      <c r="F265" t="s">
        <v>239</v>
      </c>
      <c r="G265" t="s">
        <v>220</v>
      </c>
      <c r="H265" s="5">
        <v>86</v>
      </c>
      <c r="I265" s="1">
        <v>4</v>
      </c>
      <c r="J265" s="1">
        <v>8</v>
      </c>
      <c r="K265" t="s">
        <v>207</v>
      </c>
    </row>
    <row r="266" spans="1:11" x14ac:dyDescent="0.35">
      <c r="A266" s="1">
        <v>265</v>
      </c>
      <c r="B266" s="1">
        <v>32</v>
      </c>
      <c r="C266" s="2">
        <v>43090</v>
      </c>
      <c r="D266" t="s">
        <v>259</v>
      </c>
      <c r="E266">
        <v>2017</v>
      </c>
      <c r="F266" t="s">
        <v>239</v>
      </c>
      <c r="G266" t="s">
        <v>224</v>
      </c>
      <c r="H266" s="5">
        <v>100</v>
      </c>
      <c r="I266" s="1">
        <v>5</v>
      </c>
      <c r="J266" s="1">
        <v>5</v>
      </c>
      <c r="K266" t="s">
        <v>207</v>
      </c>
    </row>
    <row r="267" spans="1:11" x14ac:dyDescent="0.35">
      <c r="A267" s="1">
        <v>266</v>
      </c>
      <c r="B267" s="1">
        <v>32</v>
      </c>
      <c r="C267" s="2">
        <v>43090</v>
      </c>
      <c r="D267" t="s">
        <v>259</v>
      </c>
      <c r="E267">
        <v>2017</v>
      </c>
      <c r="F267" t="s">
        <v>239</v>
      </c>
      <c r="G267" t="s">
        <v>262</v>
      </c>
      <c r="H267" s="5">
        <v>0</v>
      </c>
      <c r="I267" s="1">
        <v>3</v>
      </c>
      <c r="J267" s="1">
        <v>12</v>
      </c>
      <c r="K267" t="s">
        <v>215</v>
      </c>
    </row>
    <row r="268" spans="1:11" x14ac:dyDescent="0.35">
      <c r="A268" s="1">
        <v>267</v>
      </c>
      <c r="B268" s="1">
        <v>32</v>
      </c>
      <c r="C268" s="2">
        <v>43090</v>
      </c>
      <c r="D268" t="s">
        <v>259</v>
      </c>
      <c r="E268">
        <v>2017</v>
      </c>
      <c r="F268" t="s">
        <v>239</v>
      </c>
      <c r="G268" t="s">
        <v>263</v>
      </c>
      <c r="H268" s="5">
        <v>0</v>
      </c>
      <c r="I268" s="1">
        <v>3</v>
      </c>
      <c r="J268" s="1">
        <v>12</v>
      </c>
      <c r="K268" t="s">
        <v>215</v>
      </c>
    </row>
    <row r="269" spans="1:11" x14ac:dyDescent="0.35">
      <c r="A269" s="1">
        <v>268</v>
      </c>
      <c r="B269" s="1">
        <v>32</v>
      </c>
      <c r="C269" s="2">
        <v>43090</v>
      </c>
      <c r="D269" t="s">
        <v>259</v>
      </c>
      <c r="E269">
        <v>2017</v>
      </c>
      <c r="F269" t="s">
        <v>239</v>
      </c>
      <c r="G269" t="s">
        <v>214</v>
      </c>
      <c r="H269" s="5">
        <v>0</v>
      </c>
      <c r="I269" s="1">
        <v>3</v>
      </c>
      <c r="J269" s="1">
        <v>10</v>
      </c>
      <c r="K269" t="s">
        <v>215</v>
      </c>
    </row>
    <row r="270" spans="1:11" x14ac:dyDescent="0.35">
      <c r="A270" s="1">
        <v>269</v>
      </c>
      <c r="B270" s="1">
        <v>32</v>
      </c>
      <c r="C270" s="2">
        <v>43090</v>
      </c>
      <c r="D270" t="s">
        <v>259</v>
      </c>
      <c r="E270">
        <v>2017</v>
      </c>
      <c r="F270" t="s">
        <v>239</v>
      </c>
      <c r="G270" t="s">
        <v>274</v>
      </c>
      <c r="H270" s="5">
        <v>0</v>
      </c>
      <c r="I270" s="1">
        <v>3</v>
      </c>
      <c r="J270" s="1">
        <v>10</v>
      </c>
      <c r="K270" t="s">
        <v>215</v>
      </c>
    </row>
    <row r="271" spans="1:11" x14ac:dyDescent="0.35">
      <c r="A271" s="1">
        <v>270</v>
      </c>
      <c r="B271" s="1">
        <v>32</v>
      </c>
      <c r="C271" s="2">
        <v>43090</v>
      </c>
      <c r="D271" t="s">
        <v>259</v>
      </c>
      <c r="E271">
        <v>2017</v>
      </c>
      <c r="F271" t="s">
        <v>239</v>
      </c>
      <c r="G271" t="s">
        <v>275</v>
      </c>
      <c r="H271" s="5">
        <v>60</v>
      </c>
      <c r="I271" s="1">
        <v>4</v>
      </c>
      <c r="J271" s="1">
        <v>8</v>
      </c>
      <c r="K271" t="s">
        <v>204</v>
      </c>
    </row>
    <row r="272" spans="1:11" x14ac:dyDescent="0.35">
      <c r="A272" s="1">
        <v>271</v>
      </c>
      <c r="B272" s="1">
        <v>33</v>
      </c>
      <c r="C272" s="2">
        <v>43092</v>
      </c>
      <c r="D272" t="s">
        <v>259</v>
      </c>
      <c r="E272">
        <v>2017</v>
      </c>
      <c r="F272" t="s">
        <v>276</v>
      </c>
      <c r="G272" s="5" t="s">
        <v>252</v>
      </c>
      <c r="H272" s="5">
        <v>36</v>
      </c>
      <c r="I272" s="1">
        <v>4</v>
      </c>
      <c r="J272" s="1">
        <v>12</v>
      </c>
      <c r="K272" t="s">
        <v>211</v>
      </c>
    </row>
    <row r="273" spans="1:11" x14ac:dyDescent="0.35">
      <c r="A273" s="1">
        <v>272</v>
      </c>
      <c r="B273" s="1">
        <v>33</v>
      </c>
      <c r="C273" s="2">
        <v>43092</v>
      </c>
      <c r="D273" t="s">
        <v>259</v>
      </c>
      <c r="E273">
        <v>2017</v>
      </c>
      <c r="F273" t="s">
        <v>276</v>
      </c>
      <c r="G273" s="5" t="s">
        <v>243</v>
      </c>
      <c r="H273" s="5">
        <v>100</v>
      </c>
      <c r="I273" s="1">
        <v>4</v>
      </c>
      <c r="J273" s="1">
        <v>8</v>
      </c>
      <c r="K273" t="s">
        <v>222</v>
      </c>
    </row>
    <row r="274" spans="1:11" x14ac:dyDescent="0.35">
      <c r="A274" s="1">
        <v>273</v>
      </c>
      <c r="B274" s="1">
        <v>33</v>
      </c>
      <c r="C274" s="2">
        <v>43092</v>
      </c>
      <c r="D274" t="s">
        <v>259</v>
      </c>
      <c r="E274">
        <v>2017</v>
      </c>
      <c r="F274" t="s">
        <v>276</v>
      </c>
      <c r="G274" s="5" t="s">
        <v>253</v>
      </c>
      <c r="H274" s="5">
        <v>100</v>
      </c>
      <c r="I274" s="1">
        <v>5</v>
      </c>
      <c r="J274" s="1">
        <v>5</v>
      </c>
      <c r="K274" t="s">
        <v>207</v>
      </c>
    </row>
    <row r="275" spans="1:11" x14ac:dyDescent="0.35">
      <c r="A275" s="1">
        <v>274</v>
      </c>
      <c r="B275" s="1">
        <v>33</v>
      </c>
      <c r="C275" s="2">
        <v>43092</v>
      </c>
      <c r="D275" t="s">
        <v>259</v>
      </c>
      <c r="E275">
        <v>2017</v>
      </c>
      <c r="F275" t="s">
        <v>276</v>
      </c>
      <c r="G275" s="5" t="s">
        <v>269</v>
      </c>
      <c r="H275" s="5">
        <v>8</v>
      </c>
      <c r="I275" s="1">
        <v>4</v>
      </c>
      <c r="J275" s="1">
        <v>12</v>
      </c>
      <c r="K275" t="s">
        <v>211</v>
      </c>
    </row>
    <row r="276" spans="1:11" x14ac:dyDescent="0.35">
      <c r="A276" s="1">
        <v>275</v>
      </c>
      <c r="B276" s="1">
        <v>33</v>
      </c>
      <c r="C276" s="2">
        <v>43092</v>
      </c>
      <c r="D276" t="s">
        <v>259</v>
      </c>
      <c r="E276">
        <v>2017</v>
      </c>
      <c r="F276" t="s">
        <v>276</v>
      </c>
      <c r="G276" s="5" t="s">
        <v>248</v>
      </c>
      <c r="H276" s="5">
        <v>0</v>
      </c>
      <c r="I276" s="1">
        <v>3</v>
      </c>
      <c r="J276" s="1">
        <v>10</v>
      </c>
      <c r="K276" t="s">
        <v>211</v>
      </c>
    </row>
    <row r="277" spans="1:11" x14ac:dyDescent="0.35">
      <c r="A277" s="1">
        <v>276</v>
      </c>
      <c r="B277" s="1">
        <v>33</v>
      </c>
      <c r="C277" s="2">
        <v>43092</v>
      </c>
      <c r="D277" t="s">
        <v>259</v>
      </c>
      <c r="E277">
        <v>2017</v>
      </c>
      <c r="F277" t="s">
        <v>276</v>
      </c>
      <c r="G277" s="5" t="s">
        <v>277</v>
      </c>
      <c r="H277" s="5">
        <v>8</v>
      </c>
      <c r="I277" s="1">
        <v>4</v>
      </c>
      <c r="J277" s="1">
        <v>10</v>
      </c>
      <c r="K277" t="s">
        <v>215</v>
      </c>
    </row>
    <row r="278" spans="1:11" x14ac:dyDescent="0.35">
      <c r="A278" s="1">
        <v>277</v>
      </c>
      <c r="B278" s="1">
        <v>33</v>
      </c>
      <c r="C278" s="2">
        <v>43092</v>
      </c>
      <c r="D278" t="s">
        <v>259</v>
      </c>
      <c r="E278">
        <v>2017</v>
      </c>
      <c r="F278" t="s">
        <v>276</v>
      </c>
      <c r="G278" s="5" t="s">
        <v>214</v>
      </c>
      <c r="H278" s="5">
        <v>0</v>
      </c>
      <c r="I278" s="1">
        <v>4</v>
      </c>
      <c r="J278" s="1">
        <v>10</v>
      </c>
      <c r="K278" t="s">
        <v>215</v>
      </c>
    </row>
    <row r="279" spans="1:11" x14ac:dyDescent="0.35">
      <c r="A279" s="1">
        <v>278</v>
      </c>
      <c r="B279" s="1">
        <v>33</v>
      </c>
      <c r="C279" s="2">
        <v>43092</v>
      </c>
      <c r="D279" t="s">
        <v>259</v>
      </c>
      <c r="E279">
        <v>2017</v>
      </c>
      <c r="F279" t="s">
        <v>276</v>
      </c>
      <c r="G279" s="5" t="s">
        <v>266</v>
      </c>
      <c r="H279" s="5">
        <v>0</v>
      </c>
      <c r="I279" s="1">
        <v>4</v>
      </c>
      <c r="J279" s="1">
        <v>10</v>
      </c>
      <c r="K279" t="s">
        <v>215</v>
      </c>
    </row>
    <row r="280" spans="1:11" x14ac:dyDescent="0.35">
      <c r="A280" s="1">
        <v>279</v>
      </c>
      <c r="B280" s="1">
        <v>33</v>
      </c>
      <c r="C280" s="2">
        <v>43092</v>
      </c>
      <c r="D280" t="s">
        <v>259</v>
      </c>
      <c r="E280">
        <v>2017</v>
      </c>
      <c r="F280" t="s">
        <v>276</v>
      </c>
      <c r="G280" s="5" t="s">
        <v>270</v>
      </c>
      <c r="H280" s="5">
        <v>0</v>
      </c>
      <c r="I280" s="1">
        <v>4</v>
      </c>
      <c r="J280" s="1">
        <v>10</v>
      </c>
      <c r="K280" t="s">
        <v>215</v>
      </c>
    </row>
    <row r="281" spans="1:11" x14ac:dyDescent="0.35">
      <c r="A281" s="1">
        <v>280</v>
      </c>
      <c r="B281" s="1">
        <v>34</v>
      </c>
      <c r="C281" s="2">
        <v>43093</v>
      </c>
      <c r="D281" t="s">
        <v>259</v>
      </c>
      <c r="E281">
        <v>2017</v>
      </c>
      <c r="F281" t="s">
        <v>229</v>
      </c>
      <c r="G281" s="5" t="s">
        <v>221</v>
      </c>
      <c r="H281" s="5">
        <v>50</v>
      </c>
      <c r="I281" s="1">
        <v>4</v>
      </c>
      <c r="J281" s="1">
        <v>8</v>
      </c>
      <c r="K281" t="s">
        <v>222</v>
      </c>
    </row>
    <row r="282" spans="1:11" x14ac:dyDescent="0.35">
      <c r="A282" s="1">
        <v>281</v>
      </c>
      <c r="B282" s="1">
        <v>34</v>
      </c>
      <c r="C282" s="2">
        <v>43093</v>
      </c>
      <c r="D282" t="s">
        <v>259</v>
      </c>
      <c r="E282">
        <v>2017</v>
      </c>
      <c r="F282" t="s">
        <v>229</v>
      </c>
      <c r="G282" s="5" t="s">
        <v>223</v>
      </c>
      <c r="H282" s="5">
        <v>40</v>
      </c>
      <c r="I282" s="1">
        <v>4</v>
      </c>
      <c r="J282" s="1">
        <v>8</v>
      </c>
      <c r="K282" t="s">
        <v>222</v>
      </c>
    </row>
    <row r="283" spans="1:11" x14ac:dyDescent="0.35">
      <c r="A283" s="1">
        <v>282</v>
      </c>
      <c r="B283" s="1">
        <v>34</v>
      </c>
      <c r="C283" s="2">
        <v>43093</v>
      </c>
      <c r="D283" t="s">
        <v>259</v>
      </c>
      <c r="E283">
        <v>2017</v>
      </c>
      <c r="F283" t="s">
        <v>229</v>
      </c>
      <c r="G283" s="5" t="s">
        <v>230</v>
      </c>
      <c r="H283" s="5">
        <v>24</v>
      </c>
      <c r="I283" s="1">
        <v>4</v>
      </c>
      <c r="J283" s="1">
        <v>8</v>
      </c>
      <c r="K283" t="s">
        <v>231</v>
      </c>
    </row>
    <row r="284" spans="1:11" x14ac:dyDescent="0.35">
      <c r="A284" s="1">
        <v>283</v>
      </c>
      <c r="B284" s="1">
        <v>34</v>
      </c>
      <c r="C284" s="2">
        <v>43093</v>
      </c>
      <c r="D284" t="s">
        <v>259</v>
      </c>
      <c r="E284">
        <v>2017</v>
      </c>
      <c r="F284" t="s">
        <v>229</v>
      </c>
      <c r="G284" s="5" t="s">
        <v>232</v>
      </c>
      <c r="H284" s="5">
        <v>24</v>
      </c>
      <c r="I284" s="1">
        <v>4</v>
      </c>
      <c r="J284" s="1">
        <v>8</v>
      </c>
      <c r="K284" t="s">
        <v>231</v>
      </c>
    </row>
    <row r="285" spans="1:11" x14ac:dyDescent="0.35">
      <c r="A285" s="1">
        <v>284</v>
      </c>
      <c r="B285" s="1">
        <v>34</v>
      </c>
      <c r="C285" s="2">
        <v>43093</v>
      </c>
      <c r="D285" t="s">
        <v>259</v>
      </c>
      <c r="E285">
        <v>2017</v>
      </c>
      <c r="F285" t="s">
        <v>229</v>
      </c>
      <c r="G285" s="5" t="s">
        <v>225</v>
      </c>
      <c r="H285" s="5">
        <v>34</v>
      </c>
      <c r="I285" s="1">
        <v>4</v>
      </c>
      <c r="J285" s="1">
        <v>8</v>
      </c>
      <c r="K285" t="s">
        <v>222</v>
      </c>
    </row>
    <row r="286" spans="1:11" x14ac:dyDescent="0.35">
      <c r="A286" s="1">
        <v>285</v>
      </c>
      <c r="B286" s="1">
        <v>34</v>
      </c>
      <c r="C286" s="2">
        <v>43093</v>
      </c>
      <c r="D286" t="s">
        <v>259</v>
      </c>
      <c r="E286">
        <v>2017</v>
      </c>
      <c r="F286" t="s">
        <v>229</v>
      </c>
      <c r="G286" s="5" t="s">
        <v>278</v>
      </c>
      <c r="H286" s="5">
        <v>61</v>
      </c>
      <c r="I286" s="1">
        <v>4</v>
      </c>
      <c r="J286" s="1">
        <v>8</v>
      </c>
      <c r="K286" t="s">
        <v>207</v>
      </c>
    </row>
    <row r="287" spans="1:11" x14ac:dyDescent="0.35">
      <c r="A287" s="1">
        <v>286</v>
      </c>
      <c r="B287" s="1">
        <v>34</v>
      </c>
      <c r="C287" s="2">
        <v>43093</v>
      </c>
      <c r="D287" t="s">
        <v>259</v>
      </c>
      <c r="E287">
        <v>2017</v>
      </c>
      <c r="F287" t="s">
        <v>229</v>
      </c>
      <c r="G287" s="5" t="s">
        <v>277</v>
      </c>
      <c r="H287" s="5">
        <v>8</v>
      </c>
      <c r="I287" s="1">
        <v>3</v>
      </c>
      <c r="J287" s="1">
        <v>10</v>
      </c>
      <c r="K287" t="s">
        <v>215</v>
      </c>
    </row>
    <row r="288" spans="1:11" x14ac:dyDescent="0.35">
      <c r="A288" s="1">
        <v>287</v>
      </c>
      <c r="B288" s="1">
        <v>34</v>
      </c>
      <c r="C288" s="2">
        <v>43093</v>
      </c>
      <c r="D288" t="s">
        <v>259</v>
      </c>
      <c r="E288">
        <v>2017</v>
      </c>
      <c r="F288" t="s">
        <v>229</v>
      </c>
      <c r="G288" s="5" t="s">
        <v>270</v>
      </c>
      <c r="H288" s="5">
        <v>0</v>
      </c>
      <c r="I288" s="1">
        <v>3</v>
      </c>
      <c r="J288" s="1">
        <v>10</v>
      </c>
      <c r="K288" t="s">
        <v>215</v>
      </c>
    </row>
    <row r="289" spans="1:11" x14ac:dyDescent="0.35">
      <c r="A289" s="1">
        <v>288</v>
      </c>
      <c r="B289" s="1">
        <v>34</v>
      </c>
      <c r="C289" s="2">
        <v>43093</v>
      </c>
      <c r="D289" t="s">
        <v>259</v>
      </c>
      <c r="E289">
        <v>2017</v>
      </c>
      <c r="F289" t="s">
        <v>229</v>
      </c>
      <c r="G289" s="5" t="s">
        <v>236</v>
      </c>
      <c r="H289" s="5">
        <v>10</v>
      </c>
      <c r="I289" s="1">
        <v>3</v>
      </c>
      <c r="J289" s="1">
        <v>20</v>
      </c>
      <c r="K289" t="s">
        <v>215</v>
      </c>
    </row>
    <row r="290" spans="1:11" x14ac:dyDescent="0.35">
      <c r="A290" s="1">
        <v>289</v>
      </c>
      <c r="B290" s="1">
        <v>35</v>
      </c>
      <c r="C290" s="2">
        <v>43096</v>
      </c>
      <c r="D290" t="s">
        <v>259</v>
      </c>
      <c r="E290">
        <v>2017</v>
      </c>
      <c r="F290" t="s">
        <v>209</v>
      </c>
      <c r="G290" s="5" t="s">
        <v>203</v>
      </c>
      <c r="H290" s="5">
        <v>100</v>
      </c>
      <c r="I290" s="1">
        <v>5</v>
      </c>
      <c r="J290" s="1">
        <v>5</v>
      </c>
      <c r="K290" t="s">
        <v>204</v>
      </c>
    </row>
    <row r="291" spans="1:11" x14ac:dyDescent="0.35">
      <c r="A291" s="1">
        <v>290</v>
      </c>
      <c r="B291" s="1">
        <v>35</v>
      </c>
      <c r="C291" s="2">
        <v>43096</v>
      </c>
      <c r="D291" t="s">
        <v>259</v>
      </c>
      <c r="E291">
        <v>2017</v>
      </c>
      <c r="F291" t="s">
        <v>209</v>
      </c>
      <c r="G291" s="5" t="s">
        <v>205</v>
      </c>
      <c r="H291" s="5">
        <v>55</v>
      </c>
      <c r="I291" s="1">
        <v>5</v>
      </c>
      <c r="J291" s="1">
        <v>5</v>
      </c>
      <c r="K291" t="s">
        <v>204</v>
      </c>
    </row>
    <row r="292" spans="1:11" x14ac:dyDescent="0.35">
      <c r="A292" s="1">
        <v>291</v>
      </c>
      <c r="B292" s="1">
        <v>35</v>
      </c>
      <c r="C292" s="2">
        <v>43096</v>
      </c>
      <c r="D292" t="s">
        <v>259</v>
      </c>
      <c r="E292">
        <v>2017</v>
      </c>
      <c r="F292" t="s">
        <v>209</v>
      </c>
      <c r="G292" s="5" t="s">
        <v>206</v>
      </c>
      <c r="H292" s="5">
        <v>90</v>
      </c>
      <c r="I292" s="1">
        <v>5</v>
      </c>
      <c r="J292" s="1">
        <v>5</v>
      </c>
      <c r="K292" t="s">
        <v>207</v>
      </c>
    </row>
    <row r="293" spans="1:11" x14ac:dyDescent="0.35">
      <c r="A293" s="1">
        <v>292</v>
      </c>
      <c r="B293" s="1">
        <v>35</v>
      </c>
      <c r="C293" s="2">
        <v>43096</v>
      </c>
      <c r="D293" t="s">
        <v>259</v>
      </c>
      <c r="E293">
        <v>2017</v>
      </c>
      <c r="F293" t="s">
        <v>209</v>
      </c>
      <c r="G293" s="5" t="s">
        <v>271</v>
      </c>
      <c r="H293" s="5">
        <v>105</v>
      </c>
      <c r="I293" s="1">
        <v>5</v>
      </c>
      <c r="J293" s="1">
        <v>5</v>
      </c>
      <c r="K293" t="s">
        <v>207</v>
      </c>
    </row>
    <row r="294" spans="1:11" x14ac:dyDescent="0.35">
      <c r="A294" s="1">
        <v>293</v>
      </c>
      <c r="B294" s="1">
        <v>35</v>
      </c>
      <c r="C294" s="2">
        <v>43096</v>
      </c>
      <c r="D294" t="s">
        <v>259</v>
      </c>
      <c r="E294">
        <v>2017</v>
      </c>
      <c r="F294" t="s">
        <v>209</v>
      </c>
      <c r="G294" s="5" t="s">
        <v>217</v>
      </c>
      <c r="H294" s="5">
        <v>0</v>
      </c>
      <c r="I294" s="1">
        <v>3</v>
      </c>
      <c r="J294" s="1">
        <v>10</v>
      </c>
      <c r="K294" t="s">
        <v>215</v>
      </c>
    </row>
    <row r="295" spans="1:11" x14ac:dyDescent="0.35">
      <c r="A295" s="1">
        <v>294</v>
      </c>
      <c r="B295" s="1">
        <v>35</v>
      </c>
      <c r="C295" s="2">
        <v>43096</v>
      </c>
      <c r="D295" t="s">
        <v>259</v>
      </c>
      <c r="E295">
        <v>2017</v>
      </c>
      <c r="F295" t="s">
        <v>209</v>
      </c>
      <c r="G295" s="5" t="s">
        <v>214</v>
      </c>
      <c r="H295" s="5">
        <v>0</v>
      </c>
      <c r="I295" s="1">
        <v>3</v>
      </c>
      <c r="J295" s="1">
        <v>10</v>
      </c>
      <c r="K295" t="s">
        <v>215</v>
      </c>
    </row>
    <row r="296" spans="1:11" x14ac:dyDescent="0.35">
      <c r="A296" s="1">
        <v>295</v>
      </c>
      <c r="B296" s="1">
        <v>35</v>
      </c>
      <c r="C296" s="2">
        <v>43096</v>
      </c>
      <c r="D296" t="s">
        <v>259</v>
      </c>
      <c r="E296">
        <v>2017</v>
      </c>
      <c r="F296" t="s">
        <v>209</v>
      </c>
      <c r="G296" s="5" t="s">
        <v>236</v>
      </c>
      <c r="H296" s="5">
        <v>10</v>
      </c>
      <c r="I296" s="1">
        <v>3</v>
      </c>
      <c r="J296" s="1">
        <v>10</v>
      </c>
      <c r="K296" t="s">
        <v>215</v>
      </c>
    </row>
    <row r="297" spans="1:11" x14ac:dyDescent="0.35">
      <c r="A297" s="1">
        <v>296</v>
      </c>
      <c r="B297" s="1">
        <v>35</v>
      </c>
      <c r="C297" s="2">
        <v>43096</v>
      </c>
      <c r="D297" t="s">
        <v>259</v>
      </c>
      <c r="E297">
        <v>2017</v>
      </c>
      <c r="F297" t="s">
        <v>209</v>
      </c>
      <c r="G297" s="5" t="s">
        <v>277</v>
      </c>
      <c r="H297" s="5">
        <v>8</v>
      </c>
      <c r="I297" s="1">
        <v>3</v>
      </c>
      <c r="J297" s="1">
        <v>10</v>
      </c>
      <c r="K297" t="s">
        <v>215</v>
      </c>
    </row>
    <row r="298" spans="1:11" x14ac:dyDescent="0.35">
      <c r="A298" s="1">
        <v>297</v>
      </c>
      <c r="B298" s="1">
        <v>35</v>
      </c>
      <c r="C298" s="2">
        <v>43097</v>
      </c>
      <c r="D298" t="s">
        <v>259</v>
      </c>
      <c r="E298">
        <v>2017</v>
      </c>
      <c r="F298" t="s">
        <v>239</v>
      </c>
      <c r="G298" s="5" t="s">
        <v>230</v>
      </c>
      <c r="H298" s="5">
        <v>26</v>
      </c>
      <c r="I298" s="1">
        <v>4</v>
      </c>
      <c r="J298" s="1">
        <v>8</v>
      </c>
      <c r="K298" t="s">
        <v>231</v>
      </c>
    </row>
    <row r="299" spans="1:11" x14ac:dyDescent="0.35">
      <c r="A299" s="1">
        <v>298</v>
      </c>
      <c r="B299" s="1">
        <v>35</v>
      </c>
      <c r="C299" s="2">
        <v>43097</v>
      </c>
      <c r="D299" t="s">
        <v>259</v>
      </c>
      <c r="E299">
        <v>2017</v>
      </c>
      <c r="F299" t="s">
        <v>239</v>
      </c>
      <c r="G299" s="5" t="s">
        <v>232</v>
      </c>
      <c r="H299" s="5">
        <v>26</v>
      </c>
      <c r="I299" s="1">
        <v>4</v>
      </c>
      <c r="J299" s="1">
        <v>8</v>
      </c>
      <c r="K299" t="s">
        <v>231</v>
      </c>
    </row>
    <row r="300" spans="1:11" x14ac:dyDescent="0.35">
      <c r="A300" s="1">
        <v>299</v>
      </c>
      <c r="B300" s="1">
        <v>35</v>
      </c>
      <c r="C300" s="2">
        <v>43097</v>
      </c>
      <c r="D300" t="s">
        <v>259</v>
      </c>
      <c r="E300">
        <v>2017</v>
      </c>
      <c r="F300" t="s">
        <v>239</v>
      </c>
      <c r="G300" s="5" t="s">
        <v>279</v>
      </c>
      <c r="H300" s="5">
        <v>26</v>
      </c>
      <c r="I300" s="1">
        <v>4</v>
      </c>
      <c r="J300" s="1">
        <v>8</v>
      </c>
      <c r="K300" t="s">
        <v>204</v>
      </c>
    </row>
    <row r="301" spans="1:11" x14ac:dyDescent="0.35">
      <c r="A301" s="1">
        <v>300</v>
      </c>
      <c r="B301" s="1">
        <v>35</v>
      </c>
      <c r="C301" s="2">
        <v>43097</v>
      </c>
      <c r="D301" t="s">
        <v>259</v>
      </c>
      <c r="E301">
        <v>2017</v>
      </c>
      <c r="F301" t="s">
        <v>239</v>
      </c>
      <c r="G301" s="5" t="s">
        <v>265</v>
      </c>
      <c r="H301" s="5">
        <v>32</v>
      </c>
      <c r="I301" s="1">
        <v>4</v>
      </c>
      <c r="J301" s="1">
        <v>8</v>
      </c>
      <c r="K301" t="s">
        <v>222</v>
      </c>
    </row>
    <row r="302" spans="1:11" x14ac:dyDescent="0.35">
      <c r="A302" s="1">
        <v>301</v>
      </c>
      <c r="B302" s="1">
        <v>35</v>
      </c>
      <c r="C302" s="2">
        <v>43097</v>
      </c>
      <c r="D302" t="s">
        <v>259</v>
      </c>
      <c r="E302">
        <v>2017</v>
      </c>
      <c r="F302" t="s">
        <v>239</v>
      </c>
      <c r="G302" s="5" t="s">
        <v>264</v>
      </c>
      <c r="H302" s="5">
        <v>32</v>
      </c>
      <c r="I302" s="1">
        <v>4</v>
      </c>
      <c r="J302" s="1">
        <v>8</v>
      </c>
      <c r="K302" t="s">
        <v>222</v>
      </c>
    </row>
    <row r="303" spans="1:11" x14ac:dyDescent="0.35">
      <c r="A303" s="1">
        <v>302</v>
      </c>
      <c r="B303" s="1">
        <v>35</v>
      </c>
      <c r="C303" s="2">
        <v>43097</v>
      </c>
      <c r="D303" t="s">
        <v>259</v>
      </c>
      <c r="E303">
        <v>2017</v>
      </c>
      <c r="F303" t="s">
        <v>239</v>
      </c>
      <c r="G303" s="5" t="s">
        <v>278</v>
      </c>
      <c r="H303" s="5">
        <v>59</v>
      </c>
      <c r="I303" s="1">
        <v>4</v>
      </c>
      <c r="J303" s="1">
        <v>8</v>
      </c>
      <c r="K303" t="s">
        <v>207</v>
      </c>
    </row>
    <row r="304" spans="1:11" x14ac:dyDescent="0.35">
      <c r="A304" s="1">
        <v>303</v>
      </c>
      <c r="B304" s="1">
        <v>35</v>
      </c>
      <c r="C304" s="2">
        <v>43097</v>
      </c>
      <c r="D304" t="s">
        <v>259</v>
      </c>
      <c r="E304">
        <v>2017</v>
      </c>
      <c r="F304" t="s">
        <v>239</v>
      </c>
      <c r="G304" s="5" t="s">
        <v>260</v>
      </c>
      <c r="H304" s="5">
        <v>66</v>
      </c>
      <c r="I304" s="1">
        <v>4</v>
      </c>
      <c r="J304" s="1">
        <v>8</v>
      </c>
      <c r="K304" t="s">
        <v>207</v>
      </c>
    </row>
    <row r="305" spans="1:11" x14ac:dyDescent="0.35">
      <c r="A305" s="1">
        <v>304</v>
      </c>
      <c r="B305" s="1">
        <v>35</v>
      </c>
      <c r="C305" s="2">
        <v>43097</v>
      </c>
      <c r="D305" t="s">
        <v>259</v>
      </c>
      <c r="E305">
        <v>2017</v>
      </c>
      <c r="F305" t="s">
        <v>239</v>
      </c>
      <c r="G305" s="5" t="s">
        <v>262</v>
      </c>
      <c r="H305" s="5">
        <v>0</v>
      </c>
      <c r="I305" s="1">
        <v>4</v>
      </c>
      <c r="J305" s="1">
        <v>10</v>
      </c>
      <c r="K305" t="s">
        <v>215</v>
      </c>
    </row>
    <row r="306" spans="1:11" x14ac:dyDescent="0.35">
      <c r="A306" s="1">
        <v>305</v>
      </c>
      <c r="B306" s="1">
        <v>35</v>
      </c>
      <c r="C306" s="2">
        <v>43097</v>
      </c>
      <c r="D306" t="s">
        <v>259</v>
      </c>
      <c r="E306">
        <v>2017</v>
      </c>
      <c r="F306" t="s">
        <v>239</v>
      </c>
      <c r="G306" s="5" t="s">
        <v>263</v>
      </c>
      <c r="H306" s="5">
        <v>0</v>
      </c>
      <c r="I306" s="1">
        <v>4</v>
      </c>
      <c r="J306" s="1">
        <v>10</v>
      </c>
      <c r="K306" t="s">
        <v>215</v>
      </c>
    </row>
    <row r="307" spans="1:11" x14ac:dyDescent="0.35">
      <c r="A307" s="1">
        <v>306</v>
      </c>
      <c r="B307" s="1">
        <v>35</v>
      </c>
      <c r="C307" s="2">
        <v>43097</v>
      </c>
      <c r="D307" t="s">
        <v>259</v>
      </c>
      <c r="E307">
        <v>2017</v>
      </c>
      <c r="F307" t="s">
        <v>239</v>
      </c>
      <c r="G307" s="5" t="s">
        <v>280</v>
      </c>
      <c r="H307" s="5">
        <v>30</v>
      </c>
      <c r="I307" s="1">
        <v>5</v>
      </c>
      <c r="J307" s="1">
        <v>4</v>
      </c>
      <c r="K307" t="s">
        <v>281</v>
      </c>
    </row>
    <row r="308" spans="1:11" x14ac:dyDescent="0.35">
      <c r="A308" s="1">
        <v>307</v>
      </c>
      <c r="B308" s="1">
        <v>36</v>
      </c>
      <c r="C308" s="2">
        <v>43098</v>
      </c>
      <c r="D308" t="s">
        <v>259</v>
      </c>
      <c r="E308">
        <v>2017</v>
      </c>
      <c r="F308" t="s">
        <v>218</v>
      </c>
      <c r="G308" s="5" t="s">
        <v>210</v>
      </c>
      <c r="H308" s="5">
        <v>90</v>
      </c>
      <c r="I308" s="1">
        <v>5</v>
      </c>
      <c r="J308" s="1">
        <v>5</v>
      </c>
      <c r="K308" t="s">
        <v>211</v>
      </c>
    </row>
    <row r="309" spans="1:11" x14ac:dyDescent="0.35">
      <c r="A309" s="1">
        <v>308</v>
      </c>
      <c r="B309" s="1">
        <v>36</v>
      </c>
      <c r="C309" s="2">
        <v>43098</v>
      </c>
      <c r="D309" t="s">
        <v>259</v>
      </c>
      <c r="E309">
        <v>2017</v>
      </c>
      <c r="F309" t="s">
        <v>218</v>
      </c>
      <c r="G309" s="5" t="s">
        <v>237</v>
      </c>
      <c r="H309" s="5">
        <v>130</v>
      </c>
      <c r="I309" s="1">
        <v>5</v>
      </c>
      <c r="J309" s="1">
        <v>5</v>
      </c>
      <c r="K309" t="s">
        <v>211</v>
      </c>
    </row>
    <row r="310" spans="1:11" x14ac:dyDescent="0.35">
      <c r="A310" s="1">
        <v>309</v>
      </c>
      <c r="B310" s="1">
        <v>36</v>
      </c>
      <c r="C310" s="2">
        <v>43098</v>
      </c>
      <c r="D310" t="s">
        <v>259</v>
      </c>
      <c r="E310">
        <v>2017</v>
      </c>
      <c r="F310" t="s">
        <v>218</v>
      </c>
      <c r="G310" s="5" t="s">
        <v>233</v>
      </c>
      <c r="H310" s="5">
        <v>100</v>
      </c>
      <c r="I310" s="1">
        <v>4</v>
      </c>
      <c r="J310" s="1">
        <v>12</v>
      </c>
      <c r="K310" t="s">
        <v>211</v>
      </c>
    </row>
    <row r="311" spans="1:11" x14ac:dyDescent="0.35">
      <c r="A311" s="1">
        <v>310</v>
      </c>
      <c r="B311" s="1">
        <v>36</v>
      </c>
      <c r="C311" s="2">
        <v>43098</v>
      </c>
      <c r="D311" t="s">
        <v>259</v>
      </c>
      <c r="E311">
        <v>2017</v>
      </c>
      <c r="F311" t="s">
        <v>218</v>
      </c>
      <c r="G311" s="5" t="s">
        <v>234</v>
      </c>
      <c r="H311" s="5">
        <v>60</v>
      </c>
      <c r="I311" s="1">
        <v>4</v>
      </c>
      <c r="J311" s="1">
        <v>12</v>
      </c>
      <c r="K311" t="s">
        <v>211</v>
      </c>
    </row>
    <row r="312" spans="1:11" x14ac:dyDescent="0.35">
      <c r="A312" s="1">
        <v>311</v>
      </c>
      <c r="B312" s="1">
        <v>36</v>
      </c>
      <c r="C312" s="2">
        <v>43098</v>
      </c>
      <c r="D312" t="s">
        <v>259</v>
      </c>
      <c r="E312">
        <v>2017</v>
      </c>
      <c r="F312" t="s">
        <v>218</v>
      </c>
      <c r="G312" s="5" t="s">
        <v>212</v>
      </c>
      <c r="H312" s="5">
        <v>54</v>
      </c>
      <c r="I312" s="1">
        <v>4</v>
      </c>
      <c r="J312" s="1">
        <v>12</v>
      </c>
      <c r="K312" t="s">
        <v>211</v>
      </c>
    </row>
    <row r="313" spans="1:11" x14ac:dyDescent="0.35">
      <c r="A313" s="1">
        <v>312</v>
      </c>
      <c r="B313" s="1">
        <v>36</v>
      </c>
      <c r="C313" s="2">
        <v>43098</v>
      </c>
      <c r="D313" t="s">
        <v>259</v>
      </c>
      <c r="E313">
        <v>2017</v>
      </c>
      <c r="F313" t="s">
        <v>218</v>
      </c>
      <c r="G313" s="5" t="s">
        <v>268</v>
      </c>
      <c r="H313" s="5">
        <v>45</v>
      </c>
      <c r="I313" s="1">
        <v>4</v>
      </c>
      <c r="J313" s="1">
        <v>12</v>
      </c>
      <c r="K313" t="s">
        <v>211</v>
      </c>
    </row>
    <row r="314" spans="1:11" x14ac:dyDescent="0.35">
      <c r="A314" s="1">
        <v>313</v>
      </c>
      <c r="B314" s="1">
        <v>37</v>
      </c>
      <c r="C314" s="2">
        <v>43106</v>
      </c>
      <c r="D314" t="s">
        <v>282</v>
      </c>
      <c r="E314">
        <v>2018</v>
      </c>
      <c r="F314" t="s">
        <v>276</v>
      </c>
      <c r="G314" s="5" t="s">
        <v>203</v>
      </c>
      <c r="H314" s="5">
        <v>95</v>
      </c>
      <c r="I314" s="1">
        <v>5</v>
      </c>
      <c r="J314" s="1">
        <v>5</v>
      </c>
      <c r="K314" t="s">
        <v>204</v>
      </c>
    </row>
    <row r="315" spans="1:11" x14ac:dyDescent="0.35">
      <c r="A315" s="1">
        <v>314</v>
      </c>
      <c r="B315" s="1">
        <v>37</v>
      </c>
      <c r="C315" s="2">
        <v>43106</v>
      </c>
      <c r="D315" t="s">
        <v>282</v>
      </c>
      <c r="E315">
        <v>2018</v>
      </c>
      <c r="F315" t="s">
        <v>276</v>
      </c>
      <c r="G315" s="5" t="s">
        <v>206</v>
      </c>
      <c r="H315" s="5">
        <v>85</v>
      </c>
      <c r="I315" s="1">
        <v>5</v>
      </c>
      <c r="J315" s="1">
        <v>5</v>
      </c>
      <c r="K315" t="s">
        <v>207</v>
      </c>
    </row>
    <row r="316" spans="1:11" x14ac:dyDescent="0.35">
      <c r="A316" s="1">
        <v>315</v>
      </c>
      <c r="B316" s="1">
        <v>37</v>
      </c>
      <c r="C316" s="2">
        <v>43106</v>
      </c>
      <c r="D316" t="s">
        <v>282</v>
      </c>
      <c r="E316">
        <v>2018</v>
      </c>
      <c r="F316" t="s">
        <v>276</v>
      </c>
      <c r="G316" s="5" t="s">
        <v>230</v>
      </c>
      <c r="H316" s="5">
        <v>26</v>
      </c>
      <c r="I316" s="1">
        <v>4</v>
      </c>
      <c r="J316" s="1">
        <v>8</v>
      </c>
      <c r="K316" t="s">
        <v>231</v>
      </c>
    </row>
    <row r="317" spans="1:11" x14ac:dyDescent="0.35">
      <c r="A317" s="1">
        <v>316</v>
      </c>
      <c r="B317" s="1">
        <v>37</v>
      </c>
      <c r="C317" s="2">
        <v>43106</v>
      </c>
      <c r="D317" t="s">
        <v>282</v>
      </c>
      <c r="E317">
        <v>2018</v>
      </c>
      <c r="F317" t="s">
        <v>276</v>
      </c>
      <c r="G317" s="5" t="s">
        <v>232</v>
      </c>
      <c r="H317" s="5">
        <v>26</v>
      </c>
      <c r="I317" s="1">
        <v>4</v>
      </c>
      <c r="J317" s="1">
        <v>8</v>
      </c>
      <c r="K317" t="s">
        <v>231</v>
      </c>
    </row>
    <row r="318" spans="1:11" x14ac:dyDescent="0.35">
      <c r="A318" s="1">
        <v>317</v>
      </c>
      <c r="B318" s="1">
        <v>37</v>
      </c>
      <c r="C318" s="2">
        <v>43106</v>
      </c>
      <c r="D318" t="s">
        <v>282</v>
      </c>
      <c r="E318">
        <v>2018</v>
      </c>
      <c r="F318" t="s">
        <v>276</v>
      </c>
      <c r="G318" s="5" t="s">
        <v>220</v>
      </c>
      <c r="H318" s="5">
        <v>86</v>
      </c>
      <c r="I318" s="1">
        <v>4</v>
      </c>
      <c r="J318" s="1">
        <v>8</v>
      </c>
      <c r="K318" t="s">
        <v>207</v>
      </c>
    </row>
    <row r="319" spans="1:11" x14ac:dyDescent="0.35">
      <c r="A319" s="1">
        <v>318</v>
      </c>
      <c r="B319" s="1">
        <v>37</v>
      </c>
      <c r="C319" s="2">
        <v>43106</v>
      </c>
      <c r="D319" t="s">
        <v>282</v>
      </c>
      <c r="E319">
        <v>2018</v>
      </c>
      <c r="F319" t="s">
        <v>276</v>
      </c>
      <c r="G319" s="5" t="s">
        <v>261</v>
      </c>
      <c r="H319" s="5">
        <v>0</v>
      </c>
      <c r="I319" s="1">
        <v>5</v>
      </c>
      <c r="J319" s="1">
        <v>12</v>
      </c>
      <c r="K319" t="s">
        <v>215</v>
      </c>
    </row>
    <row r="320" spans="1:11" x14ac:dyDescent="0.35">
      <c r="A320" s="1">
        <v>319</v>
      </c>
      <c r="B320" s="1">
        <v>37</v>
      </c>
      <c r="C320" s="2">
        <v>43106</v>
      </c>
      <c r="D320" t="s">
        <v>282</v>
      </c>
      <c r="E320">
        <v>2018</v>
      </c>
      <c r="F320" t="s">
        <v>276</v>
      </c>
      <c r="G320" s="5" t="s">
        <v>236</v>
      </c>
      <c r="H320" s="5">
        <v>10</v>
      </c>
      <c r="I320" s="1">
        <v>4</v>
      </c>
      <c r="J320" s="1">
        <v>12</v>
      </c>
      <c r="K320" t="s">
        <v>215</v>
      </c>
    </row>
    <row r="321" spans="1:11" x14ac:dyDescent="0.35">
      <c r="A321" s="1">
        <v>320</v>
      </c>
      <c r="B321" s="1">
        <v>37</v>
      </c>
      <c r="C321" s="2">
        <v>43106</v>
      </c>
      <c r="D321" t="s">
        <v>282</v>
      </c>
      <c r="E321">
        <v>2018</v>
      </c>
      <c r="F321" t="s">
        <v>276</v>
      </c>
      <c r="G321" s="5" t="s">
        <v>271</v>
      </c>
      <c r="H321" s="5">
        <v>105</v>
      </c>
      <c r="I321" s="1">
        <v>5</v>
      </c>
      <c r="J321" s="1">
        <v>5</v>
      </c>
      <c r="K321" t="s">
        <v>207</v>
      </c>
    </row>
    <row r="322" spans="1:11" x14ac:dyDescent="0.35">
      <c r="A322" s="1">
        <v>321</v>
      </c>
      <c r="B322" s="1">
        <v>38</v>
      </c>
      <c r="C322" s="2">
        <v>43107</v>
      </c>
      <c r="D322" t="s">
        <v>282</v>
      </c>
      <c r="E322">
        <v>2018</v>
      </c>
      <c r="F322" t="s">
        <v>229</v>
      </c>
      <c r="G322" s="5" t="s">
        <v>233</v>
      </c>
      <c r="H322" s="5">
        <v>100</v>
      </c>
      <c r="I322" s="1">
        <v>4</v>
      </c>
      <c r="J322" s="1">
        <v>12</v>
      </c>
      <c r="K322" t="s">
        <v>211</v>
      </c>
    </row>
    <row r="323" spans="1:11" x14ac:dyDescent="0.35">
      <c r="A323" s="1">
        <v>322</v>
      </c>
      <c r="B323" s="1">
        <v>38</v>
      </c>
      <c r="C323" s="2">
        <v>43107</v>
      </c>
      <c r="D323" t="s">
        <v>282</v>
      </c>
      <c r="E323">
        <v>2018</v>
      </c>
      <c r="F323" t="s">
        <v>229</v>
      </c>
      <c r="G323" s="5" t="s">
        <v>223</v>
      </c>
      <c r="H323" s="5">
        <v>40</v>
      </c>
      <c r="I323" s="1">
        <v>4</v>
      </c>
      <c r="J323" s="1">
        <v>8</v>
      </c>
      <c r="K323" t="s">
        <v>222</v>
      </c>
    </row>
    <row r="324" spans="1:11" x14ac:dyDescent="0.35">
      <c r="A324" s="1">
        <v>323</v>
      </c>
      <c r="B324" s="1">
        <v>38</v>
      </c>
      <c r="C324" s="2">
        <v>43107</v>
      </c>
      <c r="D324" t="s">
        <v>282</v>
      </c>
      <c r="E324">
        <v>2018</v>
      </c>
      <c r="F324" t="s">
        <v>229</v>
      </c>
      <c r="G324" s="5" t="s">
        <v>234</v>
      </c>
      <c r="H324" s="5">
        <v>60</v>
      </c>
      <c r="I324" s="1">
        <v>4</v>
      </c>
      <c r="J324" s="1">
        <v>12</v>
      </c>
      <c r="K324" t="s">
        <v>211</v>
      </c>
    </row>
    <row r="325" spans="1:11" x14ac:dyDescent="0.35">
      <c r="A325" s="1">
        <v>324</v>
      </c>
      <c r="B325" s="1">
        <v>38</v>
      </c>
      <c r="C325" s="2">
        <v>43107</v>
      </c>
      <c r="D325" t="s">
        <v>282</v>
      </c>
      <c r="E325">
        <v>2018</v>
      </c>
      <c r="F325" t="s">
        <v>229</v>
      </c>
      <c r="G325" s="5" t="s">
        <v>240</v>
      </c>
      <c r="H325" s="5">
        <v>20</v>
      </c>
      <c r="I325" s="1">
        <v>4</v>
      </c>
      <c r="J325" s="1">
        <v>8</v>
      </c>
      <c r="K325" t="s">
        <v>222</v>
      </c>
    </row>
    <row r="326" spans="1:11" x14ac:dyDescent="0.35">
      <c r="A326" s="1">
        <v>325</v>
      </c>
      <c r="B326" s="1">
        <v>38</v>
      </c>
      <c r="C326" s="2">
        <v>43107</v>
      </c>
      <c r="D326" t="s">
        <v>282</v>
      </c>
      <c r="E326">
        <v>2018</v>
      </c>
      <c r="F326" t="s">
        <v>229</v>
      </c>
      <c r="G326" s="5" t="s">
        <v>212</v>
      </c>
      <c r="H326" s="5">
        <v>45</v>
      </c>
      <c r="I326" s="1">
        <v>4</v>
      </c>
      <c r="J326" s="1">
        <v>12</v>
      </c>
      <c r="K326" t="s">
        <v>211</v>
      </c>
    </row>
    <row r="327" spans="1:11" x14ac:dyDescent="0.35">
      <c r="A327" s="1">
        <v>326</v>
      </c>
      <c r="B327" s="1">
        <v>38</v>
      </c>
      <c r="C327" s="2">
        <v>43107</v>
      </c>
      <c r="D327" t="s">
        <v>282</v>
      </c>
      <c r="E327">
        <v>2018</v>
      </c>
      <c r="F327" t="s">
        <v>229</v>
      </c>
      <c r="G327" s="5" t="s">
        <v>225</v>
      </c>
      <c r="H327" s="5">
        <v>30</v>
      </c>
      <c r="I327" s="1">
        <v>4</v>
      </c>
      <c r="J327" s="1">
        <v>8</v>
      </c>
      <c r="K327" t="s">
        <v>222</v>
      </c>
    </row>
    <row r="328" spans="1:11" x14ac:dyDescent="0.35">
      <c r="A328" s="1">
        <v>327</v>
      </c>
      <c r="B328" s="1">
        <v>38</v>
      </c>
      <c r="C328" s="2">
        <v>43107</v>
      </c>
      <c r="D328" t="s">
        <v>282</v>
      </c>
      <c r="E328">
        <v>2018</v>
      </c>
      <c r="F328" t="s">
        <v>229</v>
      </c>
      <c r="G328" s="5" t="s">
        <v>268</v>
      </c>
      <c r="H328" s="5">
        <v>52</v>
      </c>
      <c r="I328" s="1">
        <v>4</v>
      </c>
      <c r="J328" s="1">
        <v>12</v>
      </c>
      <c r="K328" t="s">
        <v>211</v>
      </c>
    </row>
    <row r="329" spans="1:11" x14ac:dyDescent="0.35">
      <c r="A329" s="1">
        <v>328</v>
      </c>
      <c r="B329" s="1">
        <v>38</v>
      </c>
      <c r="C329" s="2">
        <v>43107</v>
      </c>
      <c r="D329" t="s">
        <v>282</v>
      </c>
      <c r="E329">
        <v>2018</v>
      </c>
      <c r="F329" t="s">
        <v>229</v>
      </c>
      <c r="G329" s="5" t="s">
        <v>270</v>
      </c>
      <c r="H329" s="5">
        <v>0</v>
      </c>
      <c r="I329" s="1">
        <v>4</v>
      </c>
      <c r="J329" s="1">
        <v>12</v>
      </c>
      <c r="K329" t="s">
        <v>215</v>
      </c>
    </row>
    <row r="330" spans="1:11" x14ac:dyDescent="0.35">
      <c r="A330" s="1">
        <v>329</v>
      </c>
      <c r="B330" s="1">
        <v>38</v>
      </c>
      <c r="C330" s="2">
        <v>43107</v>
      </c>
      <c r="D330" t="s">
        <v>282</v>
      </c>
      <c r="E330">
        <v>2018</v>
      </c>
      <c r="F330" t="s">
        <v>229</v>
      </c>
      <c r="G330" s="5" t="s">
        <v>262</v>
      </c>
      <c r="H330" s="5">
        <v>0</v>
      </c>
      <c r="I330" s="1">
        <v>4</v>
      </c>
      <c r="J330" s="1">
        <v>12</v>
      </c>
      <c r="K330" t="s">
        <v>215</v>
      </c>
    </row>
    <row r="331" spans="1:11" x14ac:dyDescent="0.35">
      <c r="A331" s="1">
        <v>330</v>
      </c>
      <c r="B331" s="1">
        <v>38</v>
      </c>
      <c r="C331" s="2">
        <v>43107</v>
      </c>
      <c r="D331" t="s">
        <v>282</v>
      </c>
      <c r="E331">
        <v>2018</v>
      </c>
      <c r="F331" t="s">
        <v>229</v>
      </c>
      <c r="G331" s="5" t="s">
        <v>263</v>
      </c>
      <c r="H331" s="5">
        <v>0</v>
      </c>
      <c r="I331" s="1">
        <v>4</v>
      </c>
      <c r="J331" s="1">
        <v>12</v>
      </c>
      <c r="K331" t="s">
        <v>215</v>
      </c>
    </row>
    <row r="332" spans="1:11" x14ac:dyDescent="0.35">
      <c r="A332" s="1">
        <v>331</v>
      </c>
      <c r="B332" s="1">
        <v>38</v>
      </c>
      <c r="C332" s="2">
        <v>43107</v>
      </c>
      <c r="D332" t="s">
        <v>282</v>
      </c>
      <c r="E332">
        <v>2018</v>
      </c>
      <c r="F332" t="s">
        <v>229</v>
      </c>
      <c r="G332" s="5" t="s">
        <v>214</v>
      </c>
      <c r="H332" s="5">
        <v>0</v>
      </c>
      <c r="I332" s="1">
        <v>4</v>
      </c>
      <c r="J332" s="1">
        <v>10</v>
      </c>
      <c r="K332" t="s">
        <v>215</v>
      </c>
    </row>
    <row r="333" spans="1:11" x14ac:dyDescent="0.35">
      <c r="A333" s="1">
        <v>332</v>
      </c>
      <c r="B333" s="1">
        <v>38</v>
      </c>
      <c r="C333" s="2">
        <v>43107</v>
      </c>
      <c r="D333" t="s">
        <v>282</v>
      </c>
      <c r="E333">
        <v>2018</v>
      </c>
      <c r="F333" t="s">
        <v>229</v>
      </c>
      <c r="G333" s="5" t="s">
        <v>280</v>
      </c>
      <c r="H333" s="5">
        <v>25</v>
      </c>
      <c r="I333" s="1">
        <v>5</v>
      </c>
      <c r="J333" s="1">
        <v>2</v>
      </c>
      <c r="K333" t="s">
        <v>215</v>
      </c>
    </row>
    <row r="334" spans="1:11" x14ac:dyDescent="0.35">
      <c r="A334" s="1">
        <v>333</v>
      </c>
      <c r="B334" s="1">
        <v>39</v>
      </c>
      <c r="C334" s="2">
        <v>43108</v>
      </c>
      <c r="D334" t="s">
        <v>282</v>
      </c>
      <c r="E334">
        <v>2018</v>
      </c>
      <c r="F334" t="s">
        <v>202</v>
      </c>
      <c r="G334" s="5" t="s">
        <v>241</v>
      </c>
      <c r="H334" s="5">
        <v>80</v>
      </c>
      <c r="I334" s="1">
        <v>5</v>
      </c>
      <c r="J334" s="1">
        <v>5</v>
      </c>
      <c r="K334" t="s">
        <v>204</v>
      </c>
    </row>
    <row r="335" spans="1:11" x14ac:dyDescent="0.35">
      <c r="A335" s="1">
        <v>334</v>
      </c>
      <c r="B335" s="1">
        <v>39</v>
      </c>
      <c r="C335" s="2">
        <v>43108</v>
      </c>
      <c r="D335" t="s">
        <v>282</v>
      </c>
      <c r="E335">
        <v>2018</v>
      </c>
      <c r="F335" t="s">
        <v>202</v>
      </c>
      <c r="G335" s="5" t="s">
        <v>278</v>
      </c>
      <c r="H335" s="5">
        <v>66</v>
      </c>
      <c r="I335" s="1">
        <v>4</v>
      </c>
      <c r="J335" s="1">
        <v>8</v>
      </c>
      <c r="K335" t="s">
        <v>207</v>
      </c>
    </row>
    <row r="336" spans="1:11" x14ac:dyDescent="0.35">
      <c r="A336" s="1">
        <v>335</v>
      </c>
      <c r="B336" s="1">
        <v>39</v>
      </c>
      <c r="C336" s="2">
        <v>43108</v>
      </c>
      <c r="D336" t="s">
        <v>282</v>
      </c>
      <c r="E336">
        <v>2018</v>
      </c>
      <c r="F336" t="s">
        <v>202</v>
      </c>
      <c r="G336" s="5" t="s">
        <v>205</v>
      </c>
      <c r="H336" s="5">
        <v>40</v>
      </c>
      <c r="I336" s="1">
        <v>5</v>
      </c>
      <c r="J336" s="1">
        <v>5</v>
      </c>
      <c r="K336" t="s">
        <v>204</v>
      </c>
    </row>
    <row r="337" spans="1:11" x14ac:dyDescent="0.35">
      <c r="A337" s="1">
        <v>336</v>
      </c>
      <c r="B337" s="1">
        <v>39</v>
      </c>
      <c r="C337" s="2">
        <v>43108</v>
      </c>
      <c r="D337" t="s">
        <v>282</v>
      </c>
      <c r="E337">
        <v>2018</v>
      </c>
      <c r="F337" t="s">
        <v>202</v>
      </c>
      <c r="G337" s="5" t="s">
        <v>261</v>
      </c>
      <c r="H337" s="5">
        <v>0</v>
      </c>
      <c r="I337" s="1">
        <v>5</v>
      </c>
      <c r="J337" s="1">
        <v>12</v>
      </c>
      <c r="K337" t="s">
        <v>215</v>
      </c>
    </row>
    <row r="338" spans="1:11" x14ac:dyDescent="0.35">
      <c r="A338" s="1">
        <v>337</v>
      </c>
      <c r="B338" s="1">
        <v>39</v>
      </c>
      <c r="C338" s="2">
        <v>43108</v>
      </c>
      <c r="D338" t="s">
        <v>282</v>
      </c>
      <c r="E338">
        <v>2018</v>
      </c>
      <c r="F338" t="s">
        <v>202</v>
      </c>
      <c r="G338" s="5" t="s">
        <v>217</v>
      </c>
      <c r="H338" s="5">
        <v>0</v>
      </c>
      <c r="I338" s="1">
        <v>4</v>
      </c>
      <c r="J338" s="1">
        <v>12</v>
      </c>
      <c r="K338" t="s">
        <v>215</v>
      </c>
    </row>
    <row r="339" spans="1:11" x14ac:dyDescent="0.35">
      <c r="A339" s="1">
        <v>338</v>
      </c>
      <c r="B339" s="1">
        <v>39</v>
      </c>
      <c r="C339" s="2">
        <v>43108</v>
      </c>
      <c r="D339" t="s">
        <v>282</v>
      </c>
      <c r="E339">
        <v>2018</v>
      </c>
      <c r="F339" t="s">
        <v>202</v>
      </c>
      <c r="G339" s="5" t="s">
        <v>262</v>
      </c>
      <c r="H339" s="5">
        <v>0</v>
      </c>
      <c r="I339" s="1">
        <v>4</v>
      </c>
      <c r="J339" s="1">
        <v>10</v>
      </c>
      <c r="K339" t="s">
        <v>215</v>
      </c>
    </row>
    <row r="340" spans="1:11" x14ac:dyDescent="0.35">
      <c r="A340" s="1">
        <v>339</v>
      </c>
      <c r="B340" s="1">
        <v>39</v>
      </c>
      <c r="C340" s="2">
        <v>43108</v>
      </c>
      <c r="D340" t="s">
        <v>282</v>
      </c>
      <c r="E340">
        <v>2018</v>
      </c>
      <c r="F340" t="s">
        <v>202</v>
      </c>
      <c r="G340" s="5" t="s">
        <v>263</v>
      </c>
      <c r="H340" s="5">
        <v>0</v>
      </c>
      <c r="I340" s="1">
        <v>4</v>
      </c>
      <c r="J340" s="1">
        <v>10</v>
      </c>
      <c r="K340" t="s">
        <v>215</v>
      </c>
    </row>
    <row r="341" spans="1:11" x14ac:dyDescent="0.35">
      <c r="A341" s="1">
        <v>340</v>
      </c>
      <c r="B341" s="1">
        <v>39</v>
      </c>
      <c r="C341" s="2">
        <v>43108</v>
      </c>
      <c r="D341" t="s">
        <v>282</v>
      </c>
      <c r="E341">
        <v>2018</v>
      </c>
      <c r="F341" t="s">
        <v>202</v>
      </c>
      <c r="G341" s="5" t="s">
        <v>266</v>
      </c>
      <c r="H341" s="5">
        <v>0</v>
      </c>
      <c r="I341" s="1">
        <v>4</v>
      </c>
      <c r="J341" s="1">
        <v>10</v>
      </c>
      <c r="K341" t="s">
        <v>215</v>
      </c>
    </row>
    <row r="342" spans="1:11" x14ac:dyDescent="0.35">
      <c r="A342" s="1">
        <v>341</v>
      </c>
      <c r="B342" s="1">
        <v>39</v>
      </c>
      <c r="C342" s="2">
        <v>43108</v>
      </c>
      <c r="D342" t="s">
        <v>282</v>
      </c>
      <c r="E342">
        <v>2018</v>
      </c>
      <c r="F342" t="s">
        <v>202</v>
      </c>
      <c r="G342" s="5" t="s">
        <v>226</v>
      </c>
      <c r="H342" s="5">
        <v>0</v>
      </c>
      <c r="I342" s="1">
        <v>3</v>
      </c>
      <c r="J342" s="1">
        <v>1</v>
      </c>
      <c r="K342" t="s">
        <v>215</v>
      </c>
    </row>
    <row r="343" spans="1:11" x14ac:dyDescent="0.35">
      <c r="A343" s="1">
        <v>342</v>
      </c>
      <c r="B343" s="1">
        <v>40</v>
      </c>
      <c r="C343" s="2">
        <v>43110</v>
      </c>
      <c r="D343" t="s">
        <v>282</v>
      </c>
      <c r="E343">
        <v>2018</v>
      </c>
      <c r="F343" t="s">
        <v>209</v>
      </c>
      <c r="G343" s="5" t="s">
        <v>252</v>
      </c>
      <c r="H343" s="5">
        <v>32</v>
      </c>
      <c r="I343" s="1">
        <v>4</v>
      </c>
      <c r="J343" s="1">
        <v>12</v>
      </c>
      <c r="K343" t="s">
        <v>211</v>
      </c>
    </row>
    <row r="344" spans="1:11" x14ac:dyDescent="0.35">
      <c r="A344" s="1">
        <v>343</v>
      </c>
      <c r="B344" s="1">
        <v>40</v>
      </c>
      <c r="C344" s="2">
        <v>43110</v>
      </c>
      <c r="D344" t="s">
        <v>282</v>
      </c>
      <c r="E344">
        <v>2018</v>
      </c>
      <c r="F344" t="s">
        <v>209</v>
      </c>
      <c r="G344" s="5" t="s">
        <v>243</v>
      </c>
      <c r="H344" s="5">
        <v>102</v>
      </c>
      <c r="I344" s="1">
        <v>4</v>
      </c>
      <c r="J344" s="1">
        <v>8</v>
      </c>
      <c r="K344" t="s">
        <v>222</v>
      </c>
    </row>
    <row r="345" spans="1:11" x14ac:dyDescent="0.35">
      <c r="A345" s="1">
        <v>344</v>
      </c>
      <c r="B345" s="1">
        <v>40</v>
      </c>
      <c r="C345" s="2">
        <v>43110</v>
      </c>
      <c r="D345" t="s">
        <v>282</v>
      </c>
      <c r="E345">
        <v>2018</v>
      </c>
      <c r="F345" t="s">
        <v>209</v>
      </c>
      <c r="G345" s="5" t="s">
        <v>253</v>
      </c>
      <c r="H345" s="5">
        <v>102</v>
      </c>
      <c r="I345" s="1">
        <v>4</v>
      </c>
      <c r="J345" s="1">
        <v>5</v>
      </c>
      <c r="K345" t="s">
        <v>222</v>
      </c>
    </row>
    <row r="346" spans="1:11" x14ac:dyDescent="0.35">
      <c r="A346" s="1">
        <v>345</v>
      </c>
      <c r="B346" s="1">
        <v>40</v>
      </c>
      <c r="C346" s="2">
        <v>43110</v>
      </c>
      <c r="D346" t="s">
        <v>282</v>
      </c>
      <c r="E346">
        <v>2018</v>
      </c>
      <c r="F346" t="s">
        <v>209</v>
      </c>
      <c r="G346" s="5" t="s">
        <v>248</v>
      </c>
      <c r="H346" s="5">
        <v>102</v>
      </c>
      <c r="I346" s="1">
        <v>3</v>
      </c>
      <c r="J346" s="1">
        <v>10</v>
      </c>
      <c r="K346" t="s">
        <v>211</v>
      </c>
    </row>
    <row r="347" spans="1:11" x14ac:dyDescent="0.35">
      <c r="A347" s="1">
        <v>346</v>
      </c>
      <c r="B347" s="1">
        <v>40</v>
      </c>
      <c r="C347" s="2">
        <v>43110</v>
      </c>
      <c r="D347" t="s">
        <v>282</v>
      </c>
      <c r="E347">
        <v>2018</v>
      </c>
      <c r="F347" t="s">
        <v>209</v>
      </c>
      <c r="G347" s="5" t="s">
        <v>245</v>
      </c>
      <c r="H347" s="5">
        <v>0</v>
      </c>
      <c r="I347" s="1">
        <v>5</v>
      </c>
      <c r="J347" s="1">
        <v>10</v>
      </c>
      <c r="K347" t="s">
        <v>204</v>
      </c>
    </row>
    <row r="348" spans="1:11" x14ac:dyDescent="0.35">
      <c r="A348" s="1">
        <v>347</v>
      </c>
      <c r="B348" s="1">
        <v>40</v>
      </c>
      <c r="C348" s="2">
        <v>43110</v>
      </c>
      <c r="D348" t="s">
        <v>282</v>
      </c>
      <c r="E348">
        <v>2018</v>
      </c>
      <c r="F348" t="s">
        <v>209</v>
      </c>
      <c r="G348" s="5" t="s">
        <v>269</v>
      </c>
      <c r="H348" s="5">
        <v>8</v>
      </c>
      <c r="I348" s="1">
        <v>4</v>
      </c>
      <c r="J348" s="1">
        <v>10</v>
      </c>
      <c r="K348" t="s">
        <v>211</v>
      </c>
    </row>
    <row r="349" spans="1:11" x14ac:dyDescent="0.35">
      <c r="A349" s="1">
        <v>348</v>
      </c>
      <c r="B349" s="1">
        <v>40</v>
      </c>
      <c r="C349" s="2">
        <v>43110</v>
      </c>
      <c r="D349" t="s">
        <v>282</v>
      </c>
      <c r="E349">
        <v>2018</v>
      </c>
      <c r="F349" t="s">
        <v>209</v>
      </c>
      <c r="G349" s="5" t="s">
        <v>283</v>
      </c>
      <c r="H349" s="5">
        <v>0</v>
      </c>
      <c r="I349" s="1">
        <v>4</v>
      </c>
      <c r="J349" s="1">
        <v>30</v>
      </c>
      <c r="K349" t="s">
        <v>211</v>
      </c>
    </row>
    <row r="350" spans="1:11" x14ac:dyDescent="0.35">
      <c r="A350" s="1">
        <v>349</v>
      </c>
      <c r="B350" s="1">
        <v>40</v>
      </c>
      <c r="C350" s="2">
        <v>43110</v>
      </c>
      <c r="D350" t="s">
        <v>282</v>
      </c>
      <c r="E350">
        <v>2018</v>
      </c>
      <c r="F350" t="s">
        <v>209</v>
      </c>
      <c r="G350" s="5" t="s">
        <v>226</v>
      </c>
      <c r="H350" s="5">
        <v>0</v>
      </c>
      <c r="I350" s="1">
        <v>4</v>
      </c>
      <c r="J350" s="1">
        <v>30</v>
      </c>
      <c r="K350" t="s">
        <v>215</v>
      </c>
    </row>
    <row r="351" spans="1:11" x14ac:dyDescent="0.35">
      <c r="A351" s="1">
        <v>350</v>
      </c>
      <c r="B351" s="1">
        <v>40</v>
      </c>
      <c r="C351" s="2">
        <v>43110</v>
      </c>
      <c r="D351" t="s">
        <v>282</v>
      </c>
      <c r="E351">
        <v>2018</v>
      </c>
      <c r="F351" t="s">
        <v>209</v>
      </c>
      <c r="G351" s="5" t="s">
        <v>228</v>
      </c>
      <c r="H351" s="5">
        <v>0</v>
      </c>
      <c r="I351" s="1">
        <v>4</v>
      </c>
      <c r="J351" s="1">
        <v>30</v>
      </c>
      <c r="K351" t="s">
        <v>215</v>
      </c>
    </row>
    <row r="352" spans="1:11" x14ac:dyDescent="0.35">
      <c r="A352" s="1">
        <v>351</v>
      </c>
      <c r="B352" s="1">
        <v>40</v>
      </c>
      <c r="C352" s="2">
        <v>43110</v>
      </c>
      <c r="D352" t="s">
        <v>282</v>
      </c>
      <c r="E352">
        <v>2018</v>
      </c>
      <c r="F352" t="s">
        <v>209</v>
      </c>
      <c r="G352" s="5" t="s">
        <v>227</v>
      </c>
      <c r="H352" s="5">
        <v>0</v>
      </c>
      <c r="I352" s="1">
        <v>4</v>
      </c>
      <c r="J352" s="1">
        <v>30</v>
      </c>
      <c r="K352" t="s">
        <v>215</v>
      </c>
    </row>
    <row r="353" spans="1:11" x14ac:dyDescent="0.35">
      <c r="A353" s="1">
        <v>352</v>
      </c>
      <c r="B353" s="1">
        <v>40</v>
      </c>
      <c r="C353" s="2">
        <v>43110</v>
      </c>
      <c r="D353" t="s">
        <v>282</v>
      </c>
      <c r="E353">
        <v>2018</v>
      </c>
      <c r="F353" t="s">
        <v>209</v>
      </c>
      <c r="G353" s="5" t="s">
        <v>280</v>
      </c>
      <c r="H353" s="5">
        <v>20</v>
      </c>
      <c r="I353" s="1">
        <v>5</v>
      </c>
      <c r="J353" s="1">
        <v>4</v>
      </c>
      <c r="K353" t="s">
        <v>215</v>
      </c>
    </row>
    <row r="354" spans="1:11" x14ac:dyDescent="0.35">
      <c r="A354" s="1">
        <v>353</v>
      </c>
      <c r="B354" s="1">
        <v>41</v>
      </c>
      <c r="C354" s="2">
        <v>43111</v>
      </c>
      <c r="D354" t="s">
        <v>282</v>
      </c>
      <c r="E354">
        <v>2018</v>
      </c>
      <c r="F354" t="s">
        <v>239</v>
      </c>
      <c r="G354" s="5" t="s">
        <v>203</v>
      </c>
      <c r="H354" s="5">
        <v>95</v>
      </c>
      <c r="I354" s="1">
        <v>5</v>
      </c>
      <c r="J354" s="1">
        <v>5</v>
      </c>
      <c r="K354" t="s">
        <v>204</v>
      </c>
    </row>
    <row r="355" spans="1:11" x14ac:dyDescent="0.35">
      <c r="A355" s="1">
        <v>354</v>
      </c>
      <c r="B355" s="1">
        <v>41</v>
      </c>
      <c r="C355" s="2">
        <v>43111</v>
      </c>
      <c r="D355" t="s">
        <v>282</v>
      </c>
      <c r="E355">
        <v>2018</v>
      </c>
      <c r="F355" t="s">
        <v>239</v>
      </c>
      <c r="G355" s="5" t="s">
        <v>206</v>
      </c>
      <c r="H355" s="5">
        <v>90</v>
      </c>
      <c r="I355" s="1">
        <v>5</v>
      </c>
      <c r="J355" s="1">
        <v>5</v>
      </c>
      <c r="K355" t="s">
        <v>207</v>
      </c>
    </row>
    <row r="356" spans="1:11" x14ac:dyDescent="0.35">
      <c r="A356" s="1">
        <v>355</v>
      </c>
      <c r="B356" s="1">
        <v>41</v>
      </c>
      <c r="C356" s="2">
        <v>43111</v>
      </c>
      <c r="D356" t="s">
        <v>282</v>
      </c>
      <c r="E356">
        <v>2018</v>
      </c>
      <c r="F356" t="s">
        <v>239</v>
      </c>
      <c r="G356" s="5" t="s">
        <v>284</v>
      </c>
      <c r="H356" s="5">
        <v>32</v>
      </c>
      <c r="I356" s="1">
        <v>5</v>
      </c>
      <c r="J356" s="1">
        <v>8</v>
      </c>
      <c r="K356" t="s">
        <v>204</v>
      </c>
    </row>
    <row r="357" spans="1:11" x14ac:dyDescent="0.35">
      <c r="A357" s="1">
        <v>356</v>
      </c>
      <c r="B357" s="1">
        <v>41</v>
      </c>
      <c r="C357" s="2">
        <v>43111</v>
      </c>
      <c r="D357" t="s">
        <v>282</v>
      </c>
      <c r="E357">
        <v>2018</v>
      </c>
      <c r="F357" t="s">
        <v>239</v>
      </c>
      <c r="G357" s="5" t="s">
        <v>224</v>
      </c>
      <c r="H357" s="5">
        <v>95</v>
      </c>
      <c r="I357" s="1">
        <v>5</v>
      </c>
      <c r="J357" s="1">
        <v>5</v>
      </c>
      <c r="K357" t="s">
        <v>207</v>
      </c>
    </row>
    <row r="358" spans="1:11" x14ac:dyDescent="0.35">
      <c r="A358" s="1">
        <v>357</v>
      </c>
      <c r="B358" s="1">
        <v>41</v>
      </c>
      <c r="C358" s="2">
        <v>43111</v>
      </c>
      <c r="D358" t="s">
        <v>282</v>
      </c>
      <c r="E358">
        <v>2018</v>
      </c>
      <c r="F358" t="s">
        <v>239</v>
      </c>
      <c r="G358" s="5" t="s">
        <v>230</v>
      </c>
      <c r="H358" s="5">
        <v>26</v>
      </c>
      <c r="I358" s="1">
        <v>4</v>
      </c>
      <c r="J358" s="1">
        <v>8</v>
      </c>
      <c r="K358" t="s">
        <v>231</v>
      </c>
    </row>
    <row r="359" spans="1:11" x14ac:dyDescent="0.35">
      <c r="A359" s="1">
        <v>358</v>
      </c>
      <c r="B359" s="1">
        <v>41</v>
      </c>
      <c r="C359" s="2">
        <v>43111</v>
      </c>
      <c r="D359" t="s">
        <v>282</v>
      </c>
      <c r="E359">
        <v>2018</v>
      </c>
      <c r="F359" t="s">
        <v>239</v>
      </c>
      <c r="G359" s="5" t="s">
        <v>232</v>
      </c>
      <c r="H359" s="5">
        <v>26</v>
      </c>
      <c r="I359" s="1">
        <v>4</v>
      </c>
      <c r="J359" s="1">
        <v>8</v>
      </c>
      <c r="K359" t="s">
        <v>231</v>
      </c>
    </row>
    <row r="360" spans="1:11" x14ac:dyDescent="0.35">
      <c r="A360" s="1">
        <v>359</v>
      </c>
      <c r="B360" s="1">
        <v>41</v>
      </c>
      <c r="C360" s="2">
        <v>43111</v>
      </c>
      <c r="D360" t="s">
        <v>282</v>
      </c>
      <c r="E360">
        <v>2018</v>
      </c>
      <c r="F360" t="s">
        <v>239</v>
      </c>
      <c r="G360" s="5" t="s">
        <v>273</v>
      </c>
      <c r="H360" s="5">
        <v>0</v>
      </c>
      <c r="I360" s="1">
        <v>3</v>
      </c>
      <c r="J360" s="1">
        <v>20</v>
      </c>
      <c r="K360" t="s">
        <v>215</v>
      </c>
    </row>
    <row r="361" spans="1:11" x14ac:dyDescent="0.35">
      <c r="A361" s="1">
        <v>360</v>
      </c>
      <c r="B361" s="1">
        <v>41</v>
      </c>
      <c r="C361" s="2">
        <v>43111</v>
      </c>
      <c r="D361" t="s">
        <v>282</v>
      </c>
      <c r="E361">
        <v>2018</v>
      </c>
      <c r="F361" t="s">
        <v>239</v>
      </c>
      <c r="G361" s="5" t="s">
        <v>277</v>
      </c>
      <c r="H361" s="5">
        <v>0</v>
      </c>
      <c r="I361" s="1">
        <v>3</v>
      </c>
      <c r="J361" s="1">
        <v>20</v>
      </c>
      <c r="K361" t="s">
        <v>215</v>
      </c>
    </row>
    <row r="362" spans="1:11" x14ac:dyDescent="0.35">
      <c r="A362" s="1">
        <v>361</v>
      </c>
      <c r="B362" s="1">
        <v>42</v>
      </c>
      <c r="C362" s="2">
        <v>43113</v>
      </c>
      <c r="D362" t="s">
        <v>282</v>
      </c>
      <c r="E362">
        <v>2018</v>
      </c>
      <c r="F362" t="s">
        <v>276</v>
      </c>
      <c r="G362" s="5" t="s">
        <v>237</v>
      </c>
      <c r="H362" s="5">
        <v>120</v>
      </c>
      <c r="I362" s="1">
        <v>5</v>
      </c>
      <c r="J362" s="1">
        <v>5</v>
      </c>
      <c r="K362" t="s">
        <v>211</v>
      </c>
    </row>
    <row r="363" spans="1:11" x14ac:dyDescent="0.35">
      <c r="A363" s="1">
        <v>362</v>
      </c>
      <c r="B363" s="1">
        <v>42</v>
      </c>
      <c r="C363" s="2">
        <v>43113</v>
      </c>
      <c r="D363" t="s">
        <v>282</v>
      </c>
      <c r="E363">
        <v>2018</v>
      </c>
      <c r="F363" t="s">
        <v>276</v>
      </c>
      <c r="G363" s="5" t="s">
        <v>233</v>
      </c>
      <c r="H363" s="5">
        <v>110</v>
      </c>
      <c r="I363" s="1">
        <v>4</v>
      </c>
      <c r="J363" s="1">
        <v>12</v>
      </c>
      <c r="K363" t="s">
        <v>211</v>
      </c>
    </row>
    <row r="364" spans="1:11" x14ac:dyDescent="0.35">
      <c r="A364" s="1">
        <v>363</v>
      </c>
      <c r="B364" s="1">
        <v>42</v>
      </c>
      <c r="C364" s="2">
        <v>43113</v>
      </c>
      <c r="D364" t="s">
        <v>282</v>
      </c>
      <c r="E364">
        <v>2018</v>
      </c>
      <c r="F364" t="s">
        <v>276</v>
      </c>
      <c r="G364" s="5" t="s">
        <v>234</v>
      </c>
      <c r="H364" s="5">
        <v>60</v>
      </c>
      <c r="I364" s="1">
        <v>4</v>
      </c>
      <c r="J364" s="1">
        <v>12</v>
      </c>
      <c r="K364" t="s">
        <v>211</v>
      </c>
    </row>
    <row r="365" spans="1:11" x14ac:dyDescent="0.35">
      <c r="A365" s="1">
        <v>364</v>
      </c>
      <c r="B365" s="1">
        <v>42</v>
      </c>
      <c r="C365" s="2">
        <v>43113</v>
      </c>
      <c r="D365" t="s">
        <v>282</v>
      </c>
      <c r="E365">
        <v>2018</v>
      </c>
      <c r="F365" t="s">
        <v>276</v>
      </c>
      <c r="G365" s="5" t="s">
        <v>212</v>
      </c>
      <c r="H365" s="5">
        <v>59</v>
      </c>
      <c r="I365" s="1">
        <v>4</v>
      </c>
      <c r="J365" s="1">
        <v>12</v>
      </c>
      <c r="K365" t="s">
        <v>211</v>
      </c>
    </row>
    <row r="366" spans="1:11" x14ac:dyDescent="0.35">
      <c r="A366" s="1">
        <v>365</v>
      </c>
      <c r="B366" s="1">
        <v>42</v>
      </c>
      <c r="C366" s="2">
        <v>43113</v>
      </c>
      <c r="D366" t="s">
        <v>282</v>
      </c>
      <c r="E366">
        <v>2018</v>
      </c>
      <c r="F366" t="s">
        <v>276</v>
      </c>
      <c r="G366" s="5" t="s">
        <v>268</v>
      </c>
      <c r="H366" s="5">
        <v>45</v>
      </c>
      <c r="I366" s="1">
        <v>4</v>
      </c>
      <c r="J366" s="1">
        <v>12</v>
      </c>
      <c r="K366" t="s">
        <v>211</v>
      </c>
    </row>
    <row r="367" spans="1:11" x14ac:dyDescent="0.35">
      <c r="A367" s="1">
        <v>366</v>
      </c>
      <c r="B367" s="1">
        <v>42</v>
      </c>
      <c r="C367" s="2">
        <v>43113</v>
      </c>
      <c r="D367" t="s">
        <v>282</v>
      </c>
      <c r="E367">
        <v>2018</v>
      </c>
      <c r="F367" t="s">
        <v>276</v>
      </c>
      <c r="G367" s="5" t="s">
        <v>273</v>
      </c>
      <c r="H367" s="5">
        <v>0</v>
      </c>
      <c r="I367" s="1">
        <v>3</v>
      </c>
      <c r="J367" s="1">
        <v>20</v>
      </c>
      <c r="K367" t="s">
        <v>215</v>
      </c>
    </row>
    <row r="368" spans="1:11" x14ac:dyDescent="0.35">
      <c r="A368" s="1">
        <v>367</v>
      </c>
      <c r="B368" s="1">
        <v>42</v>
      </c>
      <c r="C368" s="2">
        <v>43113</v>
      </c>
      <c r="D368" t="s">
        <v>282</v>
      </c>
      <c r="E368">
        <v>2018</v>
      </c>
      <c r="F368" t="s">
        <v>276</v>
      </c>
      <c r="G368" s="5" t="s">
        <v>270</v>
      </c>
      <c r="H368" s="5">
        <v>0</v>
      </c>
      <c r="I368" s="1">
        <v>3</v>
      </c>
      <c r="J368" s="1">
        <v>20</v>
      </c>
      <c r="K368" t="s">
        <v>215</v>
      </c>
    </row>
    <row r="369" spans="1:11" x14ac:dyDescent="0.35">
      <c r="A369" s="1">
        <v>368</v>
      </c>
      <c r="B369" s="1">
        <v>42</v>
      </c>
      <c r="C369" s="2">
        <v>43113</v>
      </c>
      <c r="D369" t="s">
        <v>282</v>
      </c>
      <c r="E369">
        <v>2018</v>
      </c>
      <c r="F369" t="s">
        <v>276</v>
      </c>
      <c r="G369" s="5" t="s">
        <v>214</v>
      </c>
      <c r="H369" s="5">
        <v>0</v>
      </c>
      <c r="I369" s="1">
        <v>4</v>
      </c>
      <c r="J369" s="1">
        <v>10</v>
      </c>
      <c r="K369" t="s">
        <v>215</v>
      </c>
    </row>
    <row r="370" spans="1:11" x14ac:dyDescent="0.35">
      <c r="A370" s="1">
        <v>369</v>
      </c>
      <c r="B370" s="1">
        <v>43</v>
      </c>
      <c r="C370" s="2">
        <v>43114</v>
      </c>
      <c r="D370" t="s">
        <v>282</v>
      </c>
      <c r="E370">
        <v>2018</v>
      </c>
      <c r="F370" t="s">
        <v>229</v>
      </c>
      <c r="G370" s="5" t="s">
        <v>285</v>
      </c>
      <c r="H370" s="5">
        <v>30</v>
      </c>
      <c r="I370" s="1">
        <v>4</v>
      </c>
      <c r="J370" s="1">
        <v>8</v>
      </c>
      <c r="K370" t="s">
        <v>222</v>
      </c>
    </row>
    <row r="371" spans="1:11" x14ac:dyDescent="0.35">
      <c r="A371" s="1">
        <v>370</v>
      </c>
      <c r="B371" s="1">
        <v>43</v>
      </c>
      <c r="C371" s="2">
        <v>43114</v>
      </c>
      <c r="D371" t="s">
        <v>282</v>
      </c>
      <c r="E371">
        <v>2018</v>
      </c>
      <c r="F371" t="s">
        <v>229</v>
      </c>
      <c r="G371" s="5" t="s">
        <v>223</v>
      </c>
      <c r="H371" s="5">
        <v>42</v>
      </c>
      <c r="I371" s="1">
        <v>4</v>
      </c>
      <c r="J371" s="1">
        <v>8</v>
      </c>
      <c r="K371" t="s">
        <v>222</v>
      </c>
    </row>
    <row r="372" spans="1:11" x14ac:dyDescent="0.35">
      <c r="A372" s="1">
        <v>371</v>
      </c>
      <c r="B372" s="1">
        <v>43</v>
      </c>
      <c r="C372" s="2">
        <v>43114</v>
      </c>
      <c r="D372" t="s">
        <v>282</v>
      </c>
      <c r="E372">
        <v>2018</v>
      </c>
      <c r="F372" t="s">
        <v>229</v>
      </c>
      <c r="G372" s="5" t="s">
        <v>225</v>
      </c>
      <c r="H372" s="5">
        <v>30</v>
      </c>
      <c r="I372" s="1">
        <v>4</v>
      </c>
      <c r="J372" s="1">
        <v>8</v>
      </c>
      <c r="K372" t="s">
        <v>222</v>
      </c>
    </row>
    <row r="373" spans="1:11" x14ac:dyDescent="0.35">
      <c r="A373" s="1">
        <v>372</v>
      </c>
      <c r="B373" s="1">
        <v>43</v>
      </c>
      <c r="C373" s="2">
        <v>43114</v>
      </c>
      <c r="D373" t="s">
        <v>282</v>
      </c>
      <c r="E373">
        <v>2018</v>
      </c>
      <c r="F373" t="s">
        <v>229</v>
      </c>
      <c r="G373" s="5" t="s">
        <v>258</v>
      </c>
      <c r="H373" s="5">
        <v>35</v>
      </c>
      <c r="I373" s="1">
        <v>4</v>
      </c>
      <c r="J373" s="1">
        <v>8</v>
      </c>
      <c r="K373" t="s">
        <v>222</v>
      </c>
    </row>
    <row r="374" spans="1:11" x14ac:dyDescent="0.35">
      <c r="A374" s="1">
        <v>373</v>
      </c>
      <c r="B374" s="1">
        <v>43</v>
      </c>
      <c r="C374" s="2">
        <v>43114</v>
      </c>
      <c r="D374" t="s">
        <v>282</v>
      </c>
      <c r="E374">
        <v>2018</v>
      </c>
      <c r="F374" t="s">
        <v>229</v>
      </c>
      <c r="G374" s="5" t="s">
        <v>286</v>
      </c>
      <c r="H374" s="5">
        <v>20</v>
      </c>
      <c r="I374" s="1">
        <v>4</v>
      </c>
      <c r="J374" s="1">
        <v>8</v>
      </c>
      <c r="K374" t="s">
        <v>222</v>
      </c>
    </row>
    <row r="375" spans="1:11" x14ac:dyDescent="0.35">
      <c r="A375" s="1">
        <v>374</v>
      </c>
      <c r="B375" s="1">
        <v>43</v>
      </c>
      <c r="C375" s="2">
        <v>43114</v>
      </c>
      <c r="D375" t="s">
        <v>282</v>
      </c>
      <c r="E375">
        <v>2018</v>
      </c>
      <c r="F375" t="s">
        <v>229</v>
      </c>
      <c r="G375" s="5" t="s">
        <v>217</v>
      </c>
      <c r="H375" s="5">
        <v>0</v>
      </c>
      <c r="I375" s="1">
        <v>3</v>
      </c>
      <c r="J375" s="1">
        <v>20</v>
      </c>
      <c r="K375" t="s">
        <v>215</v>
      </c>
    </row>
    <row r="376" spans="1:11" x14ac:dyDescent="0.35">
      <c r="A376" s="1">
        <v>375</v>
      </c>
      <c r="B376" s="1">
        <v>43</v>
      </c>
      <c r="C376" s="2">
        <v>43114</v>
      </c>
      <c r="D376" t="s">
        <v>282</v>
      </c>
      <c r="E376">
        <v>2018</v>
      </c>
      <c r="F376" t="s">
        <v>229</v>
      </c>
      <c r="G376" s="5" t="s">
        <v>266</v>
      </c>
      <c r="H376" s="5">
        <v>0</v>
      </c>
      <c r="I376" s="1">
        <v>3</v>
      </c>
      <c r="J376" s="1">
        <v>20</v>
      </c>
      <c r="K376" t="s">
        <v>215</v>
      </c>
    </row>
    <row r="377" spans="1:11" x14ac:dyDescent="0.35">
      <c r="A377" s="1">
        <v>376</v>
      </c>
      <c r="B377" s="1">
        <v>43</v>
      </c>
      <c r="C377" s="2">
        <v>43114</v>
      </c>
      <c r="D377" t="s">
        <v>282</v>
      </c>
      <c r="E377">
        <v>2018</v>
      </c>
      <c r="F377" t="s">
        <v>229</v>
      </c>
      <c r="G377" s="5" t="s">
        <v>287</v>
      </c>
      <c r="H377" s="5">
        <v>0</v>
      </c>
      <c r="I377" s="1">
        <v>3</v>
      </c>
      <c r="J377" s="1">
        <v>20</v>
      </c>
      <c r="K377" t="s">
        <v>215</v>
      </c>
    </row>
    <row r="378" spans="1:11" x14ac:dyDescent="0.35">
      <c r="A378" s="1">
        <v>377</v>
      </c>
      <c r="B378" s="1">
        <v>44</v>
      </c>
      <c r="C378" s="2">
        <v>43115</v>
      </c>
      <c r="D378" t="s">
        <v>282</v>
      </c>
      <c r="E378">
        <v>2018</v>
      </c>
      <c r="F378" t="s">
        <v>202</v>
      </c>
      <c r="G378" s="5" t="s">
        <v>203</v>
      </c>
      <c r="H378" s="5">
        <v>80</v>
      </c>
      <c r="I378" s="1">
        <v>4</v>
      </c>
      <c r="J378" s="1">
        <v>10</v>
      </c>
      <c r="K378" t="s">
        <v>204</v>
      </c>
    </row>
    <row r="379" spans="1:11" x14ac:dyDescent="0.35">
      <c r="A379" s="1">
        <v>378</v>
      </c>
      <c r="B379" s="1">
        <v>44</v>
      </c>
      <c r="C379" s="2">
        <v>43115</v>
      </c>
      <c r="D379" t="s">
        <v>282</v>
      </c>
      <c r="E379">
        <v>2018</v>
      </c>
      <c r="F379" t="s">
        <v>202</v>
      </c>
      <c r="G379" s="5" t="s">
        <v>205</v>
      </c>
      <c r="H379" s="5">
        <v>40</v>
      </c>
      <c r="I379" s="1">
        <v>4</v>
      </c>
      <c r="J379" s="1">
        <v>8</v>
      </c>
      <c r="K379" t="s">
        <v>204</v>
      </c>
    </row>
    <row r="380" spans="1:11" x14ac:dyDescent="0.35">
      <c r="A380" s="1">
        <v>379</v>
      </c>
      <c r="B380" s="1">
        <v>44</v>
      </c>
      <c r="C380" s="2">
        <v>43115</v>
      </c>
      <c r="D380" t="s">
        <v>282</v>
      </c>
      <c r="E380">
        <v>2018</v>
      </c>
      <c r="F380" t="s">
        <v>202</v>
      </c>
      <c r="G380" s="5" t="s">
        <v>288</v>
      </c>
      <c r="H380" s="5">
        <v>14</v>
      </c>
      <c r="I380" s="1">
        <v>4</v>
      </c>
      <c r="J380" s="1">
        <v>8</v>
      </c>
      <c r="K380" t="s">
        <v>231</v>
      </c>
    </row>
    <row r="381" spans="1:11" x14ac:dyDescent="0.35">
      <c r="A381" s="1">
        <v>380</v>
      </c>
      <c r="B381" s="1">
        <v>44</v>
      </c>
      <c r="C381" s="2">
        <v>43115</v>
      </c>
      <c r="D381" t="s">
        <v>282</v>
      </c>
      <c r="E381">
        <v>2018</v>
      </c>
      <c r="F381" t="s">
        <v>202</v>
      </c>
      <c r="G381" s="5" t="s">
        <v>230</v>
      </c>
      <c r="H381" s="5">
        <v>20</v>
      </c>
      <c r="I381" s="1">
        <v>4</v>
      </c>
      <c r="J381" s="1">
        <v>8</v>
      </c>
      <c r="K381" t="s">
        <v>231</v>
      </c>
    </row>
    <row r="382" spans="1:11" x14ac:dyDescent="0.35">
      <c r="A382" s="1">
        <v>381</v>
      </c>
      <c r="B382" s="1">
        <v>45</v>
      </c>
      <c r="C382" s="2">
        <v>43117</v>
      </c>
      <c r="D382" t="s">
        <v>282</v>
      </c>
      <c r="E382">
        <v>2018</v>
      </c>
      <c r="F382" t="s">
        <v>209</v>
      </c>
      <c r="G382" s="5" t="s">
        <v>289</v>
      </c>
      <c r="H382" s="5">
        <v>14</v>
      </c>
      <c r="I382" s="1">
        <v>2</v>
      </c>
      <c r="J382" s="1">
        <v>10</v>
      </c>
      <c r="K382" t="s">
        <v>211</v>
      </c>
    </row>
    <row r="383" spans="1:11" x14ac:dyDescent="0.35">
      <c r="A383" s="1">
        <v>382</v>
      </c>
      <c r="B383" s="1">
        <v>45</v>
      </c>
      <c r="C383" s="2">
        <v>43117</v>
      </c>
      <c r="D383" t="s">
        <v>282</v>
      </c>
      <c r="E383">
        <v>2018</v>
      </c>
      <c r="F383" t="s">
        <v>209</v>
      </c>
      <c r="G383" s="5" t="s">
        <v>290</v>
      </c>
      <c r="H383" s="5">
        <v>120</v>
      </c>
      <c r="I383" s="1">
        <v>4</v>
      </c>
      <c r="J383" s="1">
        <v>4</v>
      </c>
      <c r="K383" t="s">
        <v>211</v>
      </c>
    </row>
    <row r="384" spans="1:11" x14ac:dyDescent="0.35">
      <c r="A384" s="1">
        <v>383</v>
      </c>
      <c r="B384" s="1">
        <v>45</v>
      </c>
      <c r="C384" s="2">
        <v>43117</v>
      </c>
      <c r="D384" t="s">
        <v>282</v>
      </c>
      <c r="E384">
        <v>2018</v>
      </c>
      <c r="F384" t="s">
        <v>209</v>
      </c>
      <c r="G384" s="5" t="s">
        <v>291</v>
      </c>
      <c r="H384" s="5">
        <v>130</v>
      </c>
      <c r="I384" s="1">
        <v>3</v>
      </c>
      <c r="J384" s="1">
        <v>3</v>
      </c>
      <c r="K384" t="s">
        <v>211</v>
      </c>
    </row>
    <row r="385" spans="1:11" x14ac:dyDescent="0.35">
      <c r="A385" s="1">
        <v>384</v>
      </c>
      <c r="B385" s="1">
        <v>45</v>
      </c>
      <c r="C385" s="2">
        <v>43117</v>
      </c>
      <c r="D385" t="s">
        <v>282</v>
      </c>
      <c r="E385">
        <v>2018</v>
      </c>
      <c r="F385" t="s">
        <v>209</v>
      </c>
      <c r="G385" s="5" t="s">
        <v>292</v>
      </c>
      <c r="H385" s="5">
        <v>140</v>
      </c>
      <c r="I385" s="1">
        <v>4</v>
      </c>
      <c r="J385" s="1">
        <v>2</v>
      </c>
      <c r="K385" t="s">
        <v>211</v>
      </c>
    </row>
    <row r="386" spans="1:11" x14ac:dyDescent="0.35">
      <c r="A386" s="1">
        <v>385</v>
      </c>
      <c r="B386" s="1">
        <v>45</v>
      </c>
      <c r="C386" s="2">
        <v>43117</v>
      </c>
      <c r="D386" t="s">
        <v>282</v>
      </c>
      <c r="E386">
        <v>2018</v>
      </c>
      <c r="F386" t="s">
        <v>209</v>
      </c>
      <c r="G386" s="5" t="s">
        <v>293</v>
      </c>
      <c r="H386" s="5">
        <v>22</v>
      </c>
      <c r="I386" s="1">
        <v>3</v>
      </c>
      <c r="J386" s="1">
        <v>24</v>
      </c>
      <c r="K386" t="s">
        <v>207</v>
      </c>
    </row>
    <row r="387" spans="1:11" x14ac:dyDescent="0.35">
      <c r="A387" s="1">
        <v>386</v>
      </c>
      <c r="B387" s="1">
        <v>45</v>
      </c>
      <c r="C387" s="2">
        <v>43117</v>
      </c>
      <c r="D387" t="s">
        <v>282</v>
      </c>
      <c r="E387">
        <v>2018</v>
      </c>
      <c r="F387" t="s">
        <v>209</v>
      </c>
      <c r="G387" s="5" t="s">
        <v>294</v>
      </c>
      <c r="H387" s="5">
        <v>30</v>
      </c>
      <c r="I387" s="1">
        <v>3</v>
      </c>
      <c r="J387" s="1">
        <v>12</v>
      </c>
      <c r="K387" t="s">
        <v>231</v>
      </c>
    </row>
    <row r="388" spans="1:11" x14ac:dyDescent="0.35">
      <c r="A388" s="1">
        <v>387</v>
      </c>
      <c r="B388" s="1">
        <v>45</v>
      </c>
      <c r="C388" s="2">
        <v>43117</v>
      </c>
      <c r="D388" t="s">
        <v>282</v>
      </c>
      <c r="E388">
        <v>2018</v>
      </c>
      <c r="F388" t="s">
        <v>209</v>
      </c>
      <c r="G388" s="5" t="s">
        <v>248</v>
      </c>
      <c r="H388" s="5">
        <v>101</v>
      </c>
      <c r="I388" s="1">
        <v>3</v>
      </c>
      <c r="J388" s="1">
        <v>15</v>
      </c>
      <c r="K388" t="s">
        <v>211</v>
      </c>
    </row>
    <row r="389" spans="1:11" x14ac:dyDescent="0.35">
      <c r="A389" s="1">
        <v>388</v>
      </c>
      <c r="B389" s="1">
        <v>45</v>
      </c>
      <c r="C389" s="2">
        <v>43117</v>
      </c>
      <c r="D389" t="s">
        <v>282</v>
      </c>
      <c r="E389">
        <v>2018</v>
      </c>
      <c r="F389" t="s">
        <v>209</v>
      </c>
      <c r="G389" s="5" t="s">
        <v>226</v>
      </c>
      <c r="H389" s="5">
        <v>0</v>
      </c>
      <c r="I389" s="1">
        <v>3</v>
      </c>
      <c r="J389" s="1">
        <v>30</v>
      </c>
      <c r="K389" t="s">
        <v>215</v>
      </c>
    </row>
    <row r="390" spans="1:11" x14ac:dyDescent="0.35">
      <c r="A390" s="1">
        <v>389</v>
      </c>
      <c r="B390" s="1">
        <v>45</v>
      </c>
      <c r="C390" s="2">
        <v>43117</v>
      </c>
      <c r="D390" t="s">
        <v>282</v>
      </c>
      <c r="E390">
        <v>2018</v>
      </c>
      <c r="F390" t="s">
        <v>209</v>
      </c>
      <c r="G390" s="5" t="s">
        <v>227</v>
      </c>
      <c r="H390" s="5">
        <v>0</v>
      </c>
      <c r="I390" s="1">
        <v>3</v>
      </c>
      <c r="J390" s="1">
        <v>30</v>
      </c>
      <c r="K390" t="s">
        <v>215</v>
      </c>
    </row>
    <row r="391" spans="1:11" x14ac:dyDescent="0.35">
      <c r="A391" s="1">
        <v>390</v>
      </c>
      <c r="B391" s="1">
        <v>45</v>
      </c>
      <c r="C391" s="2">
        <v>43117</v>
      </c>
      <c r="D391" t="s">
        <v>282</v>
      </c>
      <c r="E391">
        <v>2018</v>
      </c>
      <c r="F391" t="s">
        <v>209</v>
      </c>
      <c r="G391" s="5" t="s">
        <v>228</v>
      </c>
      <c r="H391" s="5">
        <v>0</v>
      </c>
      <c r="I391" s="1">
        <v>3</v>
      </c>
      <c r="J391" s="1">
        <v>30</v>
      </c>
      <c r="K391" t="s">
        <v>215</v>
      </c>
    </row>
    <row r="392" spans="1:11" x14ac:dyDescent="0.35">
      <c r="A392" s="1">
        <v>391</v>
      </c>
      <c r="B392" s="1">
        <v>46</v>
      </c>
      <c r="C392" s="2">
        <v>43118</v>
      </c>
      <c r="D392" t="s">
        <v>282</v>
      </c>
      <c r="E392">
        <v>2018</v>
      </c>
      <c r="F392" t="s">
        <v>239</v>
      </c>
      <c r="G392" s="5" t="s">
        <v>241</v>
      </c>
      <c r="H392" s="5">
        <v>70</v>
      </c>
      <c r="I392" s="1">
        <v>4</v>
      </c>
      <c r="J392" s="1">
        <v>8</v>
      </c>
      <c r="K392" t="s">
        <v>204</v>
      </c>
    </row>
    <row r="393" spans="1:11" x14ac:dyDescent="0.35">
      <c r="A393" s="1">
        <v>392</v>
      </c>
      <c r="B393" s="1">
        <v>46</v>
      </c>
      <c r="C393" s="2">
        <v>43118</v>
      </c>
      <c r="D393" t="s">
        <v>282</v>
      </c>
      <c r="E393">
        <v>2018</v>
      </c>
      <c r="F393" t="s">
        <v>239</v>
      </c>
      <c r="G393" s="5" t="s">
        <v>206</v>
      </c>
      <c r="H393" s="5">
        <v>85</v>
      </c>
      <c r="I393" s="1">
        <v>4</v>
      </c>
      <c r="J393" s="1">
        <v>8</v>
      </c>
      <c r="K393" t="s">
        <v>207</v>
      </c>
    </row>
    <row r="394" spans="1:11" x14ac:dyDescent="0.35">
      <c r="A394" s="1">
        <v>393</v>
      </c>
      <c r="B394" s="1">
        <v>46</v>
      </c>
      <c r="C394" s="2">
        <v>43118</v>
      </c>
      <c r="D394" t="s">
        <v>282</v>
      </c>
      <c r="E394">
        <v>2018</v>
      </c>
      <c r="F394" t="s">
        <v>239</v>
      </c>
      <c r="G394" s="5" t="s">
        <v>220</v>
      </c>
      <c r="H394" s="5">
        <v>79</v>
      </c>
      <c r="I394" s="1">
        <v>4</v>
      </c>
      <c r="J394" s="1">
        <v>8</v>
      </c>
      <c r="K394" t="s">
        <v>207</v>
      </c>
    </row>
    <row r="395" spans="1:11" x14ac:dyDescent="0.35">
      <c r="A395" s="1">
        <v>394</v>
      </c>
      <c r="B395" s="1">
        <v>46</v>
      </c>
      <c r="C395" s="2">
        <v>43118</v>
      </c>
      <c r="D395" t="s">
        <v>282</v>
      </c>
      <c r="E395">
        <v>2018</v>
      </c>
      <c r="F395" t="s">
        <v>239</v>
      </c>
      <c r="G395" s="5" t="s">
        <v>224</v>
      </c>
      <c r="H395" s="5">
        <v>90</v>
      </c>
      <c r="I395" s="1">
        <v>4</v>
      </c>
      <c r="J395" s="1">
        <v>8</v>
      </c>
      <c r="K395" t="s">
        <v>207</v>
      </c>
    </row>
    <row r="396" spans="1:11" x14ac:dyDescent="0.35">
      <c r="A396" s="1">
        <v>395</v>
      </c>
      <c r="B396" s="1">
        <v>46</v>
      </c>
      <c r="C396" s="2">
        <v>43118</v>
      </c>
      <c r="D396" t="s">
        <v>282</v>
      </c>
      <c r="E396">
        <v>2018</v>
      </c>
      <c r="F396" t="s">
        <v>239</v>
      </c>
      <c r="G396" s="5" t="s">
        <v>295</v>
      </c>
      <c r="H396" s="5">
        <v>8</v>
      </c>
      <c r="I396" s="1">
        <v>3</v>
      </c>
      <c r="J396" s="1">
        <v>12</v>
      </c>
      <c r="K396" t="s">
        <v>231</v>
      </c>
    </row>
    <row r="397" spans="1:11" x14ac:dyDescent="0.35">
      <c r="A397" s="1">
        <v>396</v>
      </c>
      <c r="B397" s="1">
        <v>46</v>
      </c>
      <c r="C397" s="2">
        <v>43118</v>
      </c>
      <c r="D397" t="s">
        <v>282</v>
      </c>
      <c r="E397">
        <v>2018</v>
      </c>
      <c r="F397" t="s">
        <v>239</v>
      </c>
      <c r="G397" s="5" t="s">
        <v>247</v>
      </c>
      <c r="H397" s="5">
        <v>8</v>
      </c>
      <c r="I397" s="1">
        <v>3</v>
      </c>
      <c r="J397" s="1">
        <v>12</v>
      </c>
      <c r="K397" t="s">
        <v>231</v>
      </c>
    </row>
    <row r="398" spans="1:11" x14ac:dyDescent="0.35">
      <c r="A398" s="1">
        <v>397</v>
      </c>
      <c r="B398" s="1">
        <v>46</v>
      </c>
      <c r="C398" s="2">
        <v>43118</v>
      </c>
      <c r="D398" t="s">
        <v>282</v>
      </c>
      <c r="E398">
        <v>2018</v>
      </c>
      <c r="F398" t="s">
        <v>239</v>
      </c>
      <c r="G398" s="5" t="s">
        <v>296</v>
      </c>
      <c r="H398" s="5">
        <v>8</v>
      </c>
      <c r="I398" s="1">
        <v>3</v>
      </c>
      <c r="J398" s="1">
        <v>12</v>
      </c>
      <c r="K398" t="s">
        <v>207</v>
      </c>
    </row>
    <row r="399" spans="1:11" x14ac:dyDescent="0.35">
      <c r="A399" s="1">
        <v>398</v>
      </c>
      <c r="B399" s="1">
        <v>46</v>
      </c>
      <c r="C399" s="2">
        <v>43118</v>
      </c>
      <c r="D399" t="s">
        <v>282</v>
      </c>
      <c r="E399">
        <v>2018</v>
      </c>
      <c r="F399" t="s">
        <v>239</v>
      </c>
      <c r="G399" s="5" t="s">
        <v>226</v>
      </c>
      <c r="H399" s="5">
        <v>0</v>
      </c>
      <c r="I399" s="1">
        <v>3</v>
      </c>
      <c r="J399" s="1">
        <v>30</v>
      </c>
      <c r="K399" t="s">
        <v>215</v>
      </c>
    </row>
    <row r="400" spans="1:11" x14ac:dyDescent="0.35">
      <c r="A400" s="1">
        <v>399</v>
      </c>
      <c r="B400" s="1">
        <v>46</v>
      </c>
      <c r="C400" s="2">
        <v>43118</v>
      </c>
      <c r="D400" t="s">
        <v>282</v>
      </c>
      <c r="E400">
        <v>2018</v>
      </c>
      <c r="F400" t="s">
        <v>239</v>
      </c>
      <c r="G400" s="5" t="s">
        <v>227</v>
      </c>
      <c r="H400" s="5">
        <v>0</v>
      </c>
      <c r="I400" s="1">
        <v>3</v>
      </c>
      <c r="J400" s="1">
        <v>30</v>
      </c>
      <c r="K400" t="s">
        <v>215</v>
      </c>
    </row>
    <row r="401" spans="1:11" x14ac:dyDescent="0.35">
      <c r="A401" s="1">
        <v>400</v>
      </c>
      <c r="B401" s="1">
        <v>46</v>
      </c>
      <c r="C401" s="2">
        <v>43118</v>
      </c>
      <c r="D401" t="s">
        <v>282</v>
      </c>
      <c r="E401">
        <v>2018</v>
      </c>
      <c r="F401" t="s">
        <v>239</v>
      </c>
      <c r="G401" s="5" t="s">
        <v>228</v>
      </c>
      <c r="H401" s="5">
        <v>0</v>
      </c>
      <c r="I401" s="1">
        <v>3</v>
      </c>
      <c r="J401" s="1">
        <v>30</v>
      </c>
      <c r="K401" t="s">
        <v>215</v>
      </c>
    </row>
    <row r="402" spans="1:11" x14ac:dyDescent="0.35">
      <c r="A402" s="1">
        <v>401</v>
      </c>
      <c r="B402" s="1">
        <v>47</v>
      </c>
      <c r="C402" s="2">
        <v>43119</v>
      </c>
      <c r="D402" t="s">
        <v>282</v>
      </c>
      <c r="E402">
        <v>2018</v>
      </c>
      <c r="F402" t="s">
        <v>218</v>
      </c>
      <c r="G402" s="5" t="s">
        <v>283</v>
      </c>
      <c r="H402" s="5">
        <v>0</v>
      </c>
      <c r="I402" s="1">
        <v>3</v>
      </c>
      <c r="J402" s="1">
        <v>60</v>
      </c>
      <c r="K402" t="s">
        <v>211</v>
      </c>
    </row>
    <row r="403" spans="1:11" x14ac:dyDescent="0.35">
      <c r="A403" s="1">
        <v>402</v>
      </c>
      <c r="B403" s="1">
        <v>47</v>
      </c>
      <c r="C403" s="2">
        <v>43119</v>
      </c>
      <c r="D403" t="s">
        <v>282</v>
      </c>
      <c r="E403">
        <v>2018</v>
      </c>
      <c r="F403" t="s">
        <v>218</v>
      </c>
      <c r="G403" s="5" t="s">
        <v>297</v>
      </c>
      <c r="H403" s="5">
        <v>18</v>
      </c>
      <c r="I403" s="1">
        <v>3</v>
      </c>
      <c r="J403" s="1">
        <v>12</v>
      </c>
      <c r="K403" t="s">
        <v>211</v>
      </c>
    </row>
    <row r="404" spans="1:11" x14ac:dyDescent="0.35">
      <c r="A404" s="1">
        <v>403</v>
      </c>
      <c r="B404" s="1">
        <v>47</v>
      </c>
      <c r="C404" s="2">
        <v>43119</v>
      </c>
      <c r="D404" t="s">
        <v>282</v>
      </c>
      <c r="E404">
        <v>2018</v>
      </c>
      <c r="F404" t="s">
        <v>218</v>
      </c>
      <c r="G404" s="5" t="s">
        <v>238</v>
      </c>
      <c r="H404" s="5">
        <v>14</v>
      </c>
      <c r="I404" s="1">
        <v>3</v>
      </c>
      <c r="J404" s="1">
        <v>12</v>
      </c>
      <c r="K404" t="s">
        <v>211</v>
      </c>
    </row>
    <row r="405" spans="1:11" x14ac:dyDescent="0.35">
      <c r="A405" s="1">
        <v>404</v>
      </c>
      <c r="B405" s="1">
        <v>47</v>
      </c>
      <c r="C405" s="2">
        <v>43119</v>
      </c>
      <c r="D405" t="s">
        <v>282</v>
      </c>
      <c r="E405">
        <v>2018</v>
      </c>
      <c r="F405" t="s">
        <v>218</v>
      </c>
      <c r="G405" s="5" t="s">
        <v>298</v>
      </c>
      <c r="H405" s="5">
        <v>20</v>
      </c>
      <c r="I405" s="1">
        <v>3</v>
      </c>
      <c r="J405" s="1">
        <v>20</v>
      </c>
      <c r="K405" t="s">
        <v>211</v>
      </c>
    </row>
    <row r="406" spans="1:11" x14ac:dyDescent="0.35">
      <c r="A406" s="1">
        <v>405</v>
      </c>
      <c r="B406" s="1">
        <v>47</v>
      </c>
      <c r="C406" s="2">
        <v>43119</v>
      </c>
      <c r="D406" t="s">
        <v>282</v>
      </c>
      <c r="E406">
        <v>2018</v>
      </c>
      <c r="F406" t="s">
        <v>218</v>
      </c>
      <c r="G406" s="5" t="s">
        <v>299</v>
      </c>
      <c r="H406" s="5">
        <v>60</v>
      </c>
      <c r="I406" s="1">
        <v>3</v>
      </c>
      <c r="J406" s="1">
        <v>8</v>
      </c>
      <c r="K406" t="s">
        <v>211</v>
      </c>
    </row>
    <row r="407" spans="1:11" x14ac:dyDescent="0.35">
      <c r="A407" s="1">
        <v>406</v>
      </c>
      <c r="B407" s="1">
        <v>47</v>
      </c>
      <c r="C407" s="2">
        <v>43119</v>
      </c>
      <c r="D407" t="s">
        <v>282</v>
      </c>
      <c r="E407">
        <v>2018</v>
      </c>
      <c r="F407" t="s">
        <v>218</v>
      </c>
      <c r="G407" s="5" t="s">
        <v>300</v>
      </c>
      <c r="H407" s="5">
        <v>70</v>
      </c>
      <c r="I407" s="1">
        <v>3</v>
      </c>
      <c r="J407" s="1">
        <v>5</v>
      </c>
      <c r="K407" t="s">
        <v>211</v>
      </c>
    </row>
    <row r="408" spans="1:11" x14ac:dyDescent="0.35">
      <c r="A408" s="1">
        <v>407</v>
      </c>
      <c r="B408" s="1">
        <v>47</v>
      </c>
      <c r="C408" s="2">
        <v>43119</v>
      </c>
      <c r="D408" t="s">
        <v>282</v>
      </c>
      <c r="E408">
        <v>2018</v>
      </c>
      <c r="F408" t="s">
        <v>218</v>
      </c>
      <c r="G408" s="5" t="s">
        <v>301</v>
      </c>
      <c r="H408" s="5">
        <v>80</v>
      </c>
      <c r="I408" s="1">
        <v>2</v>
      </c>
      <c r="J408" s="1">
        <v>3</v>
      </c>
      <c r="K408" t="s">
        <v>211</v>
      </c>
    </row>
    <row r="409" spans="1:11" x14ac:dyDescent="0.35">
      <c r="A409" s="1">
        <v>408</v>
      </c>
      <c r="B409" s="1">
        <v>47</v>
      </c>
      <c r="C409" s="2">
        <v>43119</v>
      </c>
      <c r="D409" t="s">
        <v>282</v>
      </c>
      <c r="E409">
        <v>2018</v>
      </c>
      <c r="F409" t="s">
        <v>218</v>
      </c>
      <c r="G409" s="5" t="s">
        <v>248</v>
      </c>
      <c r="H409" s="5">
        <v>0</v>
      </c>
      <c r="I409" s="1">
        <v>3</v>
      </c>
      <c r="J409" s="1">
        <v>30</v>
      </c>
      <c r="K409" t="s">
        <v>211</v>
      </c>
    </row>
    <row r="410" spans="1:11" x14ac:dyDescent="0.35">
      <c r="A410" s="1">
        <v>409</v>
      </c>
      <c r="B410" s="1">
        <v>47</v>
      </c>
      <c r="C410" s="2">
        <v>43119</v>
      </c>
      <c r="D410" t="s">
        <v>282</v>
      </c>
      <c r="E410">
        <v>2018</v>
      </c>
      <c r="F410" t="s">
        <v>218</v>
      </c>
      <c r="G410" s="5" t="s">
        <v>273</v>
      </c>
      <c r="H410" s="5">
        <v>0</v>
      </c>
      <c r="I410" s="1">
        <v>3</v>
      </c>
      <c r="J410" s="1">
        <v>20</v>
      </c>
      <c r="K410" t="s">
        <v>215</v>
      </c>
    </row>
    <row r="411" spans="1:11" x14ac:dyDescent="0.35">
      <c r="A411" s="1">
        <v>410</v>
      </c>
      <c r="B411" s="1">
        <v>47</v>
      </c>
      <c r="C411" s="2">
        <v>43119</v>
      </c>
      <c r="D411" t="s">
        <v>282</v>
      </c>
      <c r="E411">
        <v>2018</v>
      </c>
      <c r="F411" t="s">
        <v>218</v>
      </c>
      <c r="G411" s="5" t="s">
        <v>277</v>
      </c>
      <c r="H411" s="5">
        <v>8</v>
      </c>
      <c r="I411" s="1">
        <v>3</v>
      </c>
      <c r="J411" s="1">
        <v>20</v>
      </c>
      <c r="K411" t="s">
        <v>215</v>
      </c>
    </row>
    <row r="412" spans="1:11" x14ac:dyDescent="0.35">
      <c r="A412" s="1">
        <v>411</v>
      </c>
      <c r="B412" s="1">
        <v>48</v>
      </c>
      <c r="C412" s="2">
        <v>43121</v>
      </c>
      <c r="D412" t="s">
        <v>282</v>
      </c>
      <c r="E412">
        <v>2018</v>
      </c>
      <c r="F412" t="s">
        <v>229</v>
      </c>
      <c r="G412" s="5" t="s">
        <v>271</v>
      </c>
      <c r="H412" s="5">
        <v>0</v>
      </c>
      <c r="I412" s="1">
        <v>3</v>
      </c>
      <c r="J412" s="1">
        <v>12</v>
      </c>
      <c r="K412" t="s">
        <v>231</v>
      </c>
    </row>
    <row r="413" spans="1:11" x14ac:dyDescent="0.35">
      <c r="A413" s="1">
        <v>412</v>
      </c>
      <c r="B413" s="1">
        <v>48</v>
      </c>
      <c r="C413" s="2">
        <v>43121</v>
      </c>
      <c r="D413" t="s">
        <v>282</v>
      </c>
      <c r="E413">
        <v>2018</v>
      </c>
      <c r="F413" t="s">
        <v>229</v>
      </c>
      <c r="G413" s="5" t="s">
        <v>243</v>
      </c>
      <c r="H413" s="5">
        <v>102</v>
      </c>
      <c r="I413" s="1">
        <v>3</v>
      </c>
      <c r="J413" s="1">
        <v>12</v>
      </c>
      <c r="K413" t="s">
        <v>222</v>
      </c>
    </row>
    <row r="414" spans="1:11" x14ac:dyDescent="0.35">
      <c r="A414" s="1">
        <v>413</v>
      </c>
      <c r="B414" s="1">
        <v>48</v>
      </c>
      <c r="C414" s="2">
        <v>43121</v>
      </c>
      <c r="D414" t="s">
        <v>282</v>
      </c>
      <c r="E414">
        <v>2018</v>
      </c>
      <c r="F414" t="s">
        <v>229</v>
      </c>
      <c r="G414" s="5" t="s">
        <v>302</v>
      </c>
      <c r="H414" s="5">
        <v>22</v>
      </c>
      <c r="I414" s="1">
        <v>3</v>
      </c>
      <c r="J414" s="1">
        <v>8</v>
      </c>
      <c r="K414" t="s">
        <v>204</v>
      </c>
    </row>
    <row r="415" spans="1:11" x14ac:dyDescent="0.35">
      <c r="A415" s="1">
        <v>414</v>
      </c>
      <c r="B415" s="1">
        <v>48</v>
      </c>
      <c r="C415" s="2">
        <v>43121</v>
      </c>
      <c r="D415" t="s">
        <v>282</v>
      </c>
      <c r="E415">
        <v>2018</v>
      </c>
      <c r="F415" t="s">
        <v>229</v>
      </c>
      <c r="G415" s="5" t="s">
        <v>303</v>
      </c>
      <c r="H415" s="5">
        <v>22</v>
      </c>
      <c r="I415" s="1">
        <v>3</v>
      </c>
      <c r="J415" s="1">
        <v>8</v>
      </c>
      <c r="K415" t="s">
        <v>204</v>
      </c>
    </row>
    <row r="416" spans="1:11" x14ac:dyDescent="0.35">
      <c r="A416" s="1">
        <v>415</v>
      </c>
      <c r="B416" s="1">
        <v>48</v>
      </c>
      <c r="C416" s="2">
        <v>43121</v>
      </c>
      <c r="D416" t="s">
        <v>282</v>
      </c>
      <c r="E416">
        <v>2018</v>
      </c>
      <c r="F416" t="s">
        <v>229</v>
      </c>
      <c r="G416" s="5" t="s">
        <v>214</v>
      </c>
      <c r="H416" s="5">
        <v>0</v>
      </c>
      <c r="I416" s="1">
        <v>3</v>
      </c>
      <c r="J416" s="1">
        <v>12</v>
      </c>
      <c r="K416" t="s">
        <v>215</v>
      </c>
    </row>
    <row r="417" spans="1:11" x14ac:dyDescent="0.35">
      <c r="A417" s="1">
        <v>416</v>
      </c>
      <c r="B417" s="1">
        <v>48</v>
      </c>
      <c r="C417" s="2">
        <v>43121</v>
      </c>
      <c r="D417" t="s">
        <v>282</v>
      </c>
      <c r="E417">
        <v>2018</v>
      </c>
      <c r="F417" t="s">
        <v>229</v>
      </c>
      <c r="G417" s="5" t="s">
        <v>273</v>
      </c>
      <c r="H417" s="5">
        <v>0</v>
      </c>
      <c r="I417" s="1">
        <v>3</v>
      </c>
      <c r="J417" s="1">
        <v>20</v>
      </c>
      <c r="K417" t="s">
        <v>215</v>
      </c>
    </row>
    <row r="418" spans="1:11" x14ac:dyDescent="0.35">
      <c r="A418" s="1">
        <v>417</v>
      </c>
      <c r="B418" s="1">
        <v>48</v>
      </c>
      <c r="C418" s="2">
        <v>43121</v>
      </c>
      <c r="D418" t="s">
        <v>282</v>
      </c>
      <c r="E418">
        <v>2018</v>
      </c>
      <c r="F418" t="s">
        <v>229</v>
      </c>
      <c r="G418" s="5" t="s">
        <v>217</v>
      </c>
      <c r="H418" s="5">
        <v>0</v>
      </c>
      <c r="I418" s="1">
        <v>3</v>
      </c>
      <c r="J418" s="1">
        <v>12</v>
      </c>
      <c r="K418" t="s">
        <v>215</v>
      </c>
    </row>
    <row r="419" spans="1:11" x14ac:dyDescent="0.35">
      <c r="A419" s="1">
        <v>418</v>
      </c>
      <c r="B419" s="1">
        <v>48</v>
      </c>
      <c r="C419" s="2">
        <v>43121</v>
      </c>
      <c r="D419" t="s">
        <v>282</v>
      </c>
      <c r="E419">
        <v>2018</v>
      </c>
      <c r="F419" t="s">
        <v>229</v>
      </c>
      <c r="G419" s="5" t="s">
        <v>226</v>
      </c>
      <c r="H419" s="5">
        <v>0</v>
      </c>
      <c r="I419" s="1">
        <v>3</v>
      </c>
      <c r="J419" s="1">
        <v>30</v>
      </c>
      <c r="K419" t="s">
        <v>215</v>
      </c>
    </row>
    <row r="420" spans="1:11" x14ac:dyDescent="0.35">
      <c r="A420" s="1">
        <v>419</v>
      </c>
      <c r="B420" s="1">
        <v>48</v>
      </c>
      <c r="C420" s="2">
        <v>43121</v>
      </c>
      <c r="D420" t="s">
        <v>282</v>
      </c>
      <c r="E420">
        <v>2018</v>
      </c>
      <c r="F420" t="s">
        <v>229</v>
      </c>
      <c r="G420" s="5" t="s">
        <v>227</v>
      </c>
      <c r="H420" s="5">
        <v>0</v>
      </c>
      <c r="I420" s="1">
        <v>3</v>
      </c>
      <c r="J420" s="1">
        <v>30</v>
      </c>
      <c r="K420" t="s">
        <v>215</v>
      </c>
    </row>
    <row r="421" spans="1:11" x14ac:dyDescent="0.35">
      <c r="A421" s="1">
        <v>420</v>
      </c>
      <c r="B421" s="1">
        <v>48</v>
      </c>
      <c r="C421" s="2">
        <v>43121</v>
      </c>
      <c r="D421" t="s">
        <v>282</v>
      </c>
      <c r="E421">
        <v>2018</v>
      </c>
      <c r="F421" t="s">
        <v>229</v>
      </c>
      <c r="G421" s="5" t="s">
        <v>228</v>
      </c>
      <c r="H421" s="5">
        <v>0</v>
      </c>
      <c r="I421" s="1">
        <v>3</v>
      </c>
      <c r="J421" s="1">
        <v>30</v>
      </c>
      <c r="K421" t="s">
        <v>215</v>
      </c>
    </row>
    <row r="422" spans="1:11" x14ac:dyDescent="0.35">
      <c r="A422" s="1">
        <v>421</v>
      </c>
      <c r="B422" s="1">
        <v>49</v>
      </c>
      <c r="C422" s="2">
        <v>43122</v>
      </c>
      <c r="D422" t="s">
        <v>282</v>
      </c>
      <c r="E422">
        <v>2018</v>
      </c>
      <c r="F422" t="s">
        <v>202</v>
      </c>
      <c r="G422" s="5" t="s">
        <v>203</v>
      </c>
      <c r="H422" s="5">
        <v>82.5</v>
      </c>
      <c r="I422" s="1">
        <v>4</v>
      </c>
      <c r="J422" s="1">
        <v>10</v>
      </c>
      <c r="K422" t="s">
        <v>204</v>
      </c>
    </row>
    <row r="423" spans="1:11" x14ac:dyDescent="0.35">
      <c r="A423" s="1">
        <v>422</v>
      </c>
      <c r="B423" s="1">
        <v>49</v>
      </c>
      <c r="C423" s="2">
        <v>43122</v>
      </c>
      <c r="D423" t="s">
        <v>282</v>
      </c>
      <c r="E423">
        <v>2018</v>
      </c>
      <c r="F423" t="s">
        <v>202</v>
      </c>
      <c r="G423" s="5" t="s">
        <v>205</v>
      </c>
      <c r="H423" s="5">
        <v>40</v>
      </c>
      <c r="I423" s="1">
        <v>4</v>
      </c>
      <c r="J423" s="1">
        <v>8</v>
      </c>
      <c r="K423" t="s">
        <v>231</v>
      </c>
    </row>
    <row r="424" spans="1:11" x14ac:dyDescent="0.35">
      <c r="A424" s="1">
        <v>423</v>
      </c>
      <c r="B424" s="1">
        <v>49</v>
      </c>
      <c r="C424" s="2">
        <v>43122</v>
      </c>
      <c r="D424" t="s">
        <v>282</v>
      </c>
      <c r="E424">
        <v>2018</v>
      </c>
      <c r="F424" t="s">
        <v>202</v>
      </c>
      <c r="G424" s="5" t="s">
        <v>288</v>
      </c>
      <c r="H424" s="5">
        <v>14</v>
      </c>
      <c r="I424" s="1">
        <v>4</v>
      </c>
      <c r="J424" s="1">
        <v>8</v>
      </c>
      <c r="K424" t="s">
        <v>231</v>
      </c>
    </row>
    <row r="425" spans="1:11" x14ac:dyDescent="0.35">
      <c r="A425" s="1">
        <v>424</v>
      </c>
      <c r="B425" s="1">
        <v>49</v>
      </c>
      <c r="C425" s="2">
        <v>43122</v>
      </c>
      <c r="D425" t="s">
        <v>282</v>
      </c>
      <c r="E425">
        <v>2018</v>
      </c>
      <c r="F425" t="s">
        <v>202</v>
      </c>
      <c r="G425" s="5" t="s">
        <v>230</v>
      </c>
      <c r="H425" s="5">
        <v>22</v>
      </c>
      <c r="I425" s="1">
        <v>4</v>
      </c>
      <c r="J425" s="1">
        <v>8</v>
      </c>
      <c r="K425" t="s">
        <v>231</v>
      </c>
    </row>
    <row r="426" spans="1:11" x14ac:dyDescent="0.35">
      <c r="A426" s="1">
        <v>425</v>
      </c>
      <c r="B426" s="1">
        <v>49</v>
      </c>
      <c r="C426" s="2">
        <v>43122</v>
      </c>
      <c r="D426" t="s">
        <v>282</v>
      </c>
      <c r="E426">
        <v>2018</v>
      </c>
      <c r="F426" t="s">
        <v>202</v>
      </c>
      <c r="G426" s="5" t="s">
        <v>221</v>
      </c>
      <c r="H426" s="5">
        <v>30</v>
      </c>
      <c r="I426" s="1">
        <v>4</v>
      </c>
      <c r="J426" s="1">
        <v>8</v>
      </c>
      <c r="K426" t="s">
        <v>222</v>
      </c>
    </row>
    <row r="427" spans="1:11" x14ac:dyDescent="0.35">
      <c r="A427" s="1">
        <v>426</v>
      </c>
      <c r="B427" s="1">
        <v>49</v>
      </c>
      <c r="C427" s="2">
        <v>43122</v>
      </c>
      <c r="D427" t="s">
        <v>282</v>
      </c>
      <c r="E427">
        <v>2018</v>
      </c>
      <c r="F427" t="s">
        <v>202</v>
      </c>
      <c r="G427" s="5" t="s">
        <v>240</v>
      </c>
      <c r="H427" s="5">
        <v>14</v>
      </c>
      <c r="I427" s="1">
        <v>4</v>
      </c>
      <c r="J427" s="1">
        <v>8</v>
      </c>
      <c r="K427" t="s">
        <v>222</v>
      </c>
    </row>
    <row r="428" spans="1:11" x14ac:dyDescent="0.35">
      <c r="A428" s="1">
        <v>427</v>
      </c>
      <c r="B428" s="1">
        <v>49</v>
      </c>
      <c r="C428" s="2">
        <v>43122</v>
      </c>
      <c r="D428" t="s">
        <v>282</v>
      </c>
      <c r="E428">
        <v>2018</v>
      </c>
      <c r="F428" t="s">
        <v>202</v>
      </c>
      <c r="G428" s="5" t="s">
        <v>271</v>
      </c>
      <c r="H428" s="5">
        <v>101</v>
      </c>
      <c r="I428" s="1">
        <v>3</v>
      </c>
      <c r="J428" s="1">
        <v>10</v>
      </c>
      <c r="K428" t="s">
        <v>222</v>
      </c>
    </row>
    <row r="429" spans="1:11" x14ac:dyDescent="0.35">
      <c r="A429" s="1">
        <v>428</v>
      </c>
      <c r="B429" s="1">
        <v>49</v>
      </c>
      <c r="C429" s="2">
        <v>43122</v>
      </c>
      <c r="D429" t="s">
        <v>282</v>
      </c>
      <c r="E429">
        <v>2018</v>
      </c>
      <c r="F429" t="s">
        <v>202</v>
      </c>
      <c r="G429" s="5" t="s">
        <v>243</v>
      </c>
      <c r="H429" s="5">
        <v>101</v>
      </c>
      <c r="I429" s="1">
        <v>3</v>
      </c>
      <c r="J429" s="1">
        <v>10</v>
      </c>
      <c r="K429" t="s">
        <v>222</v>
      </c>
    </row>
    <row r="430" spans="1:11" x14ac:dyDescent="0.35">
      <c r="A430" s="1">
        <v>429</v>
      </c>
      <c r="B430" s="1">
        <v>49</v>
      </c>
      <c r="C430" s="2">
        <v>43122</v>
      </c>
      <c r="D430" t="s">
        <v>282</v>
      </c>
      <c r="E430">
        <v>2018</v>
      </c>
      <c r="F430" t="s">
        <v>202</v>
      </c>
      <c r="G430" s="5" t="s">
        <v>304</v>
      </c>
      <c r="H430" s="5">
        <v>101</v>
      </c>
      <c r="I430" s="1">
        <v>1</v>
      </c>
      <c r="J430" s="1">
        <v>53</v>
      </c>
      <c r="K430" t="s">
        <v>204</v>
      </c>
    </row>
    <row r="431" spans="1:11" x14ac:dyDescent="0.35">
      <c r="A431" s="1">
        <v>430</v>
      </c>
      <c r="B431" s="1">
        <v>50</v>
      </c>
      <c r="C431" s="2">
        <v>43131</v>
      </c>
      <c r="D431" t="s">
        <v>282</v>
      </c>
      <c r="E431">
        <v>2018</v>
      </c>
      <c r="F431" t="s">
        <v>209</v>
      </c>
      <c r="G431" s="5" t="s">
        <v>245</v>
      </c>
      <c r="H431" s="5">
        <v>101</v>
      </c>
      <c r="I431" s="1">
        <v>5</v>
      </c>
      <c r="J431" s="1">
        <v>10</v>
      </c>
      <c r="K431" t="s">
        <v>204</v>
      </c>
    </row>
    <row r="432" spans="1:11" x14ac:dyDescent="0.35">
      <c r="A432" s="1">
        <v>431</v>
      </c>
      <c r="B432" s="1">
        <v>50</v>
      </c>
      <c r="C432" s="2">
        <v>43131</v>
      </c>
      <c r="D432" t="s">
        <v>282</v>
      </c>
      <c r="E432">
        <v>2018</v>
      </c>
      <c r="F432" t="s">
        <v>209</v>
      </c>
      <c r="G432" s="5" t="s">
        <v>243</v>
      </c>
      <c r="H432" s="5">
        <v>101</v>
      </c>
      <c r="I432" s="1">
        <v>5</v>
      </c>
      <c r="J432" s="1">
        <v>10</v>
      </c>
      <c r="K432" t="s">
        <v>222</v>
      </c>
    </row>
    <row r="433" spans="1:11" x14ac:dyDescent="0.35">
      <c r="A433" s="1">
        <v>432</v>
      </c>
      <c r="B433" s="1">
        <v>50</v>
      </c>
      <c r="C433" s="2">
        <v>43131</v>
      </c>
      <c r="D433" t="s">
        <v>282</v>
      </c>
      <c r="E433">
        <v>2018</v>
      </c>
      <c r="F433" t="s">
        <v>209</v>
      </c>
      <c r="G433" s="5" t="s">
        <v>305</v>
      </c>
      <c r="H433" s="5">
        <v>20</v>
      </c>
      <c r="I433" s="1">
        <v>5</v>
      </c>
      <c r="J433" s="1">
        <v>10</v>
      </c>
      <c r="K433" t="s">
        <v>211</v>
      </c>
    </row>
    <row r="434" spans="1:11" x14ac:dyDescent="0.35">
      <c r="A434" s="1">
        <v>433</v>
      </c>
      <c r="B434" s="1">
        <v>50</v>
      </c>
      <c r="C434" s="2">
        <v>43131</v>
      </c>
      <c r="D434" t="s">
        <v>282</v>
      </c>
      <c r="E434">
        <v>2018</v>
      </c>
      <c r="F434" t="s">
        <v>209</v>
      </c>
      <c r="G434" s="5" t="s">
        <v>306</v>
      </c>
      <c r="H434" s="5">
        <v>20</v>
      </c>
      <c r="I434" s="1">
        <v>5</v>
      </c>
      <c r="J434" s="1">
        <v>20</v>
      </c>
      <c r="K434" t="s">
        <v>211</v>
      </c>
    </row>
    <row r="435" spans="1:11" x14ac:dyDescent="0.35">
      <c r="A435" s="1">
        <v>434</v>
      </c>
      <c r="B435" s="1">
        <v>50</v>
      </c>
      <c r="C435" s="2">
        <v>43131</v>
      </c>
      <c r="D435" t="s">
        <v>282</v>
      </c>
      <c r="E435">
        <v>2018</v>
      </c>
      <c r="F435" t="s">
        <v>209</v>
      </c>
      <c r="G435" s="5" t="s">
        <v>307</v>
      </c>
      <c r="H435" s="5">
        <v>20</v>
      </c>
      <c r="I435" s="1">
        <v>5</v>
      </c>
      <c r="J435" s="1">
        <v>10</v>
      </c>
      <c r="K435" t="s">
        <v>231</v>
      </c>
    </row>
    <row r="436" spans="1:11" x14ac:dyDescent="0.35">
      <c r="A436" s="1">
        <v>435</v>
      </c>
      <c r="B436" s="1">
        <v>50</v>
      </c>
      <c r="C436" s="2">
        <v>43131</v>
      </c>
      <c r="D436" t="s">
        <v>282</v>
      </c>
      <c r="E436">
        <v>2018</v>
      </c>
      <c r="F436" t="s">
        <v>209</v>
      </c>
      <c r="G436" s="5" t="s">
        <v>273</v>
      </c>
      <c r="H436" s="5">
        <v>0</v>
      </c>
      <c r="I436" s="1">
        <v>5</v>
      </c>
      <c r="J436" s="1">
        <v>10</v>
      </c>
      <c r="K436" t="s">
        <v>215</v>
      </c>
    </row>
    <row r="437" spans="1:11" x14ac:dyDescent="0.35">
      <c r="A437" s="1">
        <v>436</v>
      </c>
      <c r="B437" s="1">
        <v>50</v>
      </c>
      <c r="C437" s="2">
        <v>43131</v>
      </c>
      <c r="D437" t="s">
        <v>282</v>
      </c>
      <c r="E437">
        <v>2018</v>
      </c>
      <c r="F437" t="s">
        <v>209</v>
      </c>
      <c r="G437" s="5" t="s">
        <v>214</v>
      </c>
      <c r="H437" s="5">
        <v>0</v>
      </c>
      <c r="I437" s="1">
        <v>5</v>
      </c>
      <c r="J437" s="1">
        <v>10</v>
      </c>
      <c r="K437" t="s">
        <v>215</v>
      </c>
    </row>
    <row r="438" spans="1:11" x14ac:dyDescent="0.35">
      <c r="A438" s="1">
        <v>437</v>
      </c>
      <c r="B438" s="1">
        <v>50</v>
      </c>
      <c r="C438" s="2">
        <v>43131</v>
      </c>
      <c r="D438" t="s">
        <v>282</v>
      </c>
      <c r="E438">
        <v>2018</v>
      </c>
      <c r="F438" t="s">
        <v>209</v>
      </c>
      <c r="G438" s="5" t="s">
        <v>226</v>
      </c>
      <c r="H438" s="5">
        <v>0</v>
      </c>
      <c r="I438" s="1">
        <v>5</v>
      </c>
      <c r="J438" s="1">
        <v>30</v>
      </c>
      <c r="K438" t="s">
        <v>215</v>
      </c>
    </row>
    <row r="439" spans="1:11" x14ac:dyDescent="0.35">
      <c r="A439" s="1">
        <v>438</v>
      </c>
      <c r="B439" s="1">
        <v>50</v>
      </c>
      <c r="C439" s="2">
        <v>43131</v>
      </c>
      <c r="D439" t="s">
        <v>282</v>
      </c>
      <c r="E439">
        <v>2018</v>
      </c>
      <c r="F439" t="s">
        <v>209</v>
      </c>
      <c r="G439" s="5" t="s">
        <v>227</v>
      </c>
      <c r="H439" s="5">
        <v>0</v>
      </c>
      <c r="I439" s="1">
        <v>5</v>
      </c>
      <c r="J439" s="1">
        <v>30</v>
      </c>
      <c r="K439" t="s">
        <v>215</v>
      </c>
    </row>
    <row r="440" spans="1:11" x14ac:dyDescent="0.35">
      <c r="A440" s="1">
        <v>439</v>
      </c>
      <c r="B440" s="1">
        <v>50</v>
      </c>
      <c r="C440" s="2">
        <v>43131</v>
      </c>
      <c r="D440" t="s">
        <v>282</v>
      </c>
      <c r="E440">
        <v>2018</v>
      </c>
      <c r="F440" t="s">
        <v>209</v>
      </c>
      <c r="G440" s="5" t="s">
        <v>228</v>
      </c>
      <c r="H440" s="5">
        <v>0</v>
      </c>
      <c r="I440" s="1">
        <v>5</v>
      </c>
      <c r="J440" s="1">
        <v>30</v>
      </c>
      <c r="K440" t="s">
        <v>215</v>
      </c>
    </row>
    <row r="441" spans="1:11" x14ac:dyDescent="0.35">
      <c r="A441" s="1">
        <v>440</v>
      </c>
      <c r="B441" s="1">
        <v>51</v>
      </c>
      <c r="C441" s="2">
        <v>43133</v>
      </c>
      <c r="D441" t="s">
        <v>308</v>
      </c>
      <c r="E441">
        <v>2018</v>
      </c>
      <c r="F441" t="s">
        <v>218</v>
      </c>
      <c r="G441" s="5" t="s">
        <v>309</v>
      </c>
      <c r="H441" s="5">
        <v>80</v>
      </c>
      <c r="I441" s="1">
        <v>5</v>
      </c>
      <c r="J441" s="1">
        <v>10</v>
      </c>
      <c r="K441" t="s">
        <v>204</v>
      </c>
    </row>
    <row r="442" spans="1:11" x14ac:dyDescent="0.35">
      <c r="A442" s="1">
        <v>441</v>
      </c>
      <c r="B442" s="1">
        <v>51</v>
      </c>
      <c r="C442" s="2">
        <v>43133</v>
      </c>
      <c r="D442" t="s">
        <v>308</v>
      </c>
      <c r="E442">
        <v>2018</v>
      </c>
      <c r="F442" t="s">
        <v>218</v>
      </c>
      <c r="G442" s="5" t="s">
        <v>310</v>
      </c>
      <c r="H442" s="5">
        <v>80</v>
      </c>
      <c r="I442" s="1">
        <v>5</v>
      </c>
      <c r="J442" s="1">
        <v>10</v>
      </c>
      <c r="K442" t="s">
        <v>222</v>
      </c>
    </row>
    <row r="443" spans="1:11" x14ac:dyDescent="0.35">
      <c r="A443" s="1">
        <v>442</v>
      </c>
      <c r="B443" s="1">
        <v>51</v>
      </c>
      <c r="C443" s="2">
        <v>43133</v>
      </c>
      <c r="D443" t="s">
        <v>308</v>
      </c>
      <c r="E443">
        <v>2018</v>
      </c>
      <c r="F443" t="s">
        <v>218</v>
      </c>
      <c r="G443" s="5" t="s">
        <v>223</v>
      </c>
      <c r="H443" s="5">
        <v>40</v>
      </c>
      <c r="I443" s="1">
        <v>5</v>
      </c>
      <c r="J443" s="1">
        <v>10</v>
      </c>
      <c r="K443" t="s">
        <v>222</v>
      </c>
    </row>
    <row r="444" spans="1:11" x14ac:dyDescent="0.35">
      <c r="A444" s="1">
        <v>443</v>
      </c>
      <c r="B444" s="1">
        <v>51</v>
      </c>
      <c r="C444" s="2">
        <v>43133</v>
      </c>
      <c r="D444" t="s">
        <v>308</v>
      </c>
      <c r="E444">
        <v>2018</v>
      </c>
      <c r="F444" t="s">
        <v>218</v>
      </c>
      <c r="G444" s="5" t="s">
        <v>219</v>
      </c>
      <c r="H444" s="5">
        <v>80</v>
      </c>
      <c r="I444" s="1">
        <v>5</v>
      </c>
      <c r="J444" s="1">
        <v>10</v>
      </c>
      <c r="K444" t="s">
        <v>204</v>
      </c>
    </row>
    <row r="445" spans="1:11" x14ac:dyDescent="0.35">
      <c r="A445" s="1">
        <v>444</v>
      </c>
      <c r="B445" s="1">
        <v>51</v>
      </c>
      <c r="C445" s="2">
        <v>43133</v>
      </c>
      <c r="D445" t="s">
        <v>308</v>
      </c>
      <c r="E445">
        <v>2018</v>
      </c>
      <c r="F445" t="s">
        <v>218</v>
      </c>
      <c r="G445" s="5" t="s">
        <v>226</v>
      </c>
      <c r="H445" s="5">
        <v>0</v>
      </c>
      <c r="I445" s="1">
        <v>5</v>
      </c>
      <c r="J445" s="1">
        <v>30</v>
      </c>
      <c r="K445" t="s">
        <v>215</v>
      </c>
    </row>
    <row r="446" spans="1:11" x14ac:dyDescent="0.35">
      <c r="A446" s="1">
        <v>445</v>
      </c>
      <c r="B446" s="1">
        <v>51</v>
      </c>
      <c r="C446" s="2">
        <v>43133</v>
      </c>
      <c r="D446" t="s">
        <v>308</v>
      </c>
      <c r="E446">
        <v>2018</v>
      </c>
      <c r="F446" t="s">
        <v>218</v>
      </c>
      <c r="G446" s="5" t="s">
        <v>227</v>
      </c>
      <c r="H446" s="5">
        <v>0</v>
      </c>
      <c r="I446" s="1">
        <v>5</v>
      </c>
      <c r="J446" s="1">
        <v>30</v>
      </c>
      <c r="K446" t="s">
        <v>215</v>
      </c>
    </row>
    <row r="447" spans="1:11" x14ac:dyDescent="0.35">
      <c r="A447" s="1">
        <v>446</v>
      </c>
      <c r="B447" s="1">
        <v>51</v>
      </c>
      <c r="C447" s="2">
        <v>43133</v>
      </c>
      <c r="D447" t="s">
        <v>308</v>
      </c>
      <c r="E447">
        <v>2018</v>
      </c>
      <c r="F447" t="s">
        <v>218</v>
      </c>
      <c r="G447" s="5" t="s">
        <v>228</v>
      </c>
      <c r="H447" s="5">
        <v>0</v>
      </c>
      <c r="I447" s="1">
        <v>5</v>
      </c>
      <c r="J447" s="1">
        <v>30</v>
      </c>
      <c r="K447" t="s">
        <v>215</v>
      </c>
    </row>
    <row r="448" spans="1:11" x14ac:dyDescent="0.35">
      <c r="A448" s="1">
        <v>447</v>
      </c>
      <c r="B448" s="1">
        <v>52</v>
      </c>
      <c r="C448" s="2">
        <v>43136</v>
      </c>
      <c r="D448" t="s">
        <v>308</v>
      </c>
      <c r="E448">
        <v>2018</v>
      </c>
      <c r="F448" t="s">
        <v>202</v>
      </c>
      <c r="G448" s="5" t="s">
        <v>203</v>
      </c>
      <c r="H448" s="5">
        <v>83.6</v>
      </c>
      <c r="I448" s="1">
        <v>4</v>
      </c>
      <c r="J448" s="1">
        <v>8</v>
      </c>
      <c r="K448" t="s">
        <v>204</v>
      </c>
    </row>
    <row r="449" spans="1:11" x14ac:dyDescent="0.35">
      <c r="A449" s="1">
        <v>448</v>
      </c>
      <c r="B449" s="1">
        <v>52</v>
      </c>
      <c r="C449" s="2">
        <v>43136</v>
      </c>
      <c r="D449" t="s">
        <v>308</v>
      </c>
      <c r="E449">
        <v>2018</v>
      </c>
      <c r="F449" t="s">
        <v>202</v>
      </c>
      <c r="G449" s="5" t="s">
        <v>205</v>
      </c>
      <c r="H449" s="5">
        <v>44.8</v>
      </c>
      <c r="I449" s="1">
        <v>5</v>
      </c>
      <c r="J449" s="1">
        <v>5</v>
      </c>
      <c r="K449" t="s">
        <v>231</v>
      </c>
    </row>
    <row r="450" spans="1:11" x14ac:dyDescent="0.35">
      <c r="A450" s="1">
        <v>449</v>
      </c>
      <c r="B450" s="1">
        <v>52</v>
      </c>
      <c r="C450" s="2">
        <v>43136</v>
      </c>
      <c r="D450" t="s">
        <v>308</v>
      </c>
      <c r="E450">
        <v>2018</v>
      </c>
      <c r="F450" t="s">
        <v>202</v>
      </c>
      <c r="G450" s="5" t="s">
        <v>288</v>
      </c>
      <c r="H450" s="5">
        <v>18</v>
      </c>
      <c r="I450" s="1">
        <v>4</v>
      </c>
      <c r="J450" s="1">
        <v>5</v>
      </c>
      <c r="K450" t="s">
        <v>231</v>
      </c>
    </row>
    <row r="451" spans="1:11" x14ac:dyDescent="0.35">
      <c r="A451" s="1">
        <v>450</v>
      </c>
      <c r="B451" s="1">
        <v>52</v>
      </c>
      <c r="C451" s="2">
        <v>43136</v>
      </c>
      <c r="D451" t="s">
        <v>308</v>
      </c>
      <c r="E451">
        <v>2018</v>
      </c>
      <c r="F451" t="s">
        <v>202</v>
      </c>
      <c r="G451" s="5" t="s">
        <v>230</v>
      </c>
      <c r="H451" s="5">
        <v>22</v>
      </c>
      <c r="I451" s="1">
        <v>4</v>
      </c>
      <c r="J451" s="1">
        <v>8</v>
      </c>
      <c r="K451" t="s">
        <v>231</v>
      </c>
    </row>
    <row r="452" spans="1:11" x14ac:dyDescent="0.35">
      <c r="A452" s="1">
        <v>451</v>
      </c>
      <c r="B452" s="1">
        <v>52</v>
      </c>
      <c r="C452" s="2">
        <v>43136</v>
      </c>
      <c r="D452" t="s">
        <v>308</v>
      </c>
      <c r="E452">
        <v>2018</v>
      </c>
      <c r="F452" t="s">
        <v>202</v>
      </c>
      <c r="G452" s="5" t="s">
        <v>221</v>
      </c>
      <c r="H452" s="5">
        <v>19.5</v>
      </c>
      <c r="I452" s="1">
        <v>4</v>
      </c>
      <c r="J452" s="1">
        <v>8</v>
      </c>
      <c r="K452" t="s">
        <v>222</v>
      </c>
    </row>
    <row r="453" spans="1:11" x14ac:dyDescent="0.35">
      <c r="A453" s="1">
        <v>452</v>
      </c>
      <c r="B453" s="1">
        <v>52</v>
      </c>
      <c r="C453" s="2">
        <v>43136</v>
      </c>
      <c r="D453" t="s">
        <v>308</v>
      </c>
      <c r="E453">
        <v>2018</v>
      </c>
      <c r="F453" t="s">
        <v>202</v>
      </c>
      <c r="G453" s="5" t="s">
        <v>240</v>
      </c>
      <c r="H453" s="5">
        <v>15</v>
      </c>
      <c r="I453" s="1">
        <v>4</v>
      </c>
      <c r="J453" s="1">
        <v>8</v>
      </c>
      <c r="K453" t="s">
        <v>222</v>
      </c>
    </row>
    <row r="454" spans="1:11" x14ac:dyDescent="0.35">
      <c r="A454" s="1">
        <v>453</v>
      </c>
      <c r="B454" s="1">
        <v>52</v>
      </c>
      <c r="C454" s="2">
        <v>43136</v>
      </c>
      <c r="D454" t="s">
        <v>308</v>
      </c>
      <c r="E454">
        <v>2018</v>
      </c>
      <c r="F454" t="s">
        <v>202</v>
      </c>
      <c r="G454" s="5" t="s">
        <v>243</v>
      </c>
      <c r="H454" s="5">
        <v>101</v>
      </c>
      <c r="I454" s="1">
        <v>4</v>
      </c>
      <c r="J454" s="1">
        <v>5</v>
      </c>
      <c r="K454" t="s">
        <v>222</v>
      </c>
    </row>
    <row r="455" spans="1:11" x14ac:dyDescent="0.35">
      <c r="A455" s="1">
        <v>454</v>
      </c>
      <c r="B455" s="1">
        <v>52</v>
      </c>
      <c r="C455" s="2">
        <v>43136</v>
      </c>
      <c r="D455" t="s">
        <v>308</v>
      </c>
      <c r="E455">
        <v>2018</v>
      </c>
      <c r="F455" t="s">
        <v>202</v>
      </c>
      <c r="G455" s="5" t="s">
        <v>311</v>
      </c>
      <c r="H455" s="5">
        <v>0</v>
      </c>
      <c r="I455" s="1">
        <v>1</v>
      </c>
      <c r="J455" s="1">
        <v>45</v>
      </c>
      <c r="K455" t="s">
        <v>204</v>
      </c>
    </row>
    <row r="456" spans="1:11" x14ac:dyDescent="0.35">
      <c r="A456" s="1">
        <v>455</v>
      </c>
      <c r="B456" s="1">
        <v>53</v>
      </c>
      <c r="C456" s="2">
        <v>43137</v>
      </c>
      <c r="D456" t="s">
        <v>308</v>
      </c>
      <c r="E456">
        <v>2018</v>
      </c>
      <c r="F456" t="s">
        <v>251</v>
      </c>
      <c r="G456" s="5" t="s">
        <v>283</v>
      </c>
      <c r="H456" s="5">
        <v>0</v>
      </c>
      <c r="I456" s="1">
        <v>2</v>
      </c>
      <c r="J456" s="1">
        <v>30</v>
      </c>
      <c r="K456" t="s">
        <v>211</v>
      </c>
    </row>
    <row r="457" spans="1:11" x14ac:dyDescent="0.35">
      <c r="A457" s="1">
        <v>456</v>
      </c>
      <c r="B457" s="1">
        <v>53</v>
      </c>
      <c r="C457" s="2">
        <v>43137</v>
      </c>
      <c r="D457" t="s">
        <v>308</v>
      </c>
      <c r="E457">
        <v>2018</v>
      </c>
      <c r="F457" t="s">
        <v>251</v>
      </c>
      <c r="G457" s="5" t="s">
        <v>289</v>
      </c>
      <c r="H457" s="5">
        <v>0</v>
      </c>
      <c r="I457" s="1">
        <v>2</v>
      </c>
      <c r="J457" s="1">
        <v>10</v>
      </c>
      <c r="K457" t="s">
        <v>211</v>
      </c>
    </row>
    <row r="458" spans="1:11" x14ac:dyDescent="0.35">
      <c r="A458" s="1">
        <v>457</v>
      </c>
      <c r="B458" s="1">
        <v>53</v>
      </c>
      <c r="C458" s="2">
        <v>43137</v>
      </c>
      <c r="D458" t="s">
        <v>308</v>
      </c>
      <c r="E458">
        <v>2018</v>
      </c>
      <c r="F458" t="s">
        <v>251</v>
      </c>
      <c r="G458" s="5" t="s">
        <v>290</v>
      </c>
      <c r="H458" s="5">
        <v>120</v>
      </c>
      <c r="I458" s="1">
        <v>4</v>
      </c>
      <c r="J458" s="1">
        <v>4</v>
      </c>
      <c r="K458" t="s">
        <v>211</v>
      </c>
    </row>
    <row r="459" spans="1:11" x14ac:dyDescent="0.35">
      <c r="A459" s="1">
        <v>458</v>
      </c>
      <c r="B459" s="1">
        <v>53</v>
      </c>
      <c r="C459" s="2">
        <v>43137</v>
      </c>
      <c r="D459" t="s">
        <v>308</v>
      </c>
      <c r="E459">
        <v>2018</v>
      </c>
      <c r="F459" t="s">
        <v>251</v>
      </c>
      <c r="G459" s="5" t="s">
        <v>291</v>
      </c>
      <c r="H459" s="5">
        <v>125</v>
      </c>
      <c r="I459" s="1">
        <v>3</v>
      </c>
      <c r="J459" s="1">
        <v>3</v>
      </c>
      <c r="K459" t="s">
        <v>211</v>
      </c>
    </row>
    <row r="460" spans="1:11" x14ac:dyDescent="0.35">
      <c r="A460" s="1">
        <v>459</v>
      </c>
      <c r="B460" s="1">
        <v>53</v>
      </c>
      <c r="C460" s="2">
        <v>43137</v>
      </c>
      <c r="D460" t="s">
        <v>308</v>
      </c>
      <c r="E460">
        <v>2018</v>
      </c>
      <c r="F460" t="s">
        <v>251</v>
      </c>
      <c r="G460" s="5" t="s">
        <v>292</v>
      </c>
      <c r="H460" s="5">
        <v>130</v>
      </c>
      <c r="I460" s="1">
        <v>2</v>
      </c>
      <c r="J460" s="1">
        <v>3</v>
      </c>
      <c r="K460" t="s">
        <v>211</v>
      </c>
    </row>
    <row r="461" spans="1:11" x14ac:dyDescent="0.35">
      <c r="A461" s="1">
        <v>460</v>
      </c>
      <c r="B461" s="1">
        <v>53</v>
      </c>
      <c r="C461" s="2">
        <v>43137</v>
      </c>
      <c r="D461" t="s">
        <v>308</v>
      </c>
      <c r="E461">
        <v>2018</v>
      </c>
      <c r="F461" t="s">
        <v>251</v>
      </c>
      <c r="G461" s="5" t="s">
        <v>293</v>
      </c>
      <c r="H461" s="5">
        <v>24</v>
      </c>
      <c r="I461" s="1">
        <v>3</v>
      </c>
      <c r="J461" s="1">
        <v>12</v>
      </c>
      <c r="K461" t="s">
        <v>222</v>
      </c>
    </row>
    <row r="462" spans="1:11" x14ac:dyDescent="0.35">
      <c r="A462" s="1">
        <v>461</v>
      </c>
      <c r="B462" s="1">
        <v>53</v>
      </c>
      <c r="C462" s="2">
        <v>43137</v>
      </c>
      <c r="D462" t="s">
        <v>308</v>
      </c>
      <c r="E462">
        <v>2018</v>
      </c>
      <c r="F462" t="s">
        <v>251</v>
      </c>
      <c r="G462" s="5" t="s">
        <v>294</v>
      </c>
      <c r="H462" s="5">
        <v>25</v>
      </c>
      <c r="I462" s="1">
        <v>3</v>
      </c>
      <c r="J462" s="1">
        <v>12</v>
      </c>
      <c r="K462" t="s">
        <v>231</v>
      </c>
    </row>
    <row r="463" spans="1:11" x14ac:dyDescent="0.35">
      <c r="A463" s="1">
        <v>462</v>
      </c>
      <c r="B463" s="1">
        <v>54</v>
      </c>
      <c r="C463" s="2">
        <v>43139</v>
      </c>
      <c r="D463" t="s">
        <v>308</v>
      </c>
      <c r="E463">
        <v>2018</v>
      </c>
      <c r="F463" t="s">
        <v>239</v>
      </c>
      <c r="G463" s="5" t="s">
        <v>219</v>
      </c>
      <c r="H463" s="5">
        <v>90</v>
      </c>
      <c r="I463" s="1">
        <v>5</v>
      </c>
      <c r="J463" s="1">
        <v>5</v>
      </c>
      <c r="K463" t="s">
        <v>204</v>
      </c>
    </row>
    <row r="464" spans="1:11" x14ac:dyDescent="0.35">
      <c r="A464" s="1">
        <v>463</v>
      </c>
      <c r="B464" s="1">
        <v>54</v>
      </c>
      <c r="C464" s="2">
        <v>43139</v>
      </c>
      <c r="D464" t="s">
        <v>308</v>
      </c>
      <c r="E464">
        <v>2018</v>
      </c>
      <c r="F464" t="s">
        <v>239</v>
      </c>
      <c r="G464" s="5" t="s">
        <v>206</v>
      </c>
      <c r="H464" s="5">
        <v>85</v>
      </c>
      <c r="I464" s="1">
        <v>5</v>
      </c>
      <c r="J464" s="1">
        <v>5</v>
      </c>
      <c r="K464" t="s">
        <v>207</v>
      </c>
    </row>
    <row r="465" spans="1:11" x14ac:dyDescent="0.35">
      <c r="A465" s="1">
        <v>464</v>
      </c>
      <c r="B465" s="1">
        <v>54</v>
      </c>
      <c r="C465" s="2">
        <v>43139</v>
      </c>
      <c r="D465" t="s">
        <v>308</v>
      </c>
      <c r="E465">
        <v>2018</v>
      </c>
      <c r="F465" t="s">
        <v>239</v>
      </c>
      <c r="G465" s="5" t="s">
        <v>241</v>
      </c>
      <c r="H465" s="5">
        <v>75</v>
      </c>
      <c r="I465" s="1">
        <v>5</v>
      </c>
      <c r="J465" s="1">
        <v>5</v>
      </c>
      <c r="K465" t="s">
        <v>204</v>
      </c>
    </row>
    <row r="466" spans="1:11" x14ac:dyDescent="0.35">
      <c r="A466" s="1">
        <v>465</v>
      </c>
      <c r="B466" s="1">
        <v>54</v>
      </c>
      <c r="C466" s="2">
        <v>43139</v>
      </c>
      <c r="D466" t="s">
        <v>308</v>
      </c>
      <c r="E466">
        <v>2018</v>
      </c>
      <c r="F466" t="s">
        <v>239</v>
      </c>
      <c r="G466" s="5" t="s">
        <v>220</v>
      </c>
      <c r="H466" s="5">
        <v>65</v>
      </c>
      <c r="I466" s="1">
        <v>5</v>
      </c>
      <c r="J466" s="1">
        <v>5</v>
      </c>
      <c r="K466" t="s">
        <v>207</v>
      </c>
    </row>
    <row r="467" spans="1:11" x14ac:dyDescent="0.35">
      <c r="A467" s="1">
        <v>466</v>
      </c>
      <c r="B467" s="1">
        <v>54</v>
      </c>
      <c r="C467" s="2">
        <v>43139</v>
      </c>
      <c r="D467" t="s">
        <v>308</v>
      </c>
      <c r="E467">
        <v>2018</v>
      </c>
      <c r="F467" t="s">
        <v>239</v>
      </c>
      <c r="G467" s="5" t="s">
        <v>236</v>
      </c>
      <c r="H467" s="5">
        <v>5</v>
      </c>
      <c r="I467" s="1">
        <v>3</v>
      </c>
      <c r="J467" s="1">
        <v>20</v>
      </c>
      <c r="K467" t="s">
        <v>215</v>
      </c>
    </row>
    <row r="468" spans="1:11" x14ac:dyDescent="0.35">
      <c r="A468" s="1">
        <v>467</v>
      </c>
      <c r="B468" s="1">
        <v>54</v>
      </c>
      <c r="C468" s="2">
        <v>43139</v>
      </c>
      <c r="D468" t="s">
        <v>308</v>
      </c>
      <c r="E468">
        <v>2018</v>
      </c>
      <c r="F468" t="s">
        <v>239</v>
      </c>
      <c r="G468" s="5" t="s">
        <v>270</v>
      </c>
      <c r="H468" s="5">
        <v>0</v>
      </c>
      <c r="I468" s="1">
        <v>3</v>
      </c>
      <c r="J468" s="1">
        <v>20</v>
      </c>
      <c r="K468" t="s">
        <v>215</v>
      </c>
    </row>
    <row r="469" spans="1:11" x14ac:dyDescent="0.35">
      <c r="A469" s="1">
        <v>468</v>
      </c>
      <c r="B469" s="1">
        <v>54</v>
      </c>
      <c r="C469" s="2">
        <v>43139</v>
      </c>
      <c r="D469" t="s">
        <v>308</v>
      </c>
      <c r="E469">
        <v>2018</v>
      </c>
      <c r="F469" t="s">
        <v>239</v>
      </c>
      <c r="G469" s="5" t="s">
        <v>277</v>
      </c>
      <c r="H469" s="5">
        <v>8</v>
      </c>
      <c r="I469" s="1">
        <v>3</v>
      </c>
      <c r="J469" s="1">
        <v>20</v>
      </c>
      <c r="K469" t="s">
        <v>215</v>
      </c>
    </row>
    <row r="470" spans="1:11" x14ac:dyDescent="0.35">
      <c r="A470" s="1">
        <v>469</v>
      </c>
      <c r="B470" s="1">
        <v>55</v>
      </c>
      <c r="C470" s="2">
        <v>43140</v>
      </c>
      <c r="D470" t="s">
        <v>308</v>
      </c>
      <c r="E470">
        <v>2018</v>
      </c>
      <c r="F470" t="s">
        <v>218</v>
      </c>
      <c r="G470" s="5" t="s">
        <v>283</v>
      </c>
      <c r="H470" s="5">
        <v>0</v>
      </c>
      <c r="I470" s="1">
        <v>3</v>
      </c>
      <c r="J470" s="1">
        <v>30</v>
      </c>
      <c r="K470" t="s">
        <v>211</v>
      </c>
    </row>
    <row r="471" spans="1:11" x14ac:dyDescent="0.35">
      <c r="A471" s="1">
        <v>470</v>
      </c>
      <c r="B471" s="1">
        <v>55</v>
      </c>
      <c r="C471" s="2">
        <v>43140</v>
      </c>
      <c r="D471" t="s">
        <v>308</v>
      </c>
      <c r="E471">
        <v>2018</v>
      </c>
      <c r="F471" t="s">
        <v>218</v>
      </c>
      <c r="G471" s="5" t="s">
        <v>297</v>
      </c>
      <c r="H471" s="5">
        <v>20</v>
      </c>
      <c r="I471" s="1">
        <v>3</v>
      </c>
      <c r="J471" s="1">
        <v>12</v>
      </c>
      <c r="K471" t="s">
        <v>211</v>
      </c>
    </row>
    <row r="472" spans="1:11" x14ac:dyDescent="0.35">
      <c r="A472" s="1">
        <v>471</v>
      </c>
      <c r="B472" s="1">
        <v>55</v>
      </c>
      <c r="C472" s="2">
        <v>43140</v>
      </c>
      <c r="D472" t="s">
        <v>308</v>
      </c>
      <c r="E472">
        <v>2018</v>
      </c>
      <c r="F472" t="s">
        <v>218</v>
      </c>
      <c r="G472" s="5" t="s">
        <v>299</v>
      </c>
      <c r="H472" s="5">
        <v>60</v>
      </c>
      <c r="I472" s="1">
        <v>3</v>
      </c>
      <c r="J472" s="1">
        <v>8</v>
      </c>
      <c r="K472" t="s">
        <v>211</v>
      </c>
    </row>
    <row r="473" spans="1:11" x14ac:dyDescent="0.35">
      <c r="A473" s="1">
        <v>472</v>
      </c>
      <c r="B473" s="1">
        <v>55</v>
      </c>
      <c r="C473" s="2">
        <v>43140</v>
      </c>
      <c r="D473" t="s">
        <v>308</v>
      </c>
      <c r="E473">
        <v>2018</v>
      </c>
      <c r="F473" t="s">
        <v>218</v>
      </c>
      <c r="G473" s="5" t="s">
        <v>300</v>
      </c>
      <c r="H473" s="5">
        <v>70</v>
      </c>
      <c r="I473" s="1">
        <v>3</v>
      </c>
      <c r="J473" s="1">
        <v>5</v>
      </c>
      <c r="K473" t="s">
        <v>211</v>
      </c>
    </row>
    <row r="474" spans="1:11" x14ac:dyDescent="0.35">
      <c r="A474" s="1">
        <v>473</v>
      </c>
      <c r="B474" s="1">
        <v>55</v>
      </c>
      <c r="C474" s="2">
        <v>43140</v>
      </c>
      <c r="D474" t="s">
        <v>308</v>
      </c>
      <c r="E474">
        <v>2018</v>
      </c>
      <c r="F474" t="s">
        <v>218</v>
      </c>
      <c r="G474" s="5" t="s">
        <v>301</v>
      </c>
      <c r="H474" s="5">
        <v>80</v>
      </c>
      <c r="I474" s="1">
        <v>2</v>
      </c>
      <c r="J474" s="1">
        <v>3</v>
      </c>
      <c r="K474" t="s">
        <v>211</v>
      </c>
    </row>
    <row r="475" spans="1:11" x14ac:dyDescent="0.35">
      <c r="A475" s="1">
        <v>474</v>
      </c>
      <c r="B475" s="1">
        <v>55</v>
      </c>
      <c r="C475" s="2">
        <v>43140</v>
      </c>
      <c r="D475" t="s">
        <v>308</v>
      </c>
      <c r="E475">
        <v>2018</v>
      </c>
      <c r="F475" t="s">
        <v>218</v>
      </c>
      <c r="G475" s="5" t="s">
        <v>312</v>
      </c>
      <c r="H475" s="5">
        <v>30</v>
      </c>
      <c r="I475" s="1">
        <v>3</v>
      </c>
      <c r="J475" s="1">
        <v>12</v>
      </c>
      <c r="K475" t="s">
        <v>215</v>
      </c>
    </row>
    <row r="476" spans="1:11" x14ac:dyDescent="0.35">
      <c r="A476" s="1">
        <v>475</v>
      </c>
      <c r="B476" s="1">
        <v>55</v>
      </c>
      <c r="C476" s="2">
        <v>43140</v>
      </c>
      <c r="D476" t="s">
        <v>308</v>
      </c>
      <c r="E476">
        <v>2018</v>
      </c>
      <c r="F476" t="s">
        <v>218</v>
      </c>
      <c r="G476" s="5" t="s">
        <v>214</v>
      </c>
      <c r="H476" s="5">
        <v>0</v>
      </c>
      <c r="I476" s="1">
        <v>4</v>
      </c>
      <c r="J476" s="1">
        <v>8</v>
      </c>
      <c r="K476" t="s">
        <v>215</v>
      </c>
    </row>
    <row r="477" spans="1:11" x14ac:dyDescent="0.35">
      <c r="A477" s="1">
        <v>476</v>
      </c>
      <c r="B477" s="1">
        <v>55</v>
      </c>
      <c r="C477" s="2">
        <v>43140</v>
      </c>
      <c r="D477" t="s">
        <v>308</v>
      </c>
      <c r="E477">
        <v>2018</v>
      </c>
      <c r="F477" t="s">
        <v>218</v>
      </c>
      <c r="G477" s="5" t="s">
        <v>217</v>
      </c>
      <c r="H477" s="5">
        <v>0</v>
      </c>
      <c r="I477" s="1">
        <v>4</v>
      </c>
      <c r="J477" s="1">
        <v>12</v>
      </c>
      <c r="K477" t="s">
        <v>215</v>
      </c>
    </row>
    <row r="478" spans="1:11" x14ac:dyDescent="0.35">
      <c r="A478" s="1">
        <v>477</v>
      </c>
      <c r="B478" s="1">
        <v>55</v>
      </c>
      <c r="C478" s="2">
        <v>43140</v>
      </c>
      <c r="D478" t="s">
        <v>308</v>
      </c>
      <c r="E478">
        <v>2018</v>
      </c>
      <c r="F478" t="s">
        <v>218</v>
      </c>
      <c r="G478" s="5" t="s">
        <v>266</v>
      </c>
      <c r="H478" s="5">
        <v>0</v>
      </c>
      <c r="I478" s="1">
        <v>4</v>
      </c>
      <c r="J478" s="1">
        <v>12</v>
      </c>
      <c r="K478" t="s">
        <v>215</v>
      </c>
    </row>
    <row r="479" spans="1:11" x14ac:dyDescent="0.35">
      <c r="A479" s="1">
        <v>478</v>
      </c>
      <c r="B479" s="1">
        <v>56</v>
      </c>
      <c r="C479" s="2">
        <v>43142</v>
      </c>
      <c r="D479" t="s">
        <v>308</v>
      </c>
      <c r="E479">
        <v>2018</v>
      </c>
      <c r="F479" t="s">
        <v>229</v>
      </c>
      <c r="G479" s="5" t="s">
        <v>203</v>
      </c>
      <c r="H479" s="5">
        <v>80</v>
      </c>
      <c r="I479" s="1">
        <v>4</v>
      </c>
      <c r="J479" s="1">
        <v>10</v>
      </c>
      <c r="K479" t="s">
        <v>204</v>
      </c>
    </row>
    <row r="480" spans="1:11" x14ac:dyDescent="0.35">
      <c r="A480" s="1">
        <v>479</v>
      </c>
      <c r="B480" s="1">
        <v>56</v>
      </c>
      <c r="C480" s="2">
        <v>43142</v>
      </c>
      <c r="D480" t="s">
        <v>308</v>
      </c>
      <c r="E480">
        <v>2018</v>
      </c>
      <c r="F480" t="s">
        <v>229</v>
      </c>
      <c r="G480" s="5" t="s">
        <v>205</v>
      </c>
      <c r="H480" s="5">
        <v>40</v>
      </c>
      <c r="I480" s="1">
        <v>4</v>
      </c>
      <c r="J480" s="1">
        <v>8</v>
      </c>
      <c r="K480" t="s">
        <v>231</v>
      </c>
    </row>
    <row r="481" spans="1:11" x14ac:dyDescent="0.35">
      <c r="A481" s="1">
        <v>480</v>
      </c>
      <c r="B481" s="1">
        <v>56</v>
      </c>
      <c r="C481" s="2">
        <v>43142</v>
      </c>
      <c r="D481" t="s">
        <v>308</v>
      </c>
      <c r="E481">
        <v>2018</v>
      </c>
      <c r="F481" t="s">
        <v>229</v>
      </c>
      <c r="G481" s="5" t="s">
        <v>221</v>
      </c>
      <c r="H481" s="5">
        <v>30</v>
      </c>
      <c r="I481" s="1">
        <v>4</v>
      </c>
      <c r="J481" s="1">
        <v>8</v>
      </c>
      <c r="K481" t="s">
        <v>222</v>
      </c>
    </row>
    <row r="482" spans="1:11" x14ac:dyDescent="0.35">
      <c r="A482" s="1">
        <v>481</v>
      </c>
      <c r="B482" s="1">
        <v>56</v>
      </c>
      <c r="C482" s="2">
        <v>43142</v>
      </c>
      <c r="D482" t="s">
        <v>308</v>
      </c>
      <c r="E482">
        <v>2018</v>
      </c>
      <c r="F482" t="s">
        <v>229</v>
      </c>
      <c r="G482" s="5" t="s">
        <v>223</v>
      </c>
      <c r="H482" s="5">
        <v>35</v>
      </c>
      <c r="I482" s="1">
        <v>4</v>
      </c>
      <c r="J482" s="1">
        <v>8</v>
      </c>
      <c r="K482" t="s">
        <v>222</v>
      </c>
    </row>
    <row r="483" spans="1:11" x14ac:dyDescent="0.35">
      <c r="A483" s="1">
        <v>482</v>
      </c>
      <c r="B483" s="1">
        <v>56</v>
      </c>
      <c r="C483" s="2">
        <v>43142</v>
      </c>
      <c r="D483" t="s">
        <v>308</v>
      </c>
      <c r="E483">
        <v>2018</v>
      </c>
      <c r="F483" t="s">
        <v>229</v>
      </c>
      <c r="G483" s="5" t="s">
        <v>240</v>
      </c>
      <c r="H483" s="5">
        <v>17.5</v>
      </c>
      <c r="I483" s="1">
        <v>4</v>
      </c>
      <c r="J483" s="1">
        <v>8</v>
      </c>
      <c r="K483" t="s">
        <v>222</v>
      </c>
    </row>
    <row r="484" spans="1:11" x14ac:dyDescent="0.35">
      <c r="A484" s="1">
        <v>483</v>
      </c>
      <c r="B484" s="1">
        <v>56</v>
      </c>
      <c r="C484" s="2">
        <v>43142</v>
      </c>
      <c r="D484" t="s">
        <v>308</v>
      </c>
      <c r="E484">
        <v>2018</v>
      </c>
      <c r="F484" t="s">
        <v>229</v>
      </c>
      <c r="G484" s="5" t="s">
        <v>258</v>
      </c>
      <c r="H484" s="5">
        <v>30</v>
      </c>
      <c r="I484" s="1">
        <v>4</v>
      </c>
      <c r="J484" s="1">
        <v>8</v>
      </c>
      <c r="K484" t="s">
        <v>222</v>
      </c>
    </row>
    <row r="485" spans="1:11" x14ac:dyDescent="0.35">
      <c r="A485" s="1">
        <v>484</v>
      </c>
      <c r="B485" s="1">
        <v>56</v>
      </c>
      <c r="C485" s="2">
        <v>43142</v>
      </c>
      <c r="D485" t="s">
        <v>308</v>
      </c>
      <c r="E485">
        <v>2018</v>
      </c>
      <c r="F485" t="s">
        <v>229</v>
      </c>
      <c r="G485" s="5" t="s">
        <v>230</v>
      </c>
      <c r="H485" s="5">
        <v>25</v>
      </c>
      <c r="I485" s="1">
        <v>4</v>
      </c>
      <c r="J485" s="1">
        <v>8</v>
      </c>
      <c r="K485" t="s">
        <v>231</v>
      </c>
    </row>
    <row r="486" spans="1:11" x14ac:dyDescent="0.35">
      <c r="A486" s="1">
        <v>485</v>
      </c>
      <c r="B486" s="1">
        <v>56</v>
      </c>
      <c r="C486" s="2">
        <v>43142</v>
      </c>
      <c r="D486" t="s">
        <v>308</v>
      </c>
      <c r="E486">
        <v>2018</v>
      </c>
      <c r="F486" t="s">
        <v>229</v>
      </c>
      <c r="G486" s="5" t="s">
        <v>232</v>
      </c>
      <c r="H486" s="5">
        <v>25</v>
      </c>
      <c r="I486" s="1">
        <v>4</v>
      </c>
      <c r="J486" s="1">
        <v>8</v>
      </c>
      <c r="K486" t="s">
        <v>231</v>
      </c>
    </row>
    <row r="487" spans="1:11" x14ac:dyDescent="0.35">
      <c r="A487" s="1">
        <v>486</v>
      </c>
      <c r="B487" s="1">
        <v>56</v>
      </c>
      <c r="C487" s="2">
        <v>43142</v>
      </c>
      <c r="D487" t="s">
        <v>308</v>
      </c>
      <c r="E487">
        <v>2018</v>
      </c>
      <c r="F487" t="s">
        <v>229</v>
      </c>
      <c r="G487" s="5" t="s">
        <v>266</v>
      </c>
      <c r="H487" s="5">
        <v>0</v>
      </c>
      <c r="I487" s="1">
        <v>3</v>
      </c>
      <c r="J487" s="1">
        <v>10</v>
      </c>
      <c r="K487" t="s">
        <v>215</v>
      </c>
    </row>
    <row r="488" spans="1:11" x14ac:dyDescent="0.35">
      <c r="A488" s="1">
        <v>487</v>
      </c>
      <c r="B488" s="1">
        <v>56</v>
      </c>
      <c r="C488" s="2">
        <v>43142</v>
      </c>
      <c r="D488" t="s">
        <v>308</v>
      </c>
      <c r="E488">
        <v>2018</v>
      </c>
      <c r="F488" t="s">
        <v>229</v>
      </c>
      <c r="G488" s="5" t="s">
        <v>313</v>
      </c>
      <c r="H488" s="5">
        <v>0</v>
      </c>
      <c r="I488" s="1">
        <v>3</v>
      </c>
      <c r="J488" s="1">
        <v>10</v>
      </c>
      <c r="K488" t="s">
        <v>215</v>
      </c>
    </row>
    <row r="489" spans="1:11" x14ac:dyDescent="0.35">
      <c r="A489" s="1">
        <v>488</v>
      </c>
      <c r="B489" s="1">
        <v>56</v>
      </c>
      <c r="C489" s="2">
        <v>43142</v>
      </c>
      <c r="D489" t="s">
        <v>308</v>
      </c>
      <c r="E489">
        <v>2018</v>
      </c>
      <c r="F489" t="s">
        <v>229</v>
      </c>
      <c r="G489" s="5" t="s">
        <v>314</v>
      </c>
      <c r="H489" s="5">
        <v>0</v>
      </c>
      <c r="I489" s="1">
        <v>3</v>
      </c>
      <c r="J489" s="1">
        <v>12</v>
      </c>
      <c r="K489" t="s">
        <v>215</v>
      </c>
    </row>
    <row r="490" spans="1:11" x14ac:dyDescent="0.35">
      <c r="A490" s="1">
        <v>489</v>
      </c>
      <c r="B490" s="1">
        <v>56</v>
      </c>
      <c r="C490" s="2">
        <v>43142</v>
      </c>
      <c r="D490" t="s">
        <v>308</v>
      </c>
      <c r="E490">
        <v>2018</v>
      </c>
      <c r="F490" t="s">
        <v>229</v>
      </c>
      <c r="G490" s="5" t="s">
        <v>315</v>
      </c>
      <c r="H490" s="5">
        <v>0</v>
      </c>
      <c r="I490" s="1">
        <v>3</v>
      </c>
      <c r="J490" s="1">
        <v>10</v>
      </c>
      <c r="K490" t="s">
        <v>215</v>
      </c>
    </row>
    <row r="491" spans="1:11" x14ac:dyDescent="0.35">
      <c r="A491" s="1">
        <v>490</v>
      </c>
      <c r="B491" s="1">
        <v>56</v>
      </c>
      <c r="C491" s="2">
        <v>43142</v>
      </c>
      <c r="D491" t="s">
        <v>308</v>
      </c>
      <c r="E491">
        <v>2018</v>
      </c>
      <c r="F491" t="s">
        <v>229</v>
      </c>
      <c r="G491" s="5" t="s">
        <v>316</v>
      </c>
      <c r="H491" s="5">
        <v>0</v>
      </c>
      <c r="I491" s="1">
        <v>3</v>
      </c>
      <c r="J491" s="1">
        <v>20</v>
      </c>
      <c r="K491" t="s">
        <v>215</v>
      </c>
    </row>
    <row r="492" spans="1:11" x14ac:dyDescent="0.35">
      <c r="A492" s="1">
        <v>491</v>
      </c>
      <c r="B492" s="1">
        <v>56</v>
      </c>
      <c r="C492" s="2">
        <v>43142</v>
      </c>
      <c r="D492" t="s">
        <v>308</v>
      </c>
      <c r="E492">
        <v>2018</v>
      </c>
      <c r="F492" t="s">
        <v>229</v>
      </c>
      <c r="G492" s="5" t="s">
        <v>287</v>
      </c>
      <c r="H492" s="5">
        <v>0</v>
      </c>
      <c r="I492" s="1">
        <v>3</v>
      </c>
      <c r="J492" s="1">
        <v>10</v>
      </c>
      <c r="K492" t="s">
        <v>215</v>
      </c>
    </row>
    <row r="493" spans="1:11" x14ac:dyDescent="0.35">
      <c r="A493" s="1">
        <v>492</v>
      </c>
      <c r="B493" s="1">
        <v>57</v>
      </c>
      <c r="C493" s="2">
        <v>43145</v>
      </c>
      <c r="D493" t="s">
        <v>308</v>
      </c>
      <c r="E493">
        <v>2018</v>
      </c>
      <c r="F493" t="s">
        <v>209</v>
      </c>
      <c r="G493" s="5" t="s">
        <v>241</v>
      </c>
      <c r="H493" s="5">
        <v>75</v>
      </c>
      <c r="I493" s="1">
        <v>5</v>
      </c>
      <c r="J493" s="1">
        <v>5</v>
      </c>
      <c r="K493" t="s">
        <v>204</v>
      </c>
    </row>
    <row r="494" spans="1:11" x14ac:dyDescent="0.35">
      <c r="A494" s="1">
        <v>493</v>
      </c>
      <c r="B494" s="1">
        <v>57</v>
      </c>
      <c r="C494" s="2">
        <v>43145</v>
      </c>
      <c r="D494" t="s">
        <v>308</v>
      </c>
      <c r="E494">
        <v>2018</v>
      </c>
      <c r="F494" t="s">
        <v>209</v>
      </c>
      <c r="G494" s="5" t="s">
        <v>219</v>
      </c>
      <c r="H494" s="5">
        <v>90</v>
      </c>
      <c r="I494" s="1">
        <v>5</v>
      </c>
      <c r="J494" s="1">
        <v>5</v>
      </c>
      <c r="K494" t="s">
        <v>204</v>
      </c>
    </row>
    <row r="495" spans="1:11" x14ac:dyDescent="0.35">
      <c r="A495" s="1">
        <v>494</v>
      </c>
      <c r="B495" s="1">
        <v>57</v>
      </c>
      <c r="C495" s="2">
        <v>43145</v>
      </c>
      <c r="D495" t="s">
        <v>308</v>
      </c>
      <c r="E495">
        <v>2018</v>
      </c>
      <c r="F495" t="s">
        <v>209</v>
      </c>
      <c r="G495" s="5" t="s">
        <v>221</v>
      </c>
      <c r="H495" s="5">
        <v>35</v>
      </c>
      <c r="I495" s="1">
        <v>4</v>
      </c>
      <c r="J495" s="1">
        <v>8</v>
      </c>
      <c r="K495" t="s">
        <v>222</v>
      </c>
    </row>
    <row r="496" spans="1:11" x14ac:dyDescent="0.35">
      <c r="A496" s="1">
        <v>495</v>
      </c>
      <c r="B496" s="1">
        <v>57</v>
      </c>
      <c r="C496" s="2">
        <v>43145</v>
      </c>
      <c r="D496" t="s">
        <v>308</v>
      </c>
      <c r="E496">
        <v>2018</v>
      </c>
      <c r="F496" t="s">
        <v>209</v>
      </c>
      <c r="G496" s="5" t="s">
        <v>223</v>
      </c>
      <c r="H496" s="5">
        <v>40</v>
      </c>
      <c r="I496" s="1">
        <v>4</v>
      </c>
      <c r="J496" s="1">
        <v>8</v>
      </c>
      <c r="K496" t="s">
        <v>222</v>
      </c>
    </row>
    <row r="497" spans="1:11" x14ac:dyDescent="0.35">
      <c r="A497" s="1">
        <v>496</v>
      </c>
      <c r="B497" s="1">
        <v>57</v>
      </c>
      <c r="C497" s="2">
        <v>43145</v>
      </c>
      <c r="D497" t="s">
        <v>308</v>
      </c>
      <c r="E497">
        <v>2018</v>
      </c>
      <c r="F497" t="s">
        <v>209</v>
      </c>
      <c r="G497" s="5" t="s">
        <v>236</v>
      </c>
      <c r="H497" s="5">
        <v>10</v>
      </c>
      <c r="I497" s="1">
        <v>3</v>
      </c>
      <c r="J497" s="1">
        <v>20</v>
      </c>
      <c r="K497" t="s">
        <v>215</v>
      </c>
    </row>
    <row r="498" spans="1:11" x14ac:dyDescent="0.35">
      <c r="A498" s="1">
        <v>497</v>
      </c>
      <c r="B498" s="1">
        <v>57</v>
      </c>
      <c r="C498" s="2">
        <v>43145</v>
      </c>
      <c r="D498" t="s">
        <v>308</v>
      </c>
      <c r="E498">
        <v>2018</v>
      </c>
      <c r="F498" t="s">
        <v>209</v>
      </c>
      <c r="G498" s="5" t="s">
        <v>226</v>
      </c>
      <c r="H498" s="5">
        <v>0</v>
      </c>
      <c r="I498" s="1">
        <v>3</v>
      </c>
      <c r="J498" s="1">
        <v>30</v>
      </c>
      <c r="K498" t="s">
        <v>215</v>
      </c>
    </row>
    <row r="499" spans="1:11" x14ac:dyDescent="0.35">
      <c r="A499" s="1">
        <v>498</v>
      </c>
      <c r="B499" s="1">
        <v>57</v>
      </c>
      <c r="C499" s="2">
        <v>43145</v>
      </c>
      <c r="D499" t="s">
        <v>308</v>
      </c>
      <c r="E499">
        <v>2018</v>
      </c>
      <c r="F499" t="s">
        <v>209</v>
      </c>
      <c r="G499" s="5" t="s">
        <v>227</v>
      </c>
      <c r="H499" s="5">
        <v>0</v>
      </c>
      <c r="I499" s="1">
        <v>3</v>
      </c>
      <c r="J499" s="1">
        <v>30</v>
      </c>
      <c r="K499" t="s">
        <v>215</v>
      </c>
    </row>
    <row r="500" spans="1:11" x14ac:dyDescent="0.35">
      <c r="A500" s="1">
        <v>499</v>
      </c>
      <c r="B500" s="1">
        <v>57</v>
      </c>
      <c r="C500" s="2">
        <v>43145</v>
      </c>
      <c r="D500" t="s">
        <v>308</v>
      </c>
      <c r="E500">
        <v>2018</v>
      </c>
      <c r="F500" t="s">
        <v>209</v>
      </c>
      <c r="G500" s="5" t="s">
        <v>228</v>
      </c>
      <c r="H500" s="5">
        <v>0</v>
      </c>
      <c r="I500" s="1">
        <v>3</v>
      </c>
      <c r="J500" s="1">
        <v>30</v>
      </c>
      <c r="K500" t="s">
        <v>215</v>
      </c>
    </row>
    <row r="501" spans="1:11" x14ac:dyDescent="0.35">
      <c r="A501" s="1">
        <v>500</v>
      </c>
      <c r="B501" s="1">
        <v>58</v>
      </c>
      <c r="C501" s="2">
        <v>43149</v>
      </c>
      <c r="D501" t="s">
        <v>308</v>
      </c>
      <c r="E501">
        <v>2018</v>
      </c>
      <c r="F501" t="s">
        <v>229</v>
      </c>
      <c r="G501" s="5" t="s">
        <v>230</v>
      </c>
      <c r="H501" s="5">
        <v>25</v>
      </c>
      <c r="I501" s="1">
        <v>4</v>
      </c>
      <c r="J501" s="1">
        <v>8</v>
      </c>
      <c r="K501" t="s">
        <v>231</v>
      </c>
    </row>
    <row r="502" spans="1:11" x14ac:dyDescent="0.35">
      <c r="A502" s="1">
        <v>501</v>
      </c>
      <c r="B502" s="1">
        <v>58</v>
      </c>
      <c r="C502" s="2">
        <v>43149</v>
      </c>
      <c r="D502" t="s">
        <v>308</v>
      </c>
      <c r="E502">
        <v>2018</v>
      </c>
      <c r="F502" t="s">
        <v>229</v>
      </c>
      <c r="G502" s="5" t="s">
        <v>232</v>
      </c>
      <c r="H502" s="5">
        <v>25</v>
      </c>
      <c r="I502" s="1">
        <v>4</v>
      </c>
      <c r="J502" s="1">
        <v>8</v>
      </c>
      <c r="K502" t="s">
        <v>231</v>
      </c>
    </row>
    <row r="503" spans="1:11" x14ac:dyDescent="0.35">
      <c r="A503" s="1">
        <v>502</v>
      </c>
      <c r="B503" s="1">
        <v>58</v>
      </c>
      <c r="C503" s="2">
        <v>43149</v>
      </c>
      <c r="D503" t="s">
        <v>308</v>
      </c>
      <c r="E503">
        <v>2018</v>
      </c>
      <c r="F503" t="s">
        <v>229</v>
      </c>
      <c r="G503" s="5" t="s">
        <v>243</v>
      </c>
      <c r="H503" s="5">
        <v>97</v>
      </c>
      <c r="I503" s="1">
        <v>4</v>
      </c>
      <c r="J503" s="1">
        <v>8</v>
      </c>
      <c r="K503" t="s">
        <v>222</v>
      </c>
    </row>
    <row r="504" spans="1:11" x14ac:dyDescent="0.35">
      <c r="A504" s="1">
        <v>503</v>
      </c>
      <c r="B504" s="1">
        <v>58</v>
      </c>
      <c r="C504" s="2">
        <v>43149</v>
      </c>
      <c r="D504" t="s">
        <v>308</v>
      </c>
      <c r="E504">
        <v>2018</v>
      </c>
      <c r="F504" t="s">
        <v>229</v>
      </c>
      <c r="G504" s="5" t="s">
        <v>233</v>
      </c>
      <c r="H504" s="5">
        <v>102</v>
      </c>
      <c r="I504" s="1">
        <v>4</v>
      </c>
      <c r="J504" s="1">
        <v>8</v>
      </c>
      <c r="K504" t="s">
        <v>211</v>
      </c>
    </row>
    <row r="505" spans="1:11" x14ac:dyDescent="0.35">
      <c r="A505" s="1">
        <v>504</v>
      </c>
      <c r="B505" s="1">
        <v>58</v>
      </c>
      <c r="C505" s="2">
        <v>43149</v>
      </c>
      <c r="D505" t="s">
        <v>308</v>
      </c>
      <c r="E505">
        <v>2018</v>
      </c>
      <c r="F505" t="s">
        <v>229</v>
      </c>
      <c r="G505" s="5" t="s">
        <v>298</v>
      </c>
      <c r="H505" s="5">
        <v>30</v>
      </c>
      <c r="I505" s="1">
        <v>3</v>
      </c>
      <c r="J505" s="1">
        <v>20</v>
      </c>
      <c r="K505" t="s">
        <v>211</v>
      </c>
    </row>
    <row r="506" spans="1:11" x14ac:dyDescent="0.35">
      <c r="A506" s="1">
        <v>505</v>
      </c>
      <c r="B506" s="1">
        <v>58</v>
      </c>
      <c r="C506" s="2">
        <v>43149</v>
      </c>
      <c r="D506" t="s">
        <v>308</v>
      </c>
      <c r="E506">
        <v>2018</v>
      </c>
      <c r="F506" t="s">
        <v>229</v>
      </c>
      <c r="G506" s="5" t="s">
        <v>266</v>
      </c>
      <c r="H506" s="5">
        <v>0</v>
      </c>
      <c r="I506" s="1">
        <v>3</v>
      </c>
      <c r="J506" s="1">
        <v>10</v>
      </c>
      <c r="K506" t="s">
        <v>215</v>
      </c>
    </row>
    <row r="507" spans="1:11" x14ac:dyDescent="0.35">
      <c r="A507" s="1">
        <v>506</v>
      </c>
      <c r="B507" s="1">
        <v>58</v>
      </c>
      <c r="C507" s="2">
        <v>43149</v>
      </c>
      <c r="D507" t="s">
        <v>308</v>
      </c>
      <c r="E507">
        <v>2018</v>
      </c>
      <c r="F507" t="s">
        <v>229</v>
      </c>
      <c r="G507" s="5" t="s">
        <v>313</v>
      </c>
      <c r="H507" s="5">
        <v>0</v>
      </c>
      <c r="I507" s="1">
        <v>3</v>
      </c>
      <c r="J507" s="1">
        <v>10</v>
      </c>
      <c r="K507" t="s">
        <v>215</v>
      </c>
    </row>
    <row r="508" spans="1:11" x14ac:dyDescent="0.35">
      <c r="A508" s="1">
        <v>507</v>
      </c>
      <c r="B508" s="1">
        <v>58</v>
      </c>
      <c r="C508" s="2">
        <v>43149</v>
      </c>
      <c r="D508" t="s">
        <v>308</v>
      </c>
      <c r="E508">
        <v>2018</v>
      </c>
      <c r="F508" t="s">
        <v>229</v>
      </c>
      <c r="G508" s="5" t="s">
        <v>314</v>
      </c>
      <c r="H508" s="5">
        <v>0</v>
      </c>
      <c r="I508" s="1">
        <v>3</v>
      </c>
      <c r="J508" s="1">
        <v>12</v>
      </c>
      <c r="K508" t="s">
        <v>215</v>
      </c>
    </row>
    <row r="509" spans="1:11" x14ac:dyDescent="0.35">
      <c r="A509" s="1">
        <v>508</v>
      </c>
      <c r="B509" s="1">
        <v>58</v>
      </c>
      <c r="C509" s="2">
        <v>43149</v>
      </c>
      <c r="D509" t="s">
        <v>308</v>
      </c>
      <c r="E509">
        <v>2018</v>
      </c>
      <c r="F509" t="s">
        <v>229</v>
      </c>
      <c r="G509" s="5" t="s">
        <v>315</v>
      </c>
      <c r="H509" s="5">
        <v>0</v>
      </c>
      <c r="I509" s="1">
        <v>3</v>
      </c>
      <c r="J509" s="1">
        <v>10</v>
      </c>
      <c r="K509" t="s">
        <v>215</v>
      </c>
    </row>
    <row r="510" spans="1:11" x14ac:dyDescent="0.35">
      <c r="A510" s="1">
        <v>509</v>
      </c>
      <c r="B510" s="1">
        <v>58</v>
      </c>
      <c r="C510" s="2">
        <v>43149</v>
      </c>
      <c r="D510" t="s">
        <v>308</v>
      </c>
      <c r="E510">
        <v>2018</v>
      </c>
      <c r="F510" t="s">
        <v>229</v>
      </c>
      <c r="G510" s="5" t="s">
        <v>316</v>
      </c>
      <c r="H510" s="5">
        <v>0</v>
      </c>
      <c r="I510" s="1">
        <v>3</v>
      </c>
      <c r="J510" s="1">
        <v>20</v>
      </c>
      <c r="K510" t="s">
        <v>215</v>
      </c>
    </row>
    <row r="511" spans="1:11" x14ac:dyDescent="0.35">
      <c r="A511" s="1">
        <v>510</v>
      </c>
      <c r="B511" s="1">
        <v>59</v>
      </c>
      <c r="C511" s="2">
        <v>43150</v>
      </c>
      <c r="D511" t="s">
        <v>308</v>
      </c>
      <c r="E511">
        <v>2018</v>
      </c>
      <c r="F511" t="s">
        <v>202</v>
      </c>
      <c r="G511" s="5" t="s">
        <v>241</v>
      </c>
      <c r="H511" s="5">
        <v>75</v>
      </c>
      <c r="I511" s="1">
        <v>4</v>
      </c>
      <c r="J511" s="1">
        <v>8</v>
      </c>
      <c r="K511" t="s">
        <v>204</v>
      </c>
    </row>
    <row r="512" spans="1:11" x14ac:dyDescent="0.35">
      <c r="A512" s="1">
        <v>511</v>
      </c>
      <c r="B512" s="1">
        <v>59</v>
      </c>
      <c r="C512" s="2">
        <v>43150</v>
      </c>
      <c r="D512" t="s">
        <v>308</v>
      </c>
      <c r="E512">
        <v>2018</v>
      </c>
      <c r="F512" t="s">
        <v>202</v>
      </c>
      <c r="G512" s="5" t="s">
        <v>206</v>
      </c>
      <c r="H512" s="5">
        <v>80</v>
      </c>
      <c r="I512" s="1">
        <v>4</v>
      </c>
      <c r="J512" s="1">
        <v>8</v>
      </c>
      <c r="K512" t="s">
        <v>207</v>
      </c>
    </row>
    <row r="513" spans="1:11" x14ac:dyDescent="0.35">
      <c r="A513" s="1">
        <v>512</v>
      </c>
      <c r="B513" s="1">
        <v>59</v>
      </c>
      <c r="C513" s="2">
        <v>43150</v>
      </c>
      <c r="D513" t="s">
        <v>308</v>
      </c>
      <c r="E513">
        <v>2018</v>
      </c>
      <c r="F513" t="s">
        <v>202</v>
      </c>
      <c r="G513" s="5" t="s">
        <v>205</v>
      </c>
      <c r="H513" s="5">
        <v>45</v>
      </c>
      <c r="I513" s="1">
        <v>4</v>
      </c>
      <c r="J513" s="1">
        <v>8</v>
      </c>
      <c r="K513" t="s">
        <v>231</v>
      </c>
    </row>
    <row r="514" spans="1:11" x14ac:dyDescent="0.35">
      <c r="A514" s="1">
        <v>513</v>
      </c>
      <c r="B514" s="1">
        <v>59</v>
      </c>
      <c r="C514" s="2">
        <v>43150</v>
      </c>
      <c r="D514" t="s">
        <v>308</v>
      </c>
      <c r="E514">
        <v>2018</v>
      </c>
      <c r="F514" t="s">
        <v>202</v>
      </c>
      <c r="G514" s="5" t="s">
        <v>266</v>
      </c>
      <c r="H514" s="5">
        <v>0</v>
      </c>
      <c r="I514" s="1">
        <v>3</v>
      </c>
      <c r="J514" s="1">
        <v>10</v>
      </c>
      <c r="K514" t="s">
        <v>215</v>
      </c>
    </row>
    <row r="515" spans="1:11" x14ac:dyDescent="0.35">
      <c r="A515" s="1">
        <v>514</v>
      </c>
      <c r="B515" s="1">
        <v>59</v>
      </c>
      <c r="C515" s="2">
        <v>43150</v>
      </c>
      <c r="D515" t="s">
        <v>308</v>
      </c>
      <c r="E515">
        <v>2018</v>
      </c>
      <c r="F515" t="s">
        <v>202</v>
      </c>
      <c r="G515" s="5" t="s">
        <v>313</v>
      </c>
      <c r="H515" s="5">
        <v>0</v>
      </c>
      <c r="I515" s="1">
        <v>3</v>
      </c>
      <c r="J515" s="1">
        <v>10</v>
      </c>
      <c r="K515" t="s">
        <v>215</v>
      </c>
    </row>
    <row r="516" spans="1:11" x14ac:dyDescent="0.35">
      <c r="A516" s="1">
        <v>515</v>
      </c>
      <c r="B516" s="1">
        <v>59</v>
      </c>
      <c r="C516" s="2">
        <v>43150</v>
      </c>
      <c r="D516" t="s">
        <v>308</v>
      </c>
      <c r="E516">
        <v>2018</v>
      </c>
      <c r="F516" t="s">
        <v>202</v>
      </c>
      <c r="G516" s="5" t="s">
        <v>314</v>
      </c>
      <c r="H516" s="5">
        <v>0</v>
      </c>
      <c r="I516" s="1">
        <v>3</v>
      </c>
      <c r="J516" s="1">
        <v>12</v>
      </c>
      <c r="K516" t="s">
        <v>215</v>
      </c>
    </row>
    <row r="517" spans="1:11" x14ac:dyDescent="0.35">
      <c r="A517" s="1">
        <v>516</v>
      </c>
      <c r="B517" s="1">
        <v>59</v>
      </c>
      <c r="C517" s="2">
        <v>43150</v>
      </c>
      <c r="D517" t="s">
        <v>308</v>
      </c>
      <c r="E517">
        <v>2018</v>
      </c>
      <c r="F517" t="s">
        <v>202</v>
      </c>
      <c r="G517" s="5" t="s">
        <v>315</v>
      </c>
      <c r="H517" s="5">
        <v>0</v>
      </c>
      <c r="I517" s="1">
        <v>3</v>
      </c>
      <c r="J517" s="1">
        <v>10</v>
      </c>
      <c r="K517" t="s">
        <v>215</v>
      </c>
    </row>
    <row r="518" spans="1:11" x14ac:dyDescent="0.35">
      <c r="A518" s="1">
        <v>517</v>
      </c>
      <c r="B518" s="1">
        <v>59</v>
      </c>
      <c r="C518" s="2">
        <v>43150</v>
      </c>
      <c r="D518" t="s">
        <v>308</v>
      </c>
      <c r="E518">
        <v>2018</v>
      </c>
      <c r="F518" t="s">
        <v>202</v>
      </c>
      <c r="G518" s="5" t="s">
        <v>316</v>
      </c>
      <c r="H518" s="5">
        <v>0</v>
      </c>
      <c r="I518" s="1">
        <v>3</v>
      </c>
      <c r="J518" s="1">
        <v>20</v>
      </c>
      <c r="K518" t="s">
        <v>215</v>
      </c>
    </row>
    <row r="519" spans="1:11" x14ac:dyDescent="0.35">
      <c r="A519" s="1">
        <v>518</v>
      </c>
      <c r="B519" s="1">
        <v>60</v>
      </c>
      <c r="C519" s="2">
        <v>43151</v>
      </c>
      <c r="D519" t="s">
        <v>308</v>
      </c>
      <c r="E519">
        <v>2018</v>
      </c>
      <c r="F519" t="s">
        <v>251</v>
      </c>
      <c r="G519" s="5" t="s">
        <v>283</v>
      </c>
      <c r="H519" s="5">
        <v>0</v>
      </c>
      <c r="I519" s="1">
        <v>2</v>
      </c>
      <c r="J519" s="1">
        <v>30</v>
      </c>
      <c r="K519" t="s">
        <v>211</v>
      </c>
    </row>
    <row r="520" spans="1:11" x14ac:dyDescent="0.35">
      <c r="A520" s="1">
        <v>519</v>
      </c>
      <c r="B520" s="1">
        <v>60</v>
      </c>
      <c r="C520" s="2">
        <v>43151</v>
      </c>
      <c r="D520" t="s">
        <v>308</v>
      </c>
      <c r="E520">
        <v>2018</v>
      </c>
      <c r="F520" t="s">
        <v>251</v>
      </c>
      <c r="G520" s="5" t="s">
        <v>238</v>
      </c>
      <c r="H520" s="5">
        <v>0</v>
      </c>
      <c r="I520" s="1">
        <v>2</v>
      </c>
      <c r="J520" s="1">
        <v>10</v>
      </c>
      <c r="K520" t="s">
        <v>211</v>
      </c>
    </row>
    <row r="521" spans="1:11" x14ac:dyDescent="0.35">
      <c r="A521" s="1">
        <v>520</v>
      </c>
      <c r="B521" s="1">
        <v>60</v>
      </c>
      <c r="C521" s="2">
        <v>43151</v>
      </c>
      <c r="D521" t="s">
        <v>308</v>
      </c>
      <c r="E521">
        <v>2018</v>
      </c>
      <c r="F521" t="s">
        <v>251</v>
      </c>
      <c r="G521" s="5" t="s">
        <v>290</v>
      </c>
      <c r="H521" s="5">
        <v>120</v>
      </c>
      <c r="I521" s="1">
        <v>4</v>
      </c>
      <c r="J521" s="1">
        <v>4</v>
      </c>
      <c r="K521" t="s">
        <v>211</v>
      </c>
    </row>
    <row r="522" spans="1:11" x14ac:dyDescent="0.35">
      <c r="A522" s="1">
        <v>521</v>
      </c>
      <c r="B522" s="1">
        <v>60</v>
      </c>
      <c r="C522" s="2">
        <v>43151</v>
      </c>
      <c r="D522" t="s">
        <v>308</v>
      </c>
      <c r="E522">
        <v>2018</v>
      </c>
      <c r="F522" t="s">
        <v>251</v>
      </c>
      <c r="G522" s="5" t="s">
        <v>291</v>
      </c>
      <c r="H522" s="5">
        <v>130</v>
      </c>
      <c r="I522" s="1">
        <v>3</v>
      </c>
      <c r="J522" s="1">
        <v>3</v>
      </c>
      <c r="K522" t="s">
        <v>211</v>
      </c>
    </row>
    <row r="523" spans="1:11" x14ac:dyDescent="0.35">
      <c r="A523" s="1">
        <v>522</v>
      </c>
      <c r="B523" s="1">
        <v>60</v>
      </c>
      <c r="C523" s="2">
        <v>43151</v>
      </c>
      <c r="D523" t="s">
        <v>308</v>
      </c>
      <c r="E523">
        <v>2018</v>
      </c>
      <c r="F523" t="s">
        <v>251</v>
      </c>
      <c r="G523" s="5" t="s">
        <v>292</v>
      </c>
      <c r="H523" s="5">
        <v>140</v>
      </c>
      <c r="I523" s="1">
        <v>2</v>
      </c>
      <c r="J523" s="1">
        <v>2</v>
      </c>
      <c r="K523" t="s">
        <v>211</v>
      </c>
    </row>
    <row r="524" spans="1:11" x14ac:dyDescent="0.35">
      <c r="A524" s="1">
        <v>523</v>
      </c>
      <c r="B524" s="1">
        <v>60</v>
      </c>
      <c r="C524" s="2">
        <v>43151</v>
      </c>
      <c r="D524" t="s">
        <v>308</v>
      </c>
      <c r="E524">
        <v>2018</v>
      </c>
      <c r="F524" t="s">
        <v>251</v>
      </c>
      <c r="G524" s="5" t="s">
        <v>293</v>
      </c>
      <c r="H524" s="5">
        <v>27.5</v>
      </c>
      <c r="I524" s="1">
        <v>3</v>
      </c>
      <c r="J524" s="1">
        <v>12</v>
      </c>
      <c r="K524" t="s">
        <v>222</v>
      </c>
    </row>
    <row r="525" spans="1:11" x14ac:dyDescent="0.35">
      <c r="A525" s="1">
        <v>524</v>
      </c>
      <c r="B525" s="1">
        <v>60</v>
      </c>
      <c r="C525" s="2">
        <v>43151</v>
      </c>
      <c r="D525" t="s">
        <v>308</v>
      </c>
      <c r="E525">
        <v>2018</v>
      </c>
      <c r="F525" t="s">
        <v>251</v>
      </c>
      <c r="G525" s="5" t="s">
        <v>294</v>
      </c>
      <c r="H525" s="5">
        <v>25</v>
      </c>
      <c r="I525" s="1">
        <v>3</v>
      </c>
      <c r="J525" s="1">
        <v>12</v>
      </c>
      <c r="K525" t="s">
        <v>231</v>
      </c>
    </row>
    <row r="526" spans="1:11" x14ac:dyDescent="0.35">
      <c r="A526" s="1">
        <v>525</v>
      </c>
      <c r="B526" s="1">
        <v>60</v>
      </c>
      <c r="C526" s="2">
        <v>43151</v>
      </c>
      <c r="D526" t="s">
        <v>308</v>
      </c>
      <c r="E526">
        <v>2018</v>
      </c>
      <c r="F526" t="s">
        <v>251</v>
      </c>
      <c r="G526" s="5" t="s">
        <v>226</v>
      </c>
      <c r="H526" s="5">
        <v>0</v>
      </c>
      <c r="I526" s="1">
        <v>3</v>
      </c>
      <c r="J526" s="1">
        <v>45</v>
      </c>
      <c r="K526" t="s">
        <v>215</v>
      </c>
    </row>
    <row r="527" spans="1:11" x14ac:dyDescent="0.35">
      <c r="A527" s="1">
        <v>526</v>
      </c>
      <c r="B527" s="1">
        <v>60</v>
      </c>
      <c r="C527" s="2">
        <v>43151</v>
      </c>
      <c r="D527" t="s">
        <v>308</v>
      </c>
      <c r="E527">
        <v>2018</v>
      </c>
      <c r="F527" t="s">
        <v>251</v>
      </c>
      <c r="G527" s="5" t="s">
        <v>227</v>
      </c>
      <c r="H527" s="5">
        <v>0</v>
      </c>
      <c r="I527" s="1">
        <v>3</v>
      </c>
      <c r="J527" s="1">
        <v>30</v>
      </c>
      <c r="K527" t="s">
        <v>215</v>
      </c>
    </row>
    <row r="528" spans="1:11" x14ac:dyDescent="0.35">
      <c r="A528" s="1">
        <v>527</v>
      </c>
      <c r="B528" s="1">
        <v>60</v>
      </c>
      <c r="C528" s="2">
        <v>43151</v>
      </c>
      <c r="D528" t="s">
        <v>308</v>
      </c>
      <c r="E528">
        <v>2018</v>
      </c>
      <c r="F528" t="s">
        <v>251</v>
      </c>
      <c r="G528" s="5" t="s">
        <v>228</v>
      </c>
      <c r="H528" s="5">
        <v>0</v>
      </c>
      <c r="I528" s="1">
        <v>3</v>
      </c>
      <c r="J528" s="1">
        <v>30</v>
      </c>
      <c r="K528" t="s">
        <v>215</v>
      </c>
    </row>
    <row r="529" spans="1:11" x14ac:dyDescent="0.35">
      <c r="A529" s="1">
        <v>528</v>
      </c>
      <c r="B529" s="1">
        <v>61</v>
      </c>
      <c r="C529" s="2">
        <v>43153</v>
      </c>
      <c r="D529" t="s">
        <v>308</v>
      </c>
      <c r="E529">
        <v>2018</v>
      </c>
      <c r="F529" t="s">
        <v>239</v>
      </c>
      <c r="G529" s="5" t="s">
        <v>203</v>
      </c>
      <c r="H529" s="5">
        <v>85</v>
      </c>
      <c r="I529" s="1">
        <v>4</v>
      </c>
      <c r="J529" s="1">
        <v>8</v>
      </c>
      <c r="K529" t="s">
        <v>204</v>
      </c>
    </row>
    <row r="530" spans="1:11" x14ac:dyDescent="0.35">
      <c r="A530" s="1">
        <v>529</v>
      </c>
      <c r="B530" s="1">
        <v>61</v>
      </c>
      <c r="C530" s="2">
        <v>43153</v>
      </c>
      <c r="D530" t="s">
        <v>308</v>
      </c>
      <c r="E530">
        <v>2018</v>
      </c>
      <c r="F530" t="s">
        <v>239</v>
      </c>
      <c r="G530" s="5" t="s">
        <v>230</v>
      </c>
      <c r="H530" s="5">
        <v>25</v>
      </c>
      <c r="I530" s="1">
        <v>4</v>
      </c>
      <c r="J530" s="1">
        <v>8</v>
      </c>
      <c r="K530" t="s">
        <v>231</v>
      </c>
    </row>
    <row r="531" spans="1:11" x14ac:dyDescent="0.35">
      <c r="A531" s="1">
        <v>530</v>
      </c>
      <c r="B531" s="1">
        <v>61</v>
      </c>
      <c r="C531" s="2">
        <v>43153</v>
      </c>
      <c r="D531" t="s">
        <v>308</v>
      </c>
      <c r="E531">
        <v>2018</v>
      </c>
      <c r="F531" t="s">
        <v>239</v>
      </c>
      <c r="G531" s="5" t="s">
        <v>232</v>
      </c>
      <c r="H531" s="5">
        <v>25</v>
      </c>
      <c r="I531" s="1">
        <v>4</v>
      </c>
      <c r="J531" s="1">
        <v>8</v>
      </c>
      <c r="K531" t="s">
        <v>231</v>
      </c>
    </row>
    <row r="532" spans="1:11" x14ac:dyDescent="0.35">
      <c r="A532" s="1">
        <v>531</v>
      </c>
      <c r="B532" s="1">
        <v>61</v>
      </c>
      <c r="C532" s="2">
        <v>43153</v>
      </c>
      <c r="D532" t="s">
        <v>308</v>
      </c>
      <c r="E532">
        <v>2018</v>
      </c>
      <c r="F532" t="s">
        <v>239</v>
      </c>
      <c r="G532" s="5" t="s">
        <v>223</v>
      </c>
      <c r="H532" s="5">
        <v>40</v>
      </c>
      <c r="I532" s="1">
        <v>4</v>
      </c>
      <c r="J532" s="1">
        <v>8</v>
      </c>
      <c r="K532" t="s">
        <v>222</v>
      </c>
    </row>
    <row r="533" spans="1:11" x14ac:dyDescent="0.35">
      <c r="A533" s="1">
        <v>532</v>
      </c>
      <c r="B533" s="1">
        <v>61</v>
      </c>
      <c r="C533" s="2">
        <v>43153</v>
      </c>
      <c r="D533" t="s">
        <v>308</v>
      </c>
      <c r="E533">
        <v>2018</v>
      </c>
      <c r="F533" t="s">
        <v>239</v>
      </c>
      <c r="G533" s="5" t="s">
        <v>221</v>
      </c>
      <c r="H533" s="5">
        <v>35</v>
      </c>
      <c r="I533" s="1">
        <v>4</v>
      </c>
      <c r="J533" s="1">
        <v>8</v>
      </c>
      <c r="K533" t="s">
        <v>222</v>
      </c>
    </row>
    <row r="534" spans="1:11" x14ac:dyDescent="0.35">
      <c r="A534" s="1">
        <v>533</v>
      </c>
      <c r="B534" s="1">
        <v>61</v>
      </c>
      <c r="C534" s="2">
        <v>43153</v>
      </c>
      <c r="D534" t="s">
        <v>308</v>
      </c>
      <c r="E534">
        <v>2018</v>
      </c>
      <c r="F534" t="s">
        <v>239</v>
      </c>
      <c r="G534" s="5" t="s">
        <v>219</v>
      </c>
      <c r="H534" s="5">
        <v>95</v>
      </c>
      <c r="I534" s="1">
        <v>4</v>
      </c>
      <c r="J534" s="1">
        <v>8</v>
      </c>
      <c r="K534" t="s">
        <v>204</v>
      </c>
    </row>
    <row r="535" spans="1:11" x14ac:dyDescent="0.35">
      <c r="A535" s="1">
        <v>534</v>
      </c>
      <c r="B535" s="1">
        <v>61</v>
      </c>
      <c r="C535" s="2">
        <v>43153</v>
      </c>
      <c r="D535" t="s">
        <v>308</v>
      </c>
      <c r="E535">
        <v>2018</v>
      </c>
      <c r="F535" t="s">
        <v>239</v>
      </c>
      <c r="G535" s="5" t="s">
        <v>243</v>
      </c>
      <c r="H535" s="5">
        <v>97</v>
      </c>
      <c r="I535" s="1">
        <v>4</v>
      </c>
      <c r="J535" s="1">
        <v>8</v>
      </c>
      <c r="K535" t="s">
        <v>222</v>
      </c>
    </row>
    <row r="536" spans="1:11" x14ac:dyDescent="0.35">
      <c r="A536" s="1">
        <v>535</v>
      </c>
      <c r="B536" s="1">
        <v>61</v>
      </c>
      <c r="C536" s="2">
        <v>43153</v>
      </c>
      <c r="D536" t="s">
        <v>308</v>
      </c>
      <c r="E536">
        <v>2018</v>
      </c>
      <c r="F536" t="s">
        <v>239</v>
      </c>
      <c r="G536" s="5" t="s">
        <v>236</v>
      </c>
      <c r="H536" s="5">
        <v>10</v>
      </c>
      <c r="I536" s="1">
        <v>3</v>
      </c>
      <c r="J536" s="1">
        <v>20</v>
      </c>
      <c r="K536" t="s">
        <v>215</v>
      </c>
    </row>
    <row r="537" spans="1:11" x14ac:dyDescent="0.35">
      <c r="A537" s="1">
        <v>536</v>
      </c>
      <c r="B537" s="1">
        <v>61</v>
      </c>
      <c r="C537" s="2">
        <v>43153</v>
      </c>
      <c r="D537" t="s">
        <v>308</v>
      </c>
      <c r="E537">
        <v>2018</v>
      </c>
      <c r="F537" t="s">
        <v>239</v>
      </c>
      <c r="G537" s="5" t="s">
        <v>270</v>
      </c>
      <c r="H537" s="5">
        <v>0</v>
      </c>
      <c r="I537" s="1">
        <v>3</v>
      </c>
      <c r="J537" s="1">
        <v>20</v>
      </c>
      <c r="K537" t="s">
        <v>215</v>
      </c>
    </row>
    <row r="538" spans="1:11" x14ac:dyDescent="0.35">
      <c r="A538" s="1">
        <v>537</v>
      </c>
      <c r="B538" s="1">
        <v>61</v>
      </c>
      <c r="C538" s="2">
        <v>43153</v>
      </c>
      <c r="D538" t="s">
        <v>308</v>
      </c>
      <c r="E538">
        <v>2018</v>
      </c>
      <c r="F538" t="s">
        <v>239</v>
      </c>
      <c r="G538" s="5" t="s">
        <v>262</v>
      </c>
      <c r="H538" s="5">
        <v>0</v>
      </c>
      <c r="I538" s="1">
        <v>3</v>
      </c>
      <c r="J538" s="1">
        <v>10</v>
      </c>
      <c r="K538" t="s">
        <v>215</v>
      </c>
    </row>
    <row r="539" spans="1:11" x14ac:dyDescent="0.35">
      <c r="A539" s="1">
        <v>538</v>
      </c>
      <c r="B539" s="1">
        <v>61</v>
      </c>
      <c r="C539" s="2">
        <v>43153</v>
      </c>
      <c r="D539" t="s">
        <v>308</v>
      </c>
      <c r="E539">
        <v>2018</v>
      </c>
      <c r="F539" t="s">
        <v>239</v>
      </c>
      <c r="G539" s="5" t="s">
        <v>263</v>
      </c>
      <c r="H539" s="5">
        <v>0</v>
      </c>
      <c r="I539" s="1">
        <v>3</v>
      </c>
      <c r="J539" s="1">
        <v>10</v>
      </c>
      <c r="K539" t="s">
        <v>215</v>
      </c>
    </row>
    <row r="540" spans="1:11" x14ac:dyDescent="0.35">
      <c r="A540" s="1">
        <v>539</v>
      </c>
      <c r="B540" s="1">
        <v>62</v>
      </c>
      <c r="C540" s="2">
        <v>43155</v>
      </c>
      <c r="D540" t="s">
        <v>308</v>
      </c>
      <c r="E540">
        <v>2018</v>
      </c>
      <c r="F540" t="s">
        <v>276</v>
      </c>
      <c r="G540" s="5" t="s">
        <v>219</v>
      </c>
      <c r="H540" s="5">
        <v>100</v>
      </c>
      <c r="I540" s="1">
        <v>4</v>
      </c>
      <c r="J540" s="1">
        <v>8</v>
      </c>
      <c r="K540" t="s">
        <v>204</v>
      </c>
    </row>
    <row r="541" spans="1:11" x14ac:dyDescent="0.35">
      <c r="A541" s="1">
        <v>540</v>
      </c>
      <c r="B541" s="1">
        <v>62</v>
      </c>
      <c r="C541" s="2">
        <v>43155</v>
      </c>
      <c r="D541" t="s">
        <v>308</v>
      </c>
      <c r="E541">
        <v>2018</v>
      </c>
      <c r="F541" t="s">
        <v>276</v>
      </c>
      <c r="G541" s="5" t="s">
        <v>220</v>
      </c>
      <c r="H541" s="5">
        <v>60</v>
      </c>
      <c r="I541" s="1">
        <v>4</v>
      </c>
      <c r="J541" s="1">
        <v>8</v>
      </c>
      <c r="K541" t="s">
        <v>207</v>
      </c>
    </row>
    <row r="542" spans="1:11" x14ac:dyDescent="0.35">
      <c r="A542" s="1">
        <v>541</v>
      </c>
      <c r="B542" s="1">
        <v>62</v>
      </c>
      <c r="C542" s="2">
        <v>43155</v>
      </c>
      <c r="D542" t="s">
        <v>308</v>
      </c>
      <c r="E542">
        <v>2018</v>
      </c>
      <c r="F542" t="s">
        <v>276</v>
      </c>
      <c r="G542" s="5" t="s">
        <v>278</v>
      </c>
      <c r="H542" s="5">
        <v>80</v>
      </c>
      <c r="I542" s="1">
        <v>4</v>
      </c>
      <c r="J542" s="1">
        <v>8</v>
      </c>
      <c r="K542" t="s">
        <v>207</v>
      </c>
    </row>
    <row r="543" spans="1:11" x14ac:dyDescent="0.35">
      <c r="A543" s="1">
        <v>542</v>
      </c>
      <c r="B543" s="1">
        <v>62</v>
      </c>
      <c r="C543" s="2">
        <v>43155</v>
      </c>
      <c r="D543" t="s">
        <v>308</v>
      </c>
      <c r="E543">
        <v>2018</v>
      </c>
      <c r="F543" t="s">
        <v>276</v>
      </c>
      <c r="G543" s="5" t="s">
        <v>258</v>
      </c>
      <c r="H543" s="5">
        <v>30</v>
      </c>
      <c r="I543" s="1">
        <v>4</v>
      </c>
      <c r="J543" s="1">
        <v>8</v>
      </c>
      <c r="K543" t="s">
        <v>222</v>
      </c>
    </row>
    <row r="544" spans="1:11" x14ac:dyDescent="0.35">
      <c r="A544" s="1">
        <v>543</v>
      </c>
      <c r="B544" s="1">
        <v>62</v>
      </c>
      <c r="C544" s="2">
        <v>43155</v>
      </c>
      <c r="D544" t="s">
        <v>308</v>
      </c>
      <c r="E544">
        <v>2018</v>
      </c>
      <c r="F544" t="s">
        <v>276</v>
      </c>
      <c r="G544" s="5" t="s">
        <v>266</v>
      </c>
      <c r="H544" s="5">
        <v>0</v>
      </c>
      <c r="I544" s="1">
        <v>4</v>
      </c>
      <c r="J544" s="1">
        <v>10</v>
      </c>
      <c r="K544" t="s">
        <v>215</v>
      </c>
    </row>
    <row r="545" spans="1:11" x14ac:dyDescent="0.35">
      <c r="A545" s="1">
        <v>544</v>
      </c>
      <c r="B545" s="1">
        <v>62</v>
      </c>
      <c r="C545" s="2">
        <v>43155</v>
      </c>
      <c r="D545" t="s">
        <v>308</v>
      </c>
      <c r="E545">
        <v>2018</v>
      </c>
      <c r="F545" t="s">
        <v>276</v>
      </c>
      <c r="G545" s="5" t="s">
        <v>313</v>
      </c>
      <c r="H545" s="5">
        <v>0</v>
      </c>
      <c r="I545" s="1">
        <v>4</v>
      </c>
      <c r="J545" s="1">
        <v>10</v>
      </c>
      <c r="K545" t="s">
        <v>215</v>
      </c>
    </row>
    <row r="546" spans="1:11" x14ac:dyDescent="0.35">
      <c r="A546" s="1">
        <v>545</v>
      </c>
      <c r="B546" s="1">
        <v>62</v>
      </c>
      <c r="C546" s="2">
        <v>43155</v>
      </c>
      <c r="D546" t="s">
        <v>308</v>
      </c>
      <c r="E546">
        <v>2018</v>
      </c>
      <c r="F546" t="s">
        <v>276</v>
      </c>
      <c r="G546" s="5" t="s">
        <v>314</v>
      </c>
      <c r="H546" s="5">
        <v>0</v>
      </c>
      <c r="I546" s="1">
        <v>4</v>
      </c>
      <c r="J546" s="1">
        <v>12</v>
      </c>
      <c r="K546" t="s">
        <v>215</v>
      </c>
    </row>
    <row r="547" spans="1:11" x14ac:dyDescent="0.35">
      <c r="A547" s="1">
        <v>546</v>
      </c>
      <c r="B547" s="1">
        <v>62</v>
      </c>
      <c r="C547" s="2">
        <v>43155</v>
      </c>
      <c r="D547" t="s">
        <v>308</v>
      </c>
      <c r="E547">
        <v>2018</v>
      </c>
      <c r="F547" t="s">
        <v>276</v>
      </c>
      <c r="G547" s="5" t="s">
        <v>315</v>
      </c>
      <c r="H547" s="5">
        <v>0</v>
      </c>
      <c r="I547" s="1">
        <v>4</v>
      </c>
      <c r="J547" s="1">
        <v>10</v>
      </c>
      <c r="K547" t="s">
        <v>215</v>
      </c>
    </row>
    <row r="548" spans="1:11" x14ac:dyDescent="0.35">
      <c r="A548" s="1">
        <v>547</v>
      </c>
      <c r="B548" s="1">
        <v>62</v>
      </c>
      <c r="C548" s="2">
        <v>43155</v>
      </c>
      <c r="D548" t="s">
        <v>308</v>
      </c>
      <c r="E548">
        <v>2018</v>
      </c>
      <c r="F548" t="s">
        <v>276</v>
      </c>
      <c r="G548" s="5" t="s">
        <v>316</v>
      </c>
      <c r="H548" s="5">
        <v>0</v>
      </c>
      <c r="I548" s="1">
        <v>4</v>
      </c>
      <c r="J548" s="1">
        <v>20</v>
      </c>
      <c r="K548" t="s">
        <v>215</v>
      </c>
    </row>
    <row r="549" spans="1:11" x14ac:dyDescent="0.35">
      <c r="A549" s="1">
        <v>548</v>
      </c>
      <c r="B549" s="1">
        <v>63</v>
      </c>
      <c r="C549" s="2">
        <v>43157</v>
      </c>
      <c r="D549" t="s">
        <v>308</v>
      </c>
      <c r="E549">
        <v>2018</v>
      </c>
      <c r="F549" t="s">
        <v>202</v>
      </c>
      <c r="G549" s="5" t="s">
        <v>203</v>
      </c>
      <c r="H549" s="5">
        <v>80</v>
      </c>
      <c r="I549" s="1">
        <v>4</v>
      </c>
      <c r="J549" s="1">
        <v>10</v>
      </c>
      <c r="K549" t="s">
        <v>204</v>
      </c>
    </row>
    <row r="550" spans="1:11" x14ac:dyDescent="0.35">
      <c r="A550" s="1">
        <v>549</v>
      </c>
      <c r="B550" s="1">
        <v>63</v>
      </c>
      <c r="C550" s="2">
        <v>43157</v>
      </c>
      <c r="D550" t="s">
        <v>308</v>
      </c>
      <c r="E550">
        <v>2018</v>
      </c>
      <c r="F550" t="s">
        <v>202</v>
      </c>
      <c r="G550" s="5" t="s">
        <v>205</v>
      </c>
      <c r="H550" s="5">
        <v>45</v>
      </c>
      <c r="I550" s="1">
        <v>4</v>
      </c>
      <c r="J550" s="1">
        <v>8</v>
      </c>
      <c r="K550" t="s">
        <v>231</v>
      </c>
    </row>
    <row r="551" spans="1:11" x14ac:dyDescent="0.35">
      <c r="A551" s="1">
        <v>550</v>
      </c>
      <c r="B551" s="1">
        <v>63</v>
      </c>
      <c r="C551" s="2">
        <v>43157</v>
      </c>
      <c r="D551" t="s">
        <v>308</v>
      </c>
      <c r="E551">
        <v>2018</v>
      </c>
      <c r="F551" t="s">
        <v>202</v>
      </c>
      <c r="G551" s="5" t="s">
        <v>288</v>
      </c>
      <c r="H551" s="5">
        <v>15</v>
      </c>
      <c r="I551" s="1">
        <v>4</v>
      </c>
      <c r="J551" s="1">
        <v>8</v>
      </c>
      <c r="K551" t="s">
        <v>231</v>
      </c>
    </row>
    <row r="552" spans="1:11" x14ac:dyDescent="0.35">
      <c r="A552" s="1">
        <v>551</v>
      </c>
      <c r="B552" s="1">
        <v>63</v>
      </c>
      <c r="C552" s="2">
        <v>43157</v>
      </c>
      <c r="D552" t="s">
        <v>308</v>
      </c>
      <c r="E552">
        <v>2018</v>
      </c>
      <c r="F552" t="s">
        <v>202</v>
      </c>
      <c r="G552" s="5" t="s">
        <v>230</v>
      </c>
      <c r="H552" s="5">
        <v>25</v>
      </c>
      <c r="I552" s="1">
        <v>4</v>
      </c>
      <c r="J552" s="1">
        <v>8</v>
      </c>
      <c r="K552" t="s">
        <v>231</v>
      </c>
    </row>
    <row r="553" spans="1:11" x14ac:dyDescent="0.35">
      <c r="A553" s="1">
        <v>552</v>
      </c>
      <c r="B553" s="1">
        <v>63</v>
      </c>
      <c r="C553" s="2">
        <v>43157</v>
      </c>
      <c r="D553" t="s">
        <v>308</v>
      </c>
      <c r="E553">
        <v>2018</v>
      </c>
      <c r="F553" t="s">
        <v>202</v>
      </c>
      <c r="G553" s="5" t="s">
        <v>221</v>
      </c>
      <c r="H553" s="5">
        <v>30</v>
      </c>
      <c r="I553" s="1">
        <v>3</v>
      </c>
      <c r="J553" s="1">
        <v>12</v>
      </c>
      <c r="K553" t="s">
        <v>222</v>
      </c>
    </row>
    <row r="554" spans="1:11" x14ac:dyDescent="0.35">
      <c r="A554" s="1">
        <v>553</v>
      </c>
      <c r="B554" s="1">
        <v>63</v>
      </c>
      <c r="C554" s="2">
        <v>43157</v>
      </c>
      <c r="D554" t="s">
        <v>308</v>
      </c>
      <c r="E554">
        <v>2018</v>
      </c>
      <c r="F554" t="s">
        <v>202</v>
      </c>
      <c r="G554" s="5" t="s">
        <v>240</v>
      </c>
      <c r="H554" s="5">
        <v>12.5</v>
      </c>
      <c r="I554" s="1">
        <v>3</v>
      </c>
      <c r="J554" s="1">
        <v>12</v>
      </c>
      <c r="K554" t="s">
        <v>222</v>
      </c>
    </row>
    <row r="555" spans="1:11" x14ac:dyDescent="0.35">
      <c r="A555" s="1">
        <v>554</v>
      </c>
      <c r="B555" s="1">
        <v>64</v>
      </c>
      <c r="C555" s="2">
        <v>43339</v>
      </c>
      <c r="D555" t="s">
        <v>308</v>
      </c>
      <c r="E555">
        <v>2018</v>
      </c>
      <c r="F555" t="s">
        <v>251</v>
      </c>
      <c r="G555" s="5" t="s">
        <v>283</v>
      </c>
      <c r="H555" s="5">
        <v>0</v>
      </c>
      <c r="I555" s="1">
        <v>3</v>
      </c>
      <c r="J555" s="1">
        <v>30</v>
      </c>
      <c r="K555" t="s">
        <v>211</v>
      </c>
    </row>
    <row r="556" spans="1:11" x14ac:dyDescent="0.35">
      <c r="A556" s="1">
        <v>555</v>
      </c>
      <c r="B556" s="1">
        <v>64</v>
      </c>
      <c r="C556" s="2">
        <v>43339</v>
      </c>
      <c r="D556" t="s">
        <v>308</v>
      </c>
      <c r="E556">
        <v>2018</v>
      </c>
      <c r="F556" t="s">
        <v>251</v>
      </c>
      <c r="G556" s="5" t="s">
        <v>297</v>
      </c>
      <c r="H556" s="5">
        <v>22.5</v>
      </c>
      <c r="I556" s="1">
        <v>3</v>
      </c>
      <c r="J556" s="1">
        <v>12</v>
      </c>
      <c r="K556" t="s">
        <v>211</v>
      </c>
    </row>
    <row r="557" spans="1:11" x14ac:dyDescent="0.35">
      <c r="A557" s="1">
        <v>556</v>
      </c>
      <c r="B557" s="1">
        <v>64</v>
      </c>
      <c r="C557" s="2">
        <v>43339</v>
      </c>
      <c r="D557" t="s">
        <v>308</v>
      </c>
      <c r="E557">
        <v>2018</v>
      </c>
      <c r="F557" t="s">
        <v>251</v>
      </c>
      <c r="G557" s="5" t="s">
        <v>238</v>
      </c>
      <c r="H557" s="5">
        <v>25</v>
      </c>
      <c r="I557" s="1">
        <v>3</v>
      </c>
      <c r="J557" s="1">
        <v>20</v>
      </c>
      <c r="K557" t="s">
        <v>211</v>
      </c>
    </row>
    <row r="558" spans="1:11" x14ac:dyDescent="0.35">
      <c r="A558" s="1">
        <v>557</v>
      </c>
      <c r="B558" s="1">
        <v>64</v>
      </c>
      <c r="C558" s="2">
        <v>43339</v>
      </c>
      <c r="D558" t="s">
        <v>308</v>
      </c>
      <c r="E558">
        <v>2018</v>
      </c>
      <c r="F558" t="s">
        <v>251</v>
      </c>
      <c r="G558" s="5" t="s">
        <v>299</v>
      </c>
      <c r="H558" s="5">
        <v>65</v>
      </c>
      <c r="I558" s="1">
        <v>3</v>
      </c>
      <c r="J558" s="1">
        <v>8</v>
      </c>
      <c r="K558" t="s">
        <v>211</v>
      </c>
    </row>
    <row r="559" spans="1:11" x14ac:dyDescent="0.35">
      <c r="A559" s="1">
        <v>558</v>
      </c>
      <c r="B559" s="1">
        <v>64</v>
      </c>
      <c r="C559" s="2">
        <v>43339</v>
      </c>
      <c r="D559" t="s">
        <v>308</v>
      </c>
      <c r="E559">
        <v>2018</v>
      </c>
      <c r="F559" t="s">
        <v>251</v>
      </c>
      <c r="G559" s="5" t="s">
        <v>300</v>
      </c>
      <c r="H559" s="5">
        <v>75</v>
      </c>
      <c r="I559" s="1">
        <v>3</v>
      </c>
      <c r="J559" s="1">
        <v>5</v>
      </c>
      <c r="K559" t="s">
        <v>211</v>
      </c>
    </row>
    <row r="560" spans="1:11" x14ac:dyDescent="0.35">
      <c r="A560" s="1">
        <v>559</v>
      </c>
      <c r="B560" s="1">
        <v>64</v>
      </c>
      <c r="C560" s="2">
        <v>43339</v>
      </c>
      <c r="D560" t="s">
        <v>308</v>
      </c>
      <c r="E560">
        <v>2018</v>
      </c>
      <c r="F560" t="s">
        <v>251</v>
      </c>
      <c r="G560" s="5" t="s">
        <v>301</v>
      </c>
      <c r="H560" s="5">
        <v>90</v>
      </c>
      <c r="I560" s="1">
        <v>2</v>
      </c>
      <c r="J560" s="1">
        <v>3</v>
      </c>
      <c r="K560" t="s">
        <v>211</v>
      </c>
    </row>
    <row r="561" spans="1:11" x14ac:dyDescent="0.35">
      <c r="A561" s="1">
        <v>560</v>
      </c>
      <c r="B561" s="1">
        <v>64</v>
      </c>
      <c r="C561" s="2">
        <v>43339</v>
      </c>
      <c r="D561" t="s">
        <v>308</v>
      </c>
      <c r="E561">
        <v>2018</v>
      </c>
      <c r="F561" t="s">
        <v>251</v>
      </c>
      <c r="G561" s="5" t="s">
        <v>273</v>
      </c>
      <c r="H561" s="5">
        <v>0</v>
      </c>
      <c r="I561" s="1">
        <v>3</v>
      </c>
      <c r="J561" s="1">
        <v>20</v>
      </c>
      <c r="K561" t="s">
        <v>215</v>
      </c>
    </row>
    <row r="562" spans="1:11" x14ac:dyDescent="0.35">
      <c r="A562" s="1">
        <v>561</v>
      </c>
      <c r="B562" s="1">
        <v>64</v>
      </c>
      <c r="C562" s="2">
        <v>43339</v>
      </c>
      <c r="D562" t="s">
        <v>308</v>
      </c>
      <c r="E562">
        <v>2018</v>
      </c>
      <c r="F562" t="s">
        <v>251</v>
      </c>
      <c r="G562" s="5" t="s">
        <v>277</v>
      </c>
      <c r="H562" s="5">
        <v>10</v>
      </c>
      <c r="I562" s="1">
        <v>3</v>
      </c>
      <c r="J562" s="1">
        <v>20</v>
      </c>
      <c r="K562" t="s">
        <v>215</v>
      </c>
    </row>
    <row r="563" spans="1:11" x14ac:dyDescent="0.35">
      <c r="A563" s="1">
        <v>562</v>
      </c>
      <c r="B563" s="1">
        <v>64</v>
      </c>
      <c r="C563" s="2">
        <v>43339</v>
      </c>
      <c r="D563" t="s">
        <v>308</v>
      </c>
      <c r="E563">
        <v>2018</v>
      </c>
      <c r="F563" t="s">
        <v>251</v>
      </c>
      <c r="G563" s="5" t="s">
        <v>287</v>
      </c>
      <c r="H563" s="5">
        <v>0</v>
      </c>
      <c r="I563" s="1">
        <v>3</v>
      </c>
      <c r="J563" s="1">
        <v>20</v>
      </c>
      <c r="K563" t="s">
        <v>215</v>
      </c>
    </row>
    <row r="564" spans="1:11" x14ac:dyDescent="0.35">
      <c r="A564" s="1">
        <v>563</v>
      </c>
      <c r="B564" s="1">
        <v>65</v>
      </c>
      <c r="C564" s="2">
        <v>43160</v>
      </c>
      <c r="D564" t="s">
        <v>317</v>
      </c>
      <c r="E564">
        <v>2018</v>
      </c>
      <c r="F564" t="s">
        <v>239</v>
      </c>
      <c r="G564" s="5" t="s">
        <v>241</v>
      </c>
      <c r="H564" s="5">
        <v>70</v>
      </c>
      <c r="I564" s="1">
        <v>4</v>
      </c>
      <c r="J564" s="1">
        <v>8</v>
      </c>
      <c r="K564" t="s">
        <v>204</v>
      </c>
    </row>
    <row r="565" spans="1:11" x14ac:dyDescent="0.35">
      <c r="A565" s="1">
        <v>564</v>
      </c>
      <c r="B565" s="1">
        <v>65</v>
      </c>
      <c r="C565" s="2">
        <v>43160</v>
      </c>
      <c r="D565" t="s">
        <v>317</v>
      </c>
      <c r="E565">
        <v>2018</v>
      </c>
      <c r="F565" t="s">
        <v>239</v>
      </c>
      <c r="G565" s="5" t="s">
        <v>230</v>
      </c>
      <c r="H565" s="5">
        <v>27.5</v>
      </c>
      <c r="I565" s="1">
        <v>4</v>
      </c>
      <c r="J565" s="1">
        <v>5</v>
      </c>
      <c r="K565" t="s">
        <v>231</v>
      </c>
    </row>
    <row r="566" spans="1:11" x14ac:dyDescent="0.35">
      <c r="A566" s="1">
        <v>565</v>
      </c>
      <c r="B566" s="1">
        <v>65</v>
      </c>
      <c r="C566" s="2">
        <v>43160</v>
      </c>
      <c r="D566" t="s">
        <v>317</v>
      </c>
      <c r="E566">
        <v>2018</v>
      </c>
      <c r="F566" t="s">
        <v>239</v>
      </c>
      <c r="G566" s="5" t="s">
        <v>232</v>
      </c>
      <c r="H566" s="5">
        <v>27.5</v>
      </c>
      <c r="I566" s="1">
        <v>4</v>
      </c>
      <c r="J566" s="1">
        <v>8</v>
      </c>
      <c r="K566" t="s">
        <v>231</v>
      </c>
    </row>
    <row r="567" spans="1:11" x14ac:dyDescent="0.35">
      <c r="A567" s="1">
        <v>566</v>
      </c>
      <c r="B567" s="1">
        <v>65</v>
      </c>
      <c r="C567" s="2">
        <v>43160</v>
      </c>
      <c r="D567" t="s">
        <v>317</v>
      </c>
      <c r="E567">
        <v>2018</v>
      </c>
      <c r="F567" t="s">
        <v>239</v>
      </c>
      <c r="G567" s="5" t="s">
        <v>295</v>
      </c>
      <c r="H567" s="5">
        <v>7.5</v>
      </c>
      <c r="I567" s="1">
        <v>3</v>
      </c>
      <c r="J567" s="1">
        <v>8</v>
      </c>
      <c r="K567" t="s">
        <v>231</v>
      </c>
    </row>
    <row r="568" spans="1:11" x14ac:dyDescent="0.35">
      <c r="A568" s="1">
        <v>567</v>
      </c>
      <c r="B568" s="1">
        <v>65</v>
      </c>
      <c r="C568" s="2">
        <v>43160</v>
      </c>
      <c r="D568" t="s">
        <v>317</v>
      </c>
      <c r="E568">
        <v>2018</v>
      </c>
      <c r="F568" t="s">
        <v>239</v>
      </c>
      <c r="G568" s="5" t="s">
        <v>247</v>
      </c>
      <c r="H568" s="5">
        <v>7.5</v>
      </c>
      <c r="I568" s="1">
        <v>3</v>
      </c>
      <c r="J568" s="1">
        <v>8</v>
      </c>
      <c r="K568" t="s">
        <v>231</v>
      </c>
    </row>
    <row r="569" spans="1:11" x14ac:dyDescent="0.35">
      <c r="A569" s="1">
        <v>568</v>
      </c>
      <c r="B569" s="1">
        <v>65</v>
      </c>
      <c r="C569" s="2">
        <v>43160</v>
      </c>
      <c r="D569" t="s">
        <v>317</v>
      </c>
      <c r="E569">
        <v>2018</v>
      </c>
      <c r="F569" t="s">
        <v>239</v>
      </c>
      <c r="G569" s="5" t="s">
        <v>296</v>
      </c>
      <c r="H569" s="5">
        <v>7.5</v>
      </c>
      <c r="I569" s="1">
        <v>3</v>
      </c>
      <c r="J569" s="1">
        <v>8</v>
      </c>
      <c r="K569" t="s">
        <v>231</v>
      </c>
    </row>
    <row r="570" spans="1:11" x14ac:dyDescent="0.35">
      <c r="A570" s="1">
        <v>569</v>
      </c>
      <c r="B570" s="1">
        <v>65</v>
      </c>
      <c r="C570" s="2">
        <v>43160</v>
      </c>
      <c r="D570" t="s">
        <v>317</v>
      </c>
      <c r="E570">
        <v>2018</v>
      </c>
      <c r="F570" t="s">
        <v>239</v>
      </c>
      <c r="G570" s="5" t="s">
        <v>266</v>
      </c>
      <c r="H570" s="5">
        <v>0</v>
      </c>
      <c r="I570" s="1">
        <v>4</v>
      </c>
      <c r="J570" s="1">
        <v>10</v>
      </c>
      <c r="K570" t="s">
        <v>215</v>
      </c>
    </row>
    <row r="571" spans="1:11" x14ac:dyDescent="0.35">
      <c r="A571" s="1">
        <v>570</v>
      </c>
      <c r="B571" s="1">
        <v>65</v>
      </c>
      <c r="C571" s="2">
        <v>43160</v>
      </c>
      <c r="D571" t="s">
        <v>317</v>
      </c>
      <c r="E571">
        <v>2018</v>
      </c>
      <c r="F571" t="s">
        <v>239</v>
      </c>
      <c r="G571" s="5" t="s">
        <v>313</v>
      </c>
      <c r="H571" s="5">
        <v>0</v>
      </c>
      <c r="I571" s="1">
        <v>4</v>
      </c>
      <c r="J571" s="1">
        <v>10</v>
      </c>
      <c r="K571" t="s">
        <v>215</v>
      </c>
    </row>
    <row r="572" spans="1:11" x14ac:dyDescent="0.35">
      <c r="A572" s="1">
        <v>571</v>
      </c>
      <c r="B572" s="1">
        <v>65</v>
      </c>
      <c r="C572" s="2">
        <v>43160</v>
      </c>
      <c r="D572" t="s">
        <v>317</v>
      </c>
      <c r="E572">
        <v>2018</v>
      </c>
      <c r="F572" t="s">
        <v>239</v>
      </c>
      <c r="G572" s="5" t="s">
        <v>314</v>
      </c>
      <c r="H572" s="5">
        <v>0</v>
      </c>
      <c r="I572" s="1">
        <v>4</v>
      </c>
      <c r="J572" s="1">
        <v>12</v>
      </c>
      <c r="K572" t="s">
        <v>215</v>
      </c>
    </row>
    <row r="573" spans="1:11" x14ac:dyDescent="0.35">
      <c r="A573" s="1">
        <v>572</v>
      </c>
      <c r="B573" s="1">
        <v>65</v>
      </c>
      <c r="C573" s="2">
        <v>43160</v>
      </c>
      <c r="D573" t="s">
        <v>317</v>
      </c>
      <c r="E573">
        <v>2018</v>
      </c>
      <c r="F573" t="s">
        <v>239</v>
      </c>
      <c r="G573" s="5" t="s">
        <v>315</v>
      </c>
      <c r="H573" s="5">
        <v>0</v>
      </c>
      <c r="I573" s="1">
        <v>4</v>
      </c>
      <c r="J573" s="1">
        <v>10</v>
      </c>
      <c r="K573" t="s">
        <v>215</v>
      </c>
    </row>
    <row r="574" spans="1:11" x14ac:dyDescent="0.35">
      <c r="A574" s="1">
        <v>573</v>
      </c>
      <c r="B574" s="1">
        <v>65</v>
      </c>
      <c r="C574" s="2">
        <v>43160</v>
      </c>
      <c r="D574" t="s">
        <v>317</v>
      </c>
      <c r="E574">
        <v>2018</v>
      </c>
      <c r="F574" t="s">
        <v>239</v>
      </c>
      <c r="G574" s="5" t="s">
        <v>316</v>
      </c>
      <c r="H574" s="5">
        <v>0</v>
      </c>
      <c r="I574" s="1">
        <v>4</v>
      </c>
      <c r="J574" s="1">
        <v>20</v>
      </c>
      <c r="K574" t="s">
        <v>215</v>
      </c>
    </row>
    <row r="575" spans="1:11" x14ac:dyDescent="0.35">
      <c r="A575" s="1">
        <v>574</v>
      </c>
      <c r="B575" s="1">
        <v>66</v>
      </c>
      <c r="C575" s="2">
        <v>43163</v>
      </c>
      <c r="D575" t="s">
        <v>317</v>
      </c>
      <c r="E575">
        <v>2018</v>
      </c>
      <c r="F575" t="s">
        <v>229</v>
      </c>
      <c r="G575" s="5" t="s">
        <v>221</v>
      </c>
      <c r="H575" s="5">
        <v>30</v>
      </c>
      <c r="I575" s="1">
        <v>3</v>
      </c>
      <c r="J575" s="1">
        <v>12</v>
      </c>
      <c r="K575" t="s">
        <v>222</v>
      </c>
    </row>
    <row r="576" spans="1:11" x14ac:dyDescent="0.35">
      <c r="A576" s="1">
        <v>575</v>
      </c>
      <c r="B576" s="1">
        <v>66</v>
      </c>
      <c r="C576" s="2">
        <v>43163</v>
      </c>
      <c r="D576" t="s">
        <v>317</v>
      </c>
      <c r="E576">
        <v>2018</v>
      </c>
      <c r="F576" t="s">
        <v>229</v>
      </c>
      <c r="G576" s="5" t="s">
        <v>240</v>
      </c>
      <c r="H576" s="5">
        <v>12.5</v>
      </c>
      <c r="I576" s="1">
        <v>3</v>
      </c>
      <c r="J576" s="1">
        <v>8</v>
      </c>
      <c r="K576" t="s">
        <v>222</v>
      </c>
    </row>
    <row r="577" spans="1:11" x14ac:dyDescent="0.35">
      <c r="A577" s="1">
        <v>576</v>
      </c>
      <c r="B577" s="1">
        <v>66</v>
      </c>
      <c r="C577" s="2">
        <v>43163</v>
      </c>
      <c r="D577" t="s">
        <v>317</v>
      </c>
      <c r="E577">
        <v>2018</v>
      </c>
      <c r="F577" t="s">
        <v>229</v>
      </c>
      <c r="G577" s="5" t="s">
        <v>294</v>
      </c>
      <c r="H577" s="5">
        <v>25</v>
      </c>
      <c r="I577" s="1">
        <v>3</v>
      </c>
      <c r="J577" s="1">
        <v>12</v>
      </c>
      <c r="K577" t="s">
        <v>231</v>
      </c>
    </row>
    <row r="578" spans="1:11" x14ac:dyDescent="0.35">
      <c r="A578" s="1">
        <v>577</v>
      </c>
      <c r="B578" s="1">
        <v>66</v>
      </c>
      <c r="C578" s="2">
        <v>43163</v>
      </c>
      <c r="D578" t="s">
        <v>317</v>
      </c>
      <c r="E578">
        <v>2018</v>
      </c>
      <c r="F578" t="s">
        <v>229</v>
      </c>
      <c r="G578" s="5" t="s">
        <v>258</v>
      </c>
      <c r="H578" s="5">
        <v>25</v>
      </c>
      <c r="I578" s="1">
        <v>3</v>
      </c>
      <c r="J578" s="1">
        <v>12</v>
      </c>
      <c r="K578" t="s">
        <v>222</v>
      </c>
    </row>
    <row r="579" spans="1:11" x14ac:dyDescent="0.35">
      <c r="A579" s="1">
        <v>578</v>
      </c>
      <c r="B579" s="1">
        <v>66</v>
      </c>
      <c r="C579" s="2">
        <v>43163</v>
      </c>
      <c r="D579" t="s">
        <v>317</v>
      </c>
      <c r="E579">
        <v>2018</v>
      </c>
      <c r="F579" t="s">
        <v>229</v>
      </c>
      <c r="G579" s="5" t="s">
        <v>219</v>
      </c>
      <c r="H579" s="5">
        <v>95</v>
      </c>
      <c r="I579" s="1">
        <v>4</v>
      </c>
      <c r="J579" s="1">
        <v>8</v>
      </c>
      <c r="K579" t="s">
        <v>204</v>
      </c>
    </row>
    <row r="580" spans="1:11" x14ac:dyDescent="0.35">
      <c r="A580" s="1">
        <v>579</v>
      </c>
      <c r="B580" s="1">
        <v>66</v>
      </c>
      <c r="C580" s="2">
        <v>43163</v>
      </c>
      <c r="D580" t="s">
        <v>317</v>
      </c>
      <c r="E580">
        <v>2018</v>
      </c>
      <c r="F580" t="s">
        <v>229</v>
      </c>
      <c r="G580" s="5" t="s">
        <v>318</v>
      </c>
      <c r="H580" s="5">
        <v>45</v>
      </c>
      <c r="I580" s="1">
        <v>4</v>
      </c>
      <c r="J580" s="1">
        <v>8</v>
      </c>
      <c r="K580" t="s">
        <v>207</v>
      </c>
    </row>
    <row r="581" spans="1:11" x14ac:dyDescent="0.35">
      <c r="A581" s="1">
        <v>580</v>
      </c>
      <c r="B581" s="1">
        <v>66</v>
      </c>
      <c r="C581" s="2">
        <v>43163</v>
      </c>
      <c r="D581" t="s">
        <v>317</v>
      </c>
      <c r="E581">
        <v>2018</v>
      </c>
      <c r="F581" t="s">
        <v>229</v>
      </c>
      <c r="G581" s="5" t="s">
        <v>226</v>
      </c>
      <c r="H581" s="5">
        <v>0</v>
      </c>
      <c r="I581" s="1">
        <v>5</v>
      </c>
      <c r="J581" s="1">
        <v>30</v>
      </c>
      <c r="K581" t="s">
        <v>215</v>
      </c>
    </row>
    <row r="582" spans="1:11" x14ac:dyDescent="0.35">
      <c r="A582" s="1">
        <v>581</v>
      </c>
      <c r="B582" s="1">
        <v>66</v>
      </c>
      <c r="C582" s="2">
        <v>43163</v>
      </c>
      <c r="D582" t="s">
        <v>317</v>
      </c>
      <c r="E582">
        <v>2018</v>
      </c>
      <c r="F582" t="s">
        <v>229</v>
      </c>
      <c r="G582" s="5" t="s">
        <v>227</v>
      </c>
      <c r="H582" s="5">
        <v>0</v>
      </c>
      <c r="I582" s="1">
        <v>5</v>
      </c>
      <c r="J582" s="1">
        <v>30</v>
      </c>
      <c r="K582" t="s">
        <v>215</v>
      </c>
    </row>
    <row r="583" spans="1:11" x14ac:dyDescent="0.35">
      <c r="A583" s="1">
        <v>582</v>
      </c>
      <c r="B583" s="1">
        <v>66</v>
      </c>
      <c r="C583" s="2">
        <v>43163</v>
      </c>
      <c r="D583" t="s">
        <v>317</v>
      </c>
      <c r="E583">
        <v>2018</v>
      </c>
      <c r="F583" t="s">
        <v>229</v>
      </c>
      <c r="G583" s="5" t="s">
        <v>228</v>
      </c>
      <c r="H583" s="5">
        <v>0</v>
      </c>
      <c r="I583" s="1">
        <v>5</v>
      </c>
      <c r="J583" s="1">
        <v>30</v>
      </c>
      <c r="K583" t="s">
        <v>215</v>
      </c>
    </row>
    <row r="584" spans="1:11" x14ac:dyDescent="0.35">
      <c r="A584" s="1">
        <v>583</v>
      </c>
      <c r="B584" s="1">
        <v>67</v>
      </c>
      <c r="C584" s="2">
        <v>43164</v>
      </c>
      <c r="D584" t="s">
        <v>317</v>
      </c>
      <c r="E584">
        <v>2018</v>
      </c>
      <c r="F584" t="s">
        <v>202</v>
      </c>
      <c r="G584" s="5" t="s">
        <v>203</v>
      </c>
      <c r="H584" s="5">
        <v>85</v>
      </c>
      <c r="I584" s="1">
        <v>4</v>
      </c>
      <c r="J584" s="1">
        <v>8</v>
      </c>
      <c r="K584" t="s">
        <v>204</v>
      </c>
    </row>
    <row r="585" spans="1:11" x14ac:dyDescent="0.35">
      <c r="A585" s="1">
        <v>584</v>
      </c>
      <c r="B585" s="1">
        <v>67</v>
      </c>
      <c r="C585" s="2">
        <v>43164</v>
      </c>
      <c r="D585" t="s">
        <v>317</v>
      </c>
      <c r="E585">
        <v>2018</v>
      </c>
      <c r="F585" t="s">
        <v>202</v>
      </c>
      <c r="G585" s="5" t="s">
        <v>205</v>
      </c>
      <c r="H585" s="5">
        <v>45</v>
      </c>
      <c r="I585" s="1">
        <v>4</v>
      </c>
      <c r="J585" s="1">
        <v>8</v>
      </c>
      <c r="K585" t="s">
        <v>231</v>
      </c>
    </row>
    <row r="586" spans="1:11" x14ac:dyDescent="0.35">
      <c r="A586" s="1">
        <v>585</v>
      </c>
      <c r="B586" s="1">
        <v>67</v>
      </c>
      <c r="C586" s="2">
        <v>43164</v>
      </c>
      <c r="D586" t="s">
        <v>317</v>
      </c>
      <c r="E586">
        <v>2018</v>
      </c>
      <c r="F586" t="s">
        <v>202</v>
      </c>
      <c r="G586" s="5" t="s">
        <v>278</v>
      </c>
      <c r="H586" s="5">
        <v>80</v>
      </c>
      <c r="I586" s="1">
        <v>4</v>
      </c>
      <c r="J586" s="1">
        <v>8</v>
      </c>
      <c r="K586" t="s">
        <v>207</v>
      </c>
    </row>
    <row r="587" spans="1:11" x14ac:dyDescent="0.35">
      <c r="A587" s="1">
        <v>586</v>
      </c>
      <c r="B587" s="1">
        <v>67</v>
      </c>
      <c r="C587" s="2">
        <v>43164</v>
      </c>
      <c r="D587" t="s">
        <v>317</v>
      </c>
      <c r="E587">
        <v>2018</v>
      </c>
      <c r="F587" t="s">
        <v>202</v>
      </c>
      <c r="G587" s="5" t="s">
        <v>266</v>
      </c>
      <c r="H587" s="5">
        <v>0</v>
      </c>
      <c r="I587" s="1">
        <v>4</v>
      </c>
      <c r="J587" s="1">
        <v>10</v>
      </c>
      <c r="K587" t="s">
        <v>215</v>
      </c>
    </row>
    <row r="588" spans="1:11" x14ac:dyDescent="0.35">
      <c r="A588" s="1">
        <v>587</v>
      </c>
      <c r="B588" s="1">
        <v>67</v>
      </c>
      <c r="C588" s="2">
        <v>43164</v>
      </c>
      <c r="D588" t="s">
        <v>317</v>
      </c>
      <c r="E588">
        <v>2018</v>
      </c>
      <c r="F588" t="s">
        <v>202</v>
      </c>
      <c r="G588" s="5" t="s">
        <v>314</v>
      </c>
      <c r="H588" s="5">
        <v>0</v>
      </c>
      <c r="I588" s="1">
        <v>4</v>
      </c>
      <c r="J588" s="1">
        <v>12</v>
      </c>
      <c r="K588" t="s">
        <v>215</v>
      </c>
    </row>
    <row r="589" spans="1:11" x14ac:dyDescent="0.35">
      <c r="A589" s="1">
        <v>588</v>
      </c>
      <c r="B589" s="1">
        <v>67</v>
      </c>
      <c r="C589" s="2">
        <v>43164</v>
      </c>
      <c r="D589" t="s">
        <v>317</v>
      </c>
      <c r="E589">
        <v>2018</v>
      </c>
      <c r="F589" t="s">
        <v>202</v>
      </c>
      <c r="G589" s="5" t="s">
        <v>313</v>
      </c>
      <c r="H589" s="5">
        <v>0</v>
      </c>
      <c r="I589" s="1">
        <v>4</v>
      </c>
      <c r="J589" s="1">
        <v>10</v>
      </c>
      <c r="K589" t="s">
        <v>215</v>
      </c>
    </row>
    <row r="590" spans="1:11" x14ac:dyDescent="0.35">
      <c r="A590" s="1">
        <v>589</v>
      </c>
      <c r="B590" s="1">
        <v>67</v>
      </c>
      <c r="C590" s="2">
        <v>43164</v>
      </c>
      <c r="D590" t="s">
        <v>317</v>
      </c>
      <c r="E590">
        <v>2018</v>
      </c>
      <c r="F590" t="s">
        <v>202</v>
      </c>
      <c r="G590" s="5" t="s">
        <v>315</v>
      </c>
      <c r="H590" s="5">
        <v>0</v>
      </c>
      <c r="I590" s="1">
        <v>4</v>
      </c>
      <c r="J590" s="1">
        <v>10</v>
      </c>
      <c r="K590" t="s">
        <v>215</v>
      </c>
    </row>
    <row r="591" spans="1:11" x14ac:dyDescent="0.35">
      <c r="A591" s="1">
        <v>590</v>
      </c>
      <c r="B591" s="1">
        <v>67</v>
      </c>
      <c r="C591" s="2">
        <v>43164</v>
      </c>
      <c r="D591" t="s">
        <v>317</v>
      </c>
      <c r="E591">
        <v>2018</v>
      </c>
      <c r="F591" t="s">
        <v>202</v>
      </c>
      <c r="G591" s="5" t="s">
        <v>316</v>
      </c>
      <c r="H591" s="5">
        <v>0</v>
      </c>
      <c r="I591" s="1">
        <v>4</v>
      </c>
      <c r="J591" s="1">
        <v>20</v>
      </c>
      <c r="K591" t="s">
        <v>215</v>
      </c>
    </row>
    <row r="592" spans="1:11" x14ac:dyDescent="0.35">
      <c r="A592" s="1">
        <v>591</v>
      </c>
      <c r="B592" s="1">
        <v>68</v>
      </c>
      <c r="C592" s="2">
        <v>43165</v>
      </c>
      <c r="D592" t="s">
        <v>317</v>
      </c>
      <c r="E592">
        <v>2018</v>
      </c>
      <c r="F592" t="s">
        <v>251</v>
      </c>
      <c r="G592" s="5" t="s">
        <v>230</v>
      </c>
      <c r="H592" s="5">
        <v>22.5</v>
      </c>
      <c r="I592" s="1">
        <v>3</v>
      </c>
      <c r="J592" s="1">
        <v>12</v>
      </c>
      <c r="K592" t="s">
        <v>231</v>
      </c>
    </row>
    <row r="593" spans="1:11" x14ac:dyDescent="0.35">
      <c r="A593" s="1">
        <v>592</v>
      </c>
      <c r="B593" s="1">
        <v>68</v>
      </c>
      <c r="C593" s="2">
        <v>43165</v>
      </c>
      <c r="D593" t="s">
        <v>317</v>
      </c>
      <c r="E593">
        <v>2018</v>
      </c>
      <c r="F593" t="s">
        <v>251</v>
      </c>
      <c r="G593" s="5" t="s">
        <v>232</v>
      </c>
      <c r="H593" s="5">
        <v>22.5</v>
      </c>
      <c r="I593" s="1">
        <v>3</v>
      </c>
      <c r="J593" s="1">
        <v>12</v>
      </c>
      <c r="K593" t="s">
        <v>231</v>
      </c>
    </row>
    <row r="594" spans="1:11" x14ac:dyDescent="0.35">
      <c r="A594" s="1">
        <v>593</v>
      </c>
      <c r="B594" s="1">
        <v>68</v>
      </c>
      <c r="C594" s="2">
        <v>43165</v>
      </c>
      <c r="D594" t="s">
        <v>317</v>
      </c>
      <c r="E594">
        <v>2018</v>
      </c>
      <c r="F594" t="s">
        <v>251</v>
      </c>
      <c r="G594" s="5" t="s">
        <v>223</v>
      </c>
      <c r="H594" s="5">
        <v>30</v>
      </c>
      <c r="I594" s="1">
        <v>3</v>
      </c>
      <c r="J594" s="1">
        <v>12</v>
      </c>
      <c r="K594" t="s">
        <v>222</v>
      </c>
    </row>
    <row r="595" spans="1:11" x14ac:dyDescent="0.35">
      <c r="A595" s="1">
        <v>594</v>
      </c>
      <c r="B595" s="1">
        <v>68</v>
      </c>
      <c r="C595" s="2">
        <v>43165</v>
      </c>
      <c r="D595" t="s">
        <v>317</v>
      </c>
      <c r="E595">
        <v>2018</v>
      </c>
      <c r="F595" t="s">
        <v>251</v>
      </c>
      <c r="G595" s="5" t="s">
        <v>233</v>
      </c>
      <c r="H595" s="5">
        <v>88</v>
      </c>
      <c r="I595" s="1">
        <v>3</v>
      </c>
      <c r="J595" s="1">
        <v>12</v>
      </c>
      <c r="K595" t="s">
        <v>211</v>
      </c>
    </row>
    <row r="596" spans="1:11" x14ac:dyDescent="0.35">
      <c r="A596" s="1">
        <v>595</v>
      </c>
      <c r="B596" s="1">
        <v>68</v>
      </c>
      <c r="C596" s="2">
        <v>43165</v>
      </c>
      <c r="D596" t="s">
        <v>317</v>
      </c>
      <c r="E596">
        <v>2018</v>
      </c>
      <c r="F596" t="s">
        <v>251</v>
      </c>
      <c r="G596" s="5" t="s">
        <v>238</v>
      </c>
      <c r="H596" s="5">
        <v>20</v>
      </c>
      <c r="I596" s="1">
        <v>3</v>
      </c>
      <c r="J596" s="1">
        <v>24</v>
      </c>
      <c r="K596" t="s">
        <v>211</v>
      </c>
    </row>
    <row r="597" spans="1:11" x14ac:dyDescent="0.35">
      <c r="A597" s="1">
        <v>596</v>
      </c>
      <c r="B597" s="1">
        <v>68</v>
      </c>
      <c r="C597" s="2">
        <v>43165</v>
      </c>
      <c r="D597" t="s">
        <v>317</v>
      </c>
      <c r="E597">
        <v>2018</v>
      </c>
      <c r="F597" t="s">
        <v>251</v>
      </c>
      <c r="G597" s="5" t="s">
        <v>226</v>
      </c>
      <c r="H597" s="5">
        <v>0</v>
      </c>
      <c r="I597" s="1">
        <v>3</v>
      </c>
      <c r="J597" s="1">
        <v>45</v>
      </c>
      <c r="K597" t="s">
        <v>215</v>
      </c>
    </row>
    <row r="598" spans="1:11" x14ac:dyDescent="0.35">
      <c r="A598" s="1">
        <v>597</v>
      </c>
      <c r="B598" s="1">
        <v>68</v>
      </c>
      <c r="C598" s="2">
        <v>43165</v>
      </c>
      <c r="D598" t="s">
        <v>317</v>
      </c>
      <c r="E598">
        <v>2018</v>
      </c>
      <c r="F598" t="s">
        <v>251</v>
      </c>
      <c r="G598" s="5" t="s">
        <v>227</v>
      </c>
      <c r="H598" s="5">
        <v>0</v>
      </c>
      <c r="I598" s="1">
        <v>3</v>
      </c>
      <c r="J598" s="1">
        <v>45</v>
      </c>
      <c r="K598" t="s">
        <v>215</v>
      </c>
    </row>
    <row r="599" spans="1:11" x14ac:dyDescent="0.35">
      <c r="A599" s="1">
        <v>598</v>
      </c>
      <c r="B599" s="1">
        <v>68</v>
      </c>
      <c r="C599" s="2">
        <v>43165</v>
      </c>
      <c r="D599" t="s">
        <v>317</v>
      </c>
      <c r="E599">
        <v>2018</v>
      </c>
      <c r="F599" t="s">
        <v>251</v>
      </c>
      <c r="G599" s="5" t="s">
        <v>228</v>
      </c>
      <c r="H599" s="5">
        <v>0</v>
      </c>
      <c r="I599" s="1">
        <v>3</v>
      </c>
      <c r="J599" s="1">
        <v>45</v>
      </c>
      <c r="K599" t="s">
        <v>215</v>
      </c>
    </row>
    <row r="600" spans="1:11" x14ac:dyDescent="0.35">
      <c r="A600" s="1">
        <v>599</v>
      </c>
      <c r="B600" s="1">
        <v>69</v>
      </c>
      <c r="C600" s="2">
        <v>43166</v>
      </c>
      <c r="D600" t="s">
        <v>317</v>
      </c>
      <c r="E600">
        <v>2018</v>
      </c>
      <c r="F600" t="s">
        <v>209</v>
      </c>
      <c r="G600" s="5" t="s">
        <v>236</v>
      </c>
      <c r="H600" s="5">
        <v>10</v>
      </c>
      <c r="I600" s="1">
        <v>3</v>
      </c>
      <c r="J600" s="1">
        <v>20</v>
      </c>
      <c r="K600" t="s">
        <v>215</v>
      </c>
    </row>
    <row r="601" spans="1:11" x14ac:dyDescent="0.35">
      <c r="A601" s="1">
        <v>600</v>
      </c>
      <c r="B601" s="1">
        <v>69</v>
      </c>
      <c r="C601" s="2">
        <v>43166</v>
      </c>
      <c r="D601" t="s">
        <v>317</v>
      </c>
      <c r="E601">
        <v>2018</v>
      </c>
      <c r="F601" t="s">
        <v>209</v>
      </c>
      <c r="G601" s="5" t="s">
        <v>270</v>
      </c>
      <c r="H601" s="5">
        <v>0</v>
      </c>
      <c r="I601" s="1">
        <v>3</v>
      </c>
      <c r="J601" s="1">
        <v>20</v>
      </c>
      <c r="K601" t="s">
        <v>215</v>
      </c>
    </row>
    <row r="602" spans="1:11" x14ac:dyDescent="0.35">
      <c r="A602" s="1">
        <v>601</v>
      </c>
      <c r="B602" s="1">
        <v>69</v>
      </c>
      <c r="C602" s="2">
        <v>43166</v>
      </c>
      <c r="D602" t="s">
        <v>317</v>
      </c>
      <c r="E602">
        <v>2018</v>
      </c>
      <c r="F602" t="s">
        <v>209</v>
      </c>
      <c r="G602" s="5" t="s">
        <v>319</v>
      </c>
      <c r="H602" s="5">
        <v>0</v>
      </c>
      <c r="I602" s="1">
        <v>3</v>
      </c>
      <c r="J602" s="1">
        <v>12</v>
      </c>
      <c r="K602" t="s">
        <v>215</v>
      </c>
    </row>
    <row r="603" spans="1:11" x14ac:dyDescent="0.35">
      <c r="A603" s="1">
        <v>602</v>
      </c>
      <c r="B603" s="1">
        <v>69</v>
      </c>
      <c r="C603" s="2">
        <v>43166</v>
      </c>
      <c r="D603" t="s">
        <v>317</v>
      </c>
      <c r="E603">
        <v>2018</v>
      </c>
      <c r="F603" t="s">
        <v>209</v>
      </c>
      <c r="G603" s="5" t="s">
        <v>266</v>
      </c>
      <c r="H603" s="5">
        <v>0</v>
      </c>
      <c r="I603" s="1">
        <v>4</v>
      </c>
      <c r="J603" s="1">
        <v>10</v>
      </c>
      <c r="K603" t="s">
        <v>215</v>
      </c>
    </row>
    <row r="604" spans="1:11" x14ac:dyDescent="0.35">
      <c r="A604" s="1">
        <v>603</v>
      </c>
      <c r="B604" s="1">
        <v>69</v>
      </c>
      <c r="C604" s="2">
        <v>43166</v>
      </c>
      <c r="D604" t="s">
        <v>317</v>
      </c>
      <c r="E604">
        <v>2018</v>
      </c>
      <c r="F604" t="s">
        <v>209</v>
      </c>
      <c r="G604" s="5" t="s">
        <v>313</v>
      </c>
      <c r="H604" s="5">
        <v>0</v>
      </c>
      <c r="I604" s="1">
        <v>4</v>
      </c>
      <c r="J604" s="1">
        <v>10</v>
      </c>
      <c r="K604" t="s">
        <v>215</v>
      </c>
    </row>
    <row r="605" spans="1:11" x14ac:dyDescent="0.35">
      <c r="A605" s="1">
        <v>604</v>
      </c>
      <c r="B605" s="1">
        <v>69</v>
      </c>
      <c r="C605" s="2">
        <v>43166</v>
      </c>
      <c r="D605" t="s">
        <v>317</v>
      </c>
      <c r="E605">
        <v>2018</v>
      </c>
      <c r="F605" t="s">
        <v>209</v>
      </c>
      <c r="G605" s="5" t="s">
        <v>314</v>
      </c>
      <c r="H605" s="5">
        <v>0</v>
      </c>
      <c r="I605" s="1">
        <v>4</v>
      </c>
      <c r="J605" s="1">
        <v>12</v>
      </c>
      <c r="K605" t="s">
        <v>215</v>
      </c>
    </row>
    <row r="606" spans="1:11" x14ac:dyDescent="0.35">
      <c r="A606" s="1">
        <v>605</v>
      </c>
      <c r="B606" s="1">
        <v>69</v>
      </c>
      <c r="C606" s="2">
        <v>43166</v>
      </c>
      <c r="D606" t="s">
        <v>317</v>
      </c>
      <c r="E606">
        <v>2018</v>
      </c>
      <c r="F606" t="s">
        <v>209</v>
      </c>
      <c r="G606" s="5" t="s">
        <v>315</v>
      </c>
      <c r="H606" s="5">
        <v>0</v>
      </c>
      <c r="I606" s="1">
        <v>4</v>
      </c>
      <c r="J606" s="1">
        <v>10</v>
      </c>
      <c r="K606" t="s">
        <v>215</v>
      </c>
    </row>
    <row r="607" spans="1:11" x14ac:dyDescent="0.35">
      <c r="A607" s="1">
        <v>606</v>
      </c>
      <c r="B607" s="1">
        <v>69</v>
      </c>
      <c r="C607" s="2">
        <v>43166</v>
      </c>
      <c r="D607" t="s">
        <v>317</v>
      </c>
      <c r="E607">
        <v>2018</v>
      </c>
      <c r="F607" t="s">
        <v>209</v>
      </c>
      <c r="G607" s="5" t="s">
        <v>316</v>
      </c>
      <c r="H607" s="5">
        <v>0</v>
      </c>
      <c r="I607" s="1">
        <v>4</v>
      </c>
      <c r="J607" s="1">
        <v>20</v>
      </c>
      <c r="K607" t="s">
        <v>215</v>
      </c>
    </row>
    <row r="608" spans="1:11" x14ac:dyDescent="0.35">
      <c r="A608" s="1">
        <v>607</v>
      </c>
      <c r="B608" s="1">
        <v>70</v>
      </c>
      <c r="C608" s="2">
        <v>43168</v>
      </c>
      <c r="D608" t="s">
        <v>317</v>
      </c>
      <c r="E608">
        <v>2018</v>
      </c>
      <c r="F608" t="s">
        <v>218</v>
      </c>
      <c r="G608" s="5" t="s">
        <v>241</v>
      </c>
      <c r="H608" s="5">
        <v>70</v>
      </c>
      <c r="I608" s="1">
        <v>4</v>
      </c>
      <c r="J608" s="1">
        <v>8</v>
      </c>
      <c r="K608" t="s">
        <v>204</v>
      </c>
    </row>
    <row r="609" spans="1:11" x14ac:dyDescent="0.35">
      <c r="A609" s="1">
        <v>608</v>
      </c>
      <c r="B609" s="1">
        <v>70</v>
      </c>
      <c r="C609" s="2">
        <v>43168</v>
      </c>
      <c r="D609" t="s">
        <v>317</v>
      </c>
      <c r="E609">
        <v>2018</v>
      </c>
      <c r="F609" t="s">
        <v>218</v>
      </c>
      <c r="G609" s="5" t="s">
        <v>230</v>
      </c>
      <c r="H609" s="5">
        <v>27.5</v>
      </c>
      <c r="I609" s="1">
        <v>3</v>
      </c>
      <c r="J609" s="1">
        <v>8</v>
      </c>
      <c r="K609" t="s">
        <v>231</v>
      </c>
    </row>
    <row r="610" spans="1:11" x14ac:dyDescent="0.35">
      <c r="A610" s="1">
        <v>609</v>
      </c>
      <c r="B610" s="1">
        <v>70</v>
      </c>
      <c r="C610" s="2">
        <v>43168</v>
      </c>
      <c r="D610" t="s">
        <v>317</v>
      </c>
      <c r="E610">
        <v>2018</v>
      </c>
      <c r="F610" t="s">
        <v>218</v>
      </c>
      <c r="G610" s="5" t="s">
        <v>232</v>
      </c>
      <c r="H610" s="5">
        <v>27.5</v>
      </c>
      <c r="I610" s="1">
        <v>3</v>
      </c>
      <c r="J610" s="1">
        <v>8</v>
      </c>
      <c r="K610" t="s">
        <v>231</v>
      </c>
    </row>
    <row r="611" spans="1:11" x14ac:dyDescent="0.35">
      <c r="A611" s="1">
        <v>610</v>
      </c>
      <c r="B611" s="1">
        <v>70</v>
      </c>
      <c r="C611" s="2">
        <v>43168</v>
      </c>
      <c r="D611" t="s">
        <v>317</v>
      </c>
      <c r="E611">
        <v>2018</v>
      </c>
      <c r="F611" t="s">
        <v>218</v>
      </c>
      <c r="G611" s="5" t="s">
        <v>295</v>
      </c>
      <c r="H611" s="5">
        <v>7.5</v>
      </c>
      <c r="I611" s="1">
        <v>4</v>
      </c>
      <c r="J611" s="1">
        <v>8</v>
      </c>
      <c r="K611" t="s">
        <v>231</v>
      </c>
    </row>
    <row r="612" spans="1:11" x14ac:dyDescent="0.35">
      <c r="A612" s="1">
        <v>611</v>
      </c>
      <c r="B612" s="1">
        <v>70</v>
      </c>
      <c r="C612" s="2">
        <v>43168</v>
      </c>
      <c r="D612" t="s">
        <v>317</v>
      </c>
      <c r="E612">
        <v>2018</v>
      </c>
      <c r="F612" t="s">
        <v>218</v>
      </c>
      <c r="G612" s="5" t="s">
        <v>247</v>
      </c>
      <c r="H612" s="5">
        <v>7.5</v>
      </c>
      <c r="I612" s="1">
        <v>4</v>
      </c>
      <c r="J612" s="1">
        <v>8</v>
      </c>
      <c r="K612" t="s">
        <v>231</v>
      </c>
    </row>
    <row r="613" spans="1:11" x14ac:dyDescent="0.35">
      <c r="A613" s="1">
        <v>612</v>
      </c>
      <c r="B613" s="1">
        <v>70</v>
      </c>
      <c r="C613" s="2">
        <v>43168</v>
      </c>
      <c r="D613" t="s">
        <v>317</v>
      </c>
      <c r="E613">
        <v>2018</v>
      </c>
      <c r="F613" t="s">
        <v>218</v>
      </c>
      <c r="G613" s="5" t="s">
        <v>296</v>
      </c>
      <c r="H613" s="5">
        <v>7.5</v>
      </c>
      <c r="I613" s="1">
        <v>4</v>
      </c>
      <c r="J613" s="1">
        <v>8</v>
      </c>
      <c r="K613" t="s">
        <v>231</v>
      </c>
    </row>
    <row r="614" spans="1:11" x14ac:dyDescent="0.35">
      <c r="A614" s="1">
        <v>613</v>
      </c>
      <c r="B614" s="1">
        <v>70</v>
      </c>
      <c r="C614" s="2">
        <v>43168</v>
      </c>
      <c r="D614" t="s">
        <v>317</v>
      </c>
      <c r="E614">
        <v>2018</v>
      </c>
      <c r="F614" t="s">
        <v>218</v>
      </c>
      <c r="G614" s="5" t="s">
        <v>221</v>
      </c>
      <c r="H614" s="5">
        <v>30</v>
      </c>
      <c r="I614" s="1">
        <v>3</v>
      </c>
      <c r="J614" s="1">
        <v>12</v>
      </c>
      <c r="K614" t="s">
        <v>222</v>
      </c>
    </row>
    <row r="615" spans="1:11" x14ac:dyDescent="0.35">
      <c r="A615" s="1">
        <v>614</v>
      </c>
      <c r="B615" s="1">
        <v>70</v>
      </c>
      <c r="C615" s="2">
        <v>43168</v>
      </c>
      <c r="D615" t="s">
        <v>317</v>
      </c>
      <c r="E615">
        <v>2018</v>
      </c>
      <c r="F615" t="s">
        <v>218</v>
      </c>
      <c r="G615" s="5" t="s">
        <v>266</v>
      </c>
      <c r="H615" s="5">
        <v>0</v>
      </c>
      <c r="I615" s="1">
        <v>4</v>
      </c>
      <c r="J615" s="1">
        <v>10</v>
      </c>
      <c r="K615" t="s">
        <v>215</v>
      </c>
    </row>
    <row r="616" spans="1:11" x14ac:dyDescent="0.35">
      <c r="A616" s="1">
        <v>615</v>
      </c>
      <c r="B616" s="1">
        <v>70</v>
      </c>
      <c r="C616" s="2">
        <v>43168</v>
      </c>
      <c r="D616" t="s">
        <v>317</v>
      </c>
      <c r="E616">
        <v>2018</v>
      </c>
      <c r="F616" t="s">
        <v>218</v>
      </c>
      <c r="G616" s="5" t="s">
        <v>313</v>
      </c>
      <c r="H616" s="5">
        <v>0</v>
      </c>
      <c r="I616" s="1">
        <v>4</v>
      </c>
      <c r="J616" s="1">
        <v>10</v>
      </c>
      <c r="K616" t="s">
        <v>215</v>
      </c>
    </row>
    <row r="617" spans="1:11" x14ac:dyDescent="0.35">
      <c r="A617" s="1">
        <v>616</v>
      </c>
      <c r="B617" s="1">
        <v>70</v>
      </c>
      <c r="C617" s="2">
        <v>43168</v>
      </c>
      <c r="D617" t="s">
        <v>317</v>
      </c>
      <c r="E617">
        <v>2018</v>
      </c>
      <c r="F617" t="s">
        <v>218</v>
      </c>
      <c r="G617" s="5" t="s">
        <v>314</v>
      </c>
      <c r="H617" s="5">
        <v>0</v>
      </c>
      <c r="I617" s="1">
        <v>4</v>
      </c>
      <c r="J617" s="1">
        <v>12</v>
      </c>
      <c r="K617" t="s">
        <v>215</v>
      </c>
    </row>
    <row r="618" spans="1:11" x14ac:dyDescent="0.35">
      <c r="A618" s="1">
        <v>617</v>
      </c>
      <c r="B618" s="1">
        <v>70</v>
      </c>
      <c r="C618" s="2">
        <v>43168</v>
      </c>
      <c r="D618" t="s">
        <v>317</v>
      </c>
      <c r="E618">
        <v>2018</v>
      </c>
      <c r="F618" t="s">
        <v>218</v>
      </c>
      <c r="G618" s="5" t="s">
        <v>315</v>
      </c>
      <c r="H618" s="5">
        <v>0</v>
      </c>
      <c r="I618" s="1">
        <v>4</v>
      </c>
      <c r="J618" s="1">
        <v>10</v>
      </c>
      <c r="K618" t="s">
        <v>215</v>
      </c>
    </row>
    <row r="619" spans="1:11" x14ac:dyDescent="0.35">
      <c r="A619" s="1">
        <v>618</v>
      </c>
      <c r="B619" s="1">
        <v>70</v>
      </c>
      <c r="C619" s="2">
        <v>43168</v>
      </c>
      <c r="D619" t="s">
        <v>317</v>
      </c>
      <c r="E619">
        <v>2018</v>
      </c>
      <c r="F619" t="s">
        <v>218</v>
      </c>
      <c r="G619" s="5" t="s">
        <v>316</v>
      </c>
      <c r="H619" s="5">
        <v>0</v>
      </c>
      <c r="I619" s="1">
        <v>4</v>
      </c>
      <c r="J619" s="1">
        <v>20</v>
      </c>
      <c r="K619" t="s">
        <v>215</v>
      </c>
    </row>
    <row r="620" spans="1:11" x14ac:dyDescent="0.35">
      <c r="A620" s="1">
        <v>619</v>
      </c>
      <c r="B620" s="1">
        <v>71</v>
      </c>
      <c r="C620" s="2">
        <v>43170</v>
      </c>
      <c r="D620" t="s">
        <v>317</v>
      </c>
      <c r="E620">
        <v>2018</v>
      </c>
      <c r="F620" t="s">
        <v>229</v>
      </c>
      <c r="G620" s="5" t="s">
        <v>233</v>
      </c>
      <c r="H620" s="5">
        <v>88</v>
      </c>
      <c r="I620" s="1">
        <v>4</v>
      </c>
      <c r="J620" s="1">
        <v>12</v>
      </c>
      <c r="K620" t="s">
        <v>211</v>
      </c>
    </row>
    <row r="621" spans="1:11" x14ac:dyDescent="0.35">
      <c r="A621" s="1">
        <v>620</v>
      </c>
      <c r="B621" s="1">
        <v>71</v>
      </c>
      <c r="C621" s="2">
        <v>43170</v>
      </c>
      <c r="D621" t="s">
        <v>317</v>
      </c>
      <c r="E621">
        <v>2018</v>
      </c>
      <c r="F621" t="s">
        <v>229</v>
      </c>
      <c r="G621" s="5" t="s">
        <v>219</v>
      </c>
      <c r="H621" s="5">
        <v>100</v>
      </c>
      <c r="I621" s="1">
        <v>4</v>
      </c>
      <c r="J621" s="1">
        <v>8</v>
      </c>
      <c r="K621" t="s">
        <v>204</v>
      </c>
    </row>
    <row r="622" spans="1:11" x14ac:dyDescent="0.35">
      <c r="A622" s="1">
        <v>621</v>
      </c>
      <c r="B622" s="1">
        <v>71</v>
      </c>
      <c r="C622" s="2">
        <v>43170</v>
      </c>
      <c r="D622" t="s">
        <v>317</v>
      </c>
      <c r="E622">
        <v>2018</v>
      </c>
      <c r="F622" t="s">
        <v>229</v>
      </c>
      <c r="G622" s="5" t="s">
        <v>268</v>
      </c>
      <c r="H622" s="5">
        <v>60</v>
      </c>
      <c r="I622" s="1">
        <v>3</v>
      </c>
      <c r="J622" s="1">
        <v>12</v>
      </c>
      <c r="K622" t="s">
        <v>211</v>
      </c>
    </row>
    <row r="623" spans="1:11" x14ac:dyDescent="0.35">
      <c r="A623" s="1">
        <v>622</v>
      </c>
      <c r="B623" s="1">
        <v>71</v>
      </c>
      <c r="C623" s="2">
        <v>43170</v>
      </c>
      <c r="D623" t="s">
        <v>317</v>
      </c>
      <c r="E623">
        <v>2018</v>
      </c>
      <c r="F623" t="s">
        <v>229</v>
      </c>
      <c r="G623" s="5" t="s">
        <v>212</v>
      </c>
      <c r="H623" s="5">
        <v>65</v>
      </c>
      <c r="I623" s="1">
        <v>3</v>
      </c>
      <c r="J623" s="1">
        <v>12</v>
      </c>
      <c r="K623" t="s">
        <v>211</v>
      </c>
    </row>
    <row r="624" spans="1:11" x14ac:dyDescent="0.35">
      <c r="A624" s="1">
        <v>623</v>
      </c>
      <c r="B624" s="1">
        <v>71</v>
      </c>
      <c r="C624" s="2">
        <v>43170</v>
      </c>
      <c r="D624" t="s">
        <v>317</v>
      </c>
      <c r="E624">
        <v>2018</v>
      </c>
      <c r="F624" t="s">
        <v>229</v>
      </c>
      <c r="G624" s="5" t="s">
        <v>278</v>
      </c>
      <c r="H624" s="5">
        <v>90</v>
      </c>
      <c r="I624" s="1">
        <v>4</v>
      </c>
      <c r="J624" s="1">
        <v>8</v>
      </c>
      <c r="K624" t="s">
        <v>207</v>
      </c>
    </row>
    <row r="625" spans="1:11" x14ac:dyDescent="0.35">
      <c r="A625" s="1">
        <v>624</v>
      </c>
      <c r="B625" s="1">
        <v>71</v>
      </c>
      <c r="C625" s="2">
        <v>43170</v>
      </c>
      <c r="D625" t="s">
        <v>317</v>
      </c>
      <c r="E625">
        <v>2018</v>
      </c>
      <c r="F625" t="s">
        <v>229</v>
      </c>
      <c r="G625" s="5" t="s">
        <v>266</v>
      </c>
      <c r="H625" s="5">
        <v>0</v>
      </c>
      <c r="I625" s="1">
        <v>4</v>
      </c>
      <c r="J625" s="1">
        <v>10</v>
      </c>
      <c r="K625" t="s">
        <v>215</v>
      </c>
    </row>
    <row r="626" spans="1:11" x14ac:dyDescent="0.35">
      <c r="A626" s="1">
        <v>625</v>
      </c>
      <c r="B626" s="1">
        <v>71</v>
      </c>
      <c r="C626" s="2">
        <v>43170</v>
      </c>
      <c r="D626" t="s">
        <v>317</v>
      </c>
      <c r="E626">
        <v>2018</v>
      </c>
      <c r="F626" t="s">
        <v>229</v>
      </c>
      <c r="G626" s="5" t="s">
        <v>313</v>
      </c>
      <c r="H626" s="5">
        <v>0</v>
      </c>
      <c r="I626" s="1">
        <v>4</v>
      </c>
      <c r="J626" s="1">
        <v>10</v>
      </c>
      <c r="K626" t="s">
        <v>215</v>
      </c>
    </row>
    <row r="627" spans="1:11" x14ac:dyDescent="0.35">
      <c r="A627" s="1">
        <v>626</v>
      </c>
      <c r="B627" s="1">
        <v>71</v>
      </c>
      <c r="C627" s="2">
        <v>43170</v>
      </c>
      <c r="D627" t="s">
        <v>317</v>
      </c>
      <c r="E627">
        <v>2018</v>
      </c>
      <c r="F627" t="s">
        <v>229</v>
      </c>
      <c r="G627" s="5" t="s">
        <v>314</v>
      </c>
      <c r="H627" s="5">
        <v>0</v>
      </c>
      <c r="I627" s="1">
        <v>4</v>
      </c>
      <c r="J627" s="1">
        <v>12</v>
      </c>
      <c r="K627" t="s">
        <v>215</v>
      </c>
    </row>
    <row r="628" spans="1:11" x14ac:dyDescent="0.35">
      <c r="A628" s="1">
        <v>627</v>
      </c>
      <c r="B628" s="1">
        <v>71</v>
      </c>
      <c r="C628" s="2">
        <v>43170</v>
      </c>
      <c r="D628" t="s">
        <v>317</v>
      </c>
      <c r="E628">
        <v>2018</v>
      </c>
      <c r="F628" t="s">
        <v>229</v>
      </c>
      <c r="G628" s="5" t="s">
        <v>315</v>
      </c>
      <c r="H628" s="5">
        <v>0</v>
      </c>
      <c r="I628" s="1">
        <v>4</v>
      </c>
      <c r="J628" s="1">
        <v>10</v>
      </c>
      <c r="K628" t="s">
        <v>215</v>
      </c>
    </row>
    <row r="629" spans="1:11" x14ac:dyDescent="0.35">
      <c r="A629" s="1">
        <v>628</v>
      </c>
      <c r="B629" s="1">
        <v>71</v>
      </c>
      <c r="C629" s="2">
        <v>43170</v>
      </c>
      <c r="D629" t="s">
        <v>317</v>
      </c>
      <c r="E629">
        <v>2018</v>
      </c>
      <c r="F629" t="s">
        <v>229</v>
      </c>
      <c r="G629" s="5" t="s">
        <v>316</v>
      </c>
      <c r="H629" s="5">
        <v>0</v>
      </c>
      <c r="I629" s="1">
        <v>4</v>
      </c>
      <c r="J629" s="1">
        <v>20</v>
      </c>
      <c r="K629" t="s">
        <v>215</v>
      </c>
    </row>
    <row r="630" spans="1:11" x14ac:dyDescent="0.35">
      <c r="A630" s="1">
        <v>629</v>
      </c>
      <c r="B630" s="1">
        <v>72</v>
      </c>
      <c r="C630" s="2">
        <v>43171</v>
      </c>
      <c r="D630" t="s">
        <v>317</v>
      </c>
      <c r="E630">
        <v>2018</v>
      </c>
      <c r="F630" t="s">
        <v>202</v>
      </c>
      <c r="G630" s="5" t="s">
        <v>206</v>
      </c>
      <c r="H630" s="5">
        <v>80</v>
      </c>
      <c r="I630" s="1">
        <v>4</v>
      </c>
      <c r="J630" s="1">
        <v>8</v>
      </c>
      <c r="K630" t="s">
        <v>207</v>
      </c>
    </row>
    <row r="631" spans="1:11" x14ac:dyDescent="0.35">
      <c r="A631" s="1">
        <v>630</v>
      </c>
      <c r="B631" s="1">
        <v>72</v>
      </c>
      <c r="C631" s="2">
        <v>43171</v>
      </c>
      <c r="D631" t="s">
        <v>317</v>
      </c>
      <c r="E631">
        <v>2018</v>
      </c>
      <c r="F631" t="s">
        <v>202</v>
      </c>
      <c r="G631" s="5" t="s">
        <v>205</v>
      </c>
      <c r="H631" s="5">
        <v>45</v>
      </c>
      <c r="I631" s="1">
        <v>4</v>
      </c>
      <c r="J631" s="1">
        <v>8</v>
      </c>
      <c r="K631" t="s">
        <v>231</v>
      </c>
    </row>
    <row r="632" spans="1:11" x14ac:dyDescent="0.35">
      <c r="A632" s="1">
        <v>631</v>
      </c>
      <c r="B632" s="1">
        <v>72</v>
      </c>
      <c r="C632" s="2">
        <v>43171</v>
      </c>
      <c r="D632" t="s">
        <v>317</v>
      </c>
      <c r="E632">
        <v>2018</v>
      </c>
      <c r="F632" t="s">
        <v>202</v>
      </c>
      <c r="G632" s="5" t="s">
        <v>203</v>
      </c>
      <c r="H632" s="5">
        <v>80</v>
      </c>
      <c r="I632" s="1">
        <v>4</v>
      </c>
      <c r="J632" s="1">
        <v>8</v>
      </c>
      <c r="K632" t="s">
        <v>204</v>
      </c>
    </row>
    <row r="633" spans="1:11" x14ac:dyDescent="0.35">
      <c r="A633" s="1">
        <v>632</v>
      </c>
      <c r="B633" s="1">
        <v>72</v>
      </c>
      <c r="C633" s="2">
        <v>43171</v>
      </c>
      <c r="D633" t="s">
        <v>317</v>
      </c>
      <c r="E633">
        <v>2018</v>
      </c>
      <c r="F633" t="s">
        <v>202</v>
      </c>
      <c r="G633" s="5" t="s">
        <v>294</v>
      </c>
      <c r="H633" s="5">
        <v>25</v>
      </c>
      <c r="I633" s="1">
        <v>3</v>
      </c>
      <c r="J633" s="1">
        <v>12</v>
      </c>
      <c r="K633" t="s">
        <v>231</v>
      </c>
    </row>
    <row r="634" spans="1:11" x14ac:dyDescent="0.35">
      <c r="A634" s="1">
        <v>633</v>
      </c>
      <c r="B634" s="1">
        <v>72</v>
      </c>
      <c r="C634" s="2">
        <v>43171</v>
      </c>
      <c r="D634" t="s">
        <v>317</v>
      </c>
      <c r="E634">
        <v>2018</v>
      </c>
      <c r="F634" t="s">
        <v>202</v>
      </c>
      <c r="G634" s="5" t="s">
        <v>226</v>
      </c>
      <c r="H634" s="5">
        <v>0</v>
      </c>
      <c r="I634" s="1">
        <v>5</v>
      </c>
      <c r="J634" s="1">
        <v>30</v>
      </c>
      <c r="K634" t="s">
        <v>215</v>
      </c>
    </row>
    <row r="635" spans="1:11" x14ac:dyDescent="0.35">
      <c r="A635" s="1">
        <v>634</v>
      </c>
      <c r="B635" s="1">
        <v>72</v>
      </c>
      <c r="C635" s="2">
        <v>43171</v>
      </c>
      <c r="D635" t="s">
        <v>317</v>
      </c>
      <c r="E635">
        <v>2018</v>
      </c>
      <c r="F635" t="s">
        <v>202</v>
      </c>
      <c r="G635" s="5" t="s">
        <v>227</v>
      </c>
      <c r="H635" s="5">
        <v>0</v>
      </c>
      <c r="I635" s="1">
        <v>5</v>
      </c>
      <c r="J635" s="1">
        <v>30</v>
      </c>
      <c r="K635" t="s">
        <v>215</v>
      </c>
    </row>
    <row r="636" spans="1:11" x14ac:dyDescent="0.35">
      <c r="A636" s="1">
        <v>635</v>
      </c>
      <c r="B636" s="1">
        <v>72</v>
      </c>
      <c r="C636" s="2">
        <v>43171</v>
      </c>
      <c r="D636" t="s">
        <v>317</v>
      </c>
      <c r="E636">
        <v>2018</v>
      </c>
      <c r="F636" t="s">
        <v>202</v>
      </c>
      <c r="G636" s="5" t="s">
        <v>228</v>
      </c>
      <c r="H636" s="5">
        <v>0</v>
      </c>
      <c r="I636" s="1">
        <v>5</v>
      </c>
      <c r="J636" s="1">
        <v>30</v>
      </c>
      <c r="K636" t="s">
        <v>215</v>
      </c>
    </row>
    <row r="637" spans="1:11" x14ac:dyDescent="0.35">
      <c r="A637" s="1">
        <v>636</v>
      </c>
      <c r="B637" s="1">
        <v>73</v>
      </c>
      <c r="C637" s="2">
        <v>43172</v>
      </c>
      <c r="D637" t="s">
        <v>317</v>
      </c>
      <c r="E637">
        <v>2018</v>
      </c>
      <c r="F637" t="s">
        <v>251</v>
      </c>
      <c r="G637" s="5" t="s">
        <v>221</v>
      </c>
      <c r="H637" s="5">
        <v>35</v>
      </c>
      <c r="I637" s="1">
        <v>4</v>
      </c>
      <c r="J637" s="1">
        <v>8</v>
      </c>
      <c r="K637" t="s">
        <v>222</v>
      </c>
    </row>
    <row r="638" spans="1:11" x14ac:dyDescent="0.35">
      <c r="A638" s="1">
        <v>637</v>
      </c>
      <c r="B638" s="1">
        <v>73</v>
      </c>
      <c r="C638" s="2">
        <v>43172</v>
      </c>
      <c r="D638" t="s">
        <v>317</v>
      </c>
      <c r="E638">
        <v>2018</v>
      </c>
      <c r="F638" t="s">
        <v>251</v>
      </c>
      <c r="G638" s="5" t="s">
        <v>240</v>
      </c>
      <c r="H638" s="5">
        <v>15</v>
      </c>
      <c r="I638" s="1">
        <v>4</v>
      </c>
      <c r="J638" s="1">
        <v>8</v>
      </c>
      <c r="K638" t="s">
        <v>222</v>
      </c>
    </row>
    <row r="639" spans="1:11" x14ac:dyDescent="0.35">
      <c r="A639" s="1">
        <v>638</v>
      </c>
      <c r="B639" s="1">
        <v>73</v>
      </c>
      <c r="C639" s="2">
        <v>43172</v>
      </c>
      <c r="D639" t="s">
        <v>317</v>
      </c>
      <c r="E639">
        <v>2018</v>
      </c>
      <c r="F639" t="s">
        <v>251</v>
      </c>
      <c r="G639" s="5" t="s">
        <v>258</v>
      </c>
      <c r="H639" s="5">
        <v>30</v>
      </c>
      <c r="I639" s="1">
        <v>4</v>
      </c>
      <c r="J639" s="1">
        <v>8</v>
      </c>
      <c r="K639" t="s">
        <v>222</v>
      </c>
    </row>
    <row r="640" spans="1:11" x14ac:dyDescent="0.35">
      <c r="A640" s="1">
        <v>639</v>
      </c>
      <c r="B640" s="1">
        <v>73</v>
      </c>
      <c r="C640" s="2">
        <v>43172</v>
      </c>
      <c r="D640" t="s">
        <v>317</v>
      </c>
      <c r="E640">
        <v>2018</v>
      </c>
      <c r="F640" t="s">
        <v>251</v>
      </c>
      <c r="G640" s="5" t="s">
        <v>223</v>
      </c>
      <c r="H640" s="5">
        <v>40</v>
      </c>
      <c r="I640" s="1">
        <v>4</v>
      </c>
      <c r="J640" s="1">
        <v>8</v>
      </c>
      <c r="K640" t="s">
        <v>222</v>
      </c>
    </row>
    <row r="641" spans="1:11" x14ac:dyDescent="0.35">
      <c r="A641" s="1">
        <v>640</v>
      </c>
      <c r="B641" s="1">
        <v>73</v>
      </c>
      <c r="C641" s="2">
        <v>43172</v>
      </c>
      <c r="D641" t="s">
        <v>317</v>
      </c>
      <c r="E641">
        <v>2018</v>
      </c>
      <c r="F641" t="s">
        <v>251</v>
      </c>
      <c r="G641" s="5" t="s">
        <v>243</v>
      </c>
      <c r="H641" s="5">
        <v>94</v>
      </c>
      <c r="I641" s="1">
        <v>4</v>
      </c>
      <c r="J641" s="1">
        <v>8</v>
      </c>
      <c r="K641" t="s">
        <v>207</v>
      </c>
    </row>
    <row r="642" spans="1:11" x14ac:dyDescent="0.35">
      <c r="A642" s="1">
        <v>641</v>
      </c>
      <c r="B642" s="1">
        <v>73</v>
      </c>
      <c r="C642" s="2">
        <v>43172</v>
      </c>
      <c r="D642" t="s">
        <v>317</v>
      </c>
      <c r="E642">
        <v>2018</v>
      </c>
      <c r="F642" t="s">
        <v>251</v>
      </c>
      <c r="G642" s="5" t="s">
        <v>266</v>
      </c>
      <c r="H642" s="5">
        <v>0</v>
      </c>
      <c r="I642" s="1">
        <v>4</v>
      </c>
      <c r="J642" s="1">
        <v>10</v>
      </c>
      <c r="K642" t="s">
        <v>215</v>
      </c>
    </row>
    <row r="643" spans="1:11" x14ac:dyDescent="0.35">
      <c r="A643" s="1">
        <v>642</v>
      </c>
      <c r="B643" s="1">
        <v>73</v>
      </c>
      <c r="C643" s="2">
        <v>43172</v>
      </c>
      <c r="D643" t="s">
        <v>317</v>
      </c>
      <c r="E643">
        <v>2018</v>
      </c>
      <c r="F643" t="s">
        <v>251</v>
      </c>
      <c r="G643" s="5" t="s">
        <v>313</v>
      </c>
      <c r="H643" s="5">
        <v>0</v>
      </c>
      <c r="I643" s="1">
        <v>4</v>
      </c>
      <c r="J643" s="1">
        <v>10</v>
      </c>
      <c r="K643" t="s">
        <v>215</v>
      </c>
    </row>
    <row r="644" spans="1:11" x14ac:dyDescent="0.35">
      <c r="A644" s="1">
        <v>643</v>
      </c>
      <c r="B644" s="1">
        <v>73</v>
      </c>
      <c r="C644" s="2">
        <v>43172</v>
      </c>
      <c r="D644" t="s">
        <v>317</v>
      </c>
      <c r="E644">
        <v>2018</v>
      </c>
      <c r="F644" t="s">
        <v>251</v>
      </c>
      <c r="G644" s="5" t="s">
        <v>314</v>
      </c>
      <c r="H644" s="5">
        <v>0</v>
      </c>
      <c r="I644" s="1">
        <v>4</v>
      </c>
      <c r="J644" s="1">
        <v>12</v>
      </c>
      <c r="K644" t="s">
        <v>215</v>
      </c>
    </row>
    <row r="645" spans="1:11" x14ac:dyDescent="0.35">
      <c r="A645" s="1">
        <v>644</v>
      </c>
      <c r="B645" s="1">
        <v>73</v>
      </c>
      <c r="C645" s="2">
        <v>43172</v>
      </c>
      <c r="D645" t="s">
        <v>317</v>
      </c>
      <c r="E645">
        <v>2018</v>
      </c>
      <c r="F645" t="s">
        <v>251</v>
      </c>
      <c r="G645" s="5" t="s">
        <v>315</v>
      </c>
      <c r="H645" s="5">
        <v>0</v>
      </c>
      <c r="I645" s="1">
        <v>4</v>
      </c>
      <c r="J645" s="1">
        <v>10</v>
      </c>
      <c r="K645" t="s">
        <v>215</v>
      </c>
    </row>
    <row r="646" spans="1:11" x14ac:dyDescent="0.35">
      <c r="A646" s="1">
        <v>645</v>
      </c>
      <c r="B646" s="1">
        <v>73</v>
      </c>
      <c r="C646" s="2">
        <v>43172</v>
      </c>
      <c r="D646" t="s">
        <v>317</v>
      </c>
      <c r="E646">
        <v>2018</v>
      </c>
      <c r="F646" t="s">
        <v>251</v>
      </c>
      <c r="G646" s="5" t="s">
        <v>316</v>
      </c>
      <c r="H646" s="5">
        <v>0</v>
      </c>
      <c r="I646" s="1">
        <v>4</v>
      </c>
      <c r="J646" s="1">
        <v>20</v>
      </c>
      <c r="K646" t="s">
        <v>215</v>
      </c>
    </row>
    <row r="647" spans="1:11" x14ac:dyDescent="0.35">
      <c r="A647" s="1">
        <v>646</v>
      </c>
      <c r="B647" s="1">
        <v>74</v>
      </c>
      <c r="C647" s="2">
        <v>43174</v>
      </c>
      <c r="D647" t="s">
        <v>317</v>
      </c>
      <c r="E647">
        <v>2018</v>
      </c>
      <c r="F647" t="s">
        <v>239</v>
      </c>
      <c r="G647" s="5" t="s">
        <v>210</v>
      </c>
      <c r="H647" s="5">
        <v>90</v>
      </c>
      <c r="I647" s="1">
        <v>5</v>
      </c>
      <c r="J647" s="1">
        <v>5</v>
      </c>
      <c r="K647" t="s">
        <v>211</v>
      </c>
    </row>
    <row r="648" spans="1:11" x14ac:dyDescent="0.35">
      <c r="A648" s="1">
        <v>647</v>
      </c>
      <c r="B648" s="1">
        <v>74</v>
      </c>
      <c r="C648" s="2">
        <v>43174</v>
      </c>
      <c r="D648" t="s">
        <v>317</v>
      </c>
      <c r="E648">
        <v>2018</v>
      </c>
      <c r="F648" t="s">
        <v>239</v>
      </c>
      <c r="G648" s="5" t="s">
        <v>298</v>
      </c>
      <c r="H648" s="5">
        <v>40</v>
      </c>
      <c r="I648" s="1">
        <v>3</v>
      </c>
      <c r="J648" s="1">
        <v>20</v>
      </c>
      <c r="K648" t="s">
        <v>211</v>
      </c>
    </row>
    <row r="649" spans="1:11" x14ac:dyDescent="0.35">
      <c r="A649" s="1">
        <v>648</v>
      </c>
      <c r="B649" s="1">
        <v>74</v>
      </c>
      <c r="C649" s="2">
        <v>43174</v>
      </c>
      <c r="D649" t="s">
        <v>317</v>
      </c>
      <c r="E649">
        <v>2018</v>
      </c>
      <c r="F649" t="s">
        <v>239</v>
      </c>
      <c r="G649" s="5" t="s">
        <v>297</v>
      </c>
      <c r="H649" s="5">
        <v>25</v>
      </c>
      <c r="I649" s="1">
        <v>3</v>
      </c>
      <c r="J649" s="1">
        <v>12</v>
      </c>
      <c r="K649" t="s">
        <v>211</v>
      </c>
    </row>
    <row r="650" spans="1:11" x14ac:dyDescent="0.35">
      <c r="A650" s="1">
        <v>649</v>
      </c>
      <c r="B650" s="1">
        <v>74</v>
      </c>
      <c r="C650" s="2">
        <v>43174</v>
      </c>
      <c r="D650" t="s">
        <v>317</v>
      </c>
      <c r="E650">
        <v>2018</v>
      </c>
      <c r="F650" t="s">
        <v>239</v>
      </c>
      <c r="G650" s="5" t="s">
        <v>233</v>
      </c>
      <c r="H650" s="5">
        <v>100</v>
      </c>
      <c r="I650" s="1">
        <v>4</v>
      </c>
      <c r="J650" s="1">
        <v>8</v>
      </c>
      <c r="K650" t="s">
        <v>211</v>
      </c>
    </row>
    <row r="651" spans="1:11" x14ac:dyDescent="0.35">
      <c r="A651" s="1">
        <v>650</v>
      </c>
      <c r="B651" s="1">
        <v>74</v>
      </c>
      <c r="C651" s="2">
        <v>43174</v>
      </c>
      <c r="D651" t="s">
        <v>317</v>
      </c>
      <c r="E651">
        <v>2018</v>
      </c>
      <c r="F651" t="s">
        <v>239</v>
      </c>
      <c r="G651" s="5" t="s">
        <v>236</v>
      </c>
      <c r="H651" s="5">
        <v>10</v>
      </c>
      <c r="I651" s="1">
        <v>3</v>
      </c>
      <c r="J651" s="1">
        <v>20</v>
      </c>
      <c r="K651" t="s">
        <v>215</v>
      </c>
    </row>
    <row r="652" spans="1:11" x14ac:dyDescent="0.35">
      <c r="A652" s="1">
        <v>651</v>
      </c>
      <c r="B652" s="1">
        <v>74</v>
      </c>
      <c r="C652" s="2">
        <v>43174</v>
      </c>
      <c r="D652" t="s">
        <v>317</v>
      </c>
      <c r="E652">
        <v>2018</v>
      </c>
      <c r="F652" t="s">
        <v>239</v>
      </c>
      <c r="G652" s="5" t="s">
        <v>270</v>
      </c>
      <c r="H652" s="5">
        <v>0</v>
      </c>
      <c r="I652" s="1">
        <v>3</v>
      </c>
      <c r="J652" s="1">
        <v>20</v>
      </c>
      <c r="K652" t="s">
        <v>215</v>
      </c>
    </row>
    <row r="653" spans="1:11" x14ac:dyDescent="0.35">
      <c r="A653" s="1">
        <v>652</v>
      </c>
      <c r="B653" s="1">
        <v>75</v>
      </c>
      <c r="C653" s="2">
        <v>43176</v>
      </c>
      <c r="D653" t="s">
        <v>317</v>
      </c>
      <c r="E653">
        <v>2018</v>
      </c>
      <c r="F653" t="s">
        <v>276</v>
      </c>
      <c r="G653" s="5" t="s">
        <v>241</v>
      </c>
      <c r="H653" s="5">
        <v>72.5</v>
      </c>
      <c r="I653" s="1">
        <v>4</v>
      </c>
      <c r="J653" s="1">
        <v>8</v>
      </c>
      <c r="K653" t="s">
        <v>204</v>
      </c>
    </row>
    <row r="654" spans="1:11" x14ac:dyDescent="0.35">
      <c r="A654" s="1">
        <v>653</v>
      </c>
      <c r="B654" s="1">
        <v>75</v>
      </c>
      <c r="C654" s="2">
        <v>43176</v>
      </c>
      <c r="D654" t="s">
        <v>317</v>
      </c>
      <c r="E654">
        <v>2018</v>
      </c>
      <c r="F654" t="s">
        <v>276</v>
      </c>
      <c r="G654" s="5" t="s">
        <v>294</v>
      </c>
      <c r="H654" s="5">
        <v>30</v>
      </c>
      <c r="I654" s="1">
        <v>4</v>
      </c>
      <c r="J654" s="1">
        <v>8</v>
      </c>
      <c r="K654" t="s">
        <v>231</v>
      </c>
    </row>
    <row r="655" spans="1:11" x14ac:dyDescent="0.35">
      <c r="A655" s="1">
        <v>654</v>
      </c>
      <c r="B655" s="1">
        <v>75</v>
      </c>
      <c r="C655" s="2">
        <v>43176</v>
      </c>
      <c r="D655" t="s">
        <v>317</v>
      </c>
      <c r="E655">
        <v>2018</v>
      </c>
      <c r="F655" t="s">
        <v>276</v>
      </c>
      <c r="G655" s="5" t="s">
        <v>230</v>
      </c>
      <c r="H655" s="5">
        <v>25</v>
      </c>
      <c r="I655" s="1">
        <v>4</v>
      </c>
      <c r="J655" s="1">
        <v>8</v>
      </c>
      <c r="K655" t="s">
        <v>231</v>
      </c>
    </row>
    <row r="656" spans="1:11" x14ac:dyDescent="0.35">
      <c r="A656" s="1">
        <v>655</v>
      </c>
      <c r="B656" s="1">
        <v>75</v>
      </c>
      <c r="C656" s="2">
        <v>43176</v>
      </c>
      <c r="D656" t="s">
        <v>317</v>
      </c>
      <c r="E656">
        <v>2018</v>
      </c>
      <c r="F656" t="s">
        <v>276</v>
      </c>
      <c r="G656" s="5" t="s">
        <v>232</v>
      </c>
      <c r="H656" s="5">
        <v>25</v>
      </c>
      <c r="I656" s="1">
        <v>4</v>
      </c>
      <c r="J656" s="1">
        <v>8</v>
      </c>
      <c r="K656" t="s">
        <v>231</v>
      </c>
    </row>
    <row r="657" spans="1:11" x14ac:dyDescent="0.35">
      <c r="A657" s="1">
        <v>656</v>
      </c>
      <c r="B657" s="1">
        <v>75</v>
      </c>
      <c r="C657" s="2">
        <v>43176</v>
      </c>
      <c r="D657" t="s">
        <v>317</v>
      </c>
      <c r="E657">
        <v>2018</v>
      </c>
      <c r="F657" t="s">
        <v>276</v>
      </c>
      <c r="G657" s="5" t="s">
        <v>295</v>
      </c>
      <c r="H657" s="5">
        <v>7.5</v>
      </c>
      <c r="I657" s="1">
        <v>4</v>
      </c>
      <c r="J657" s="1">
        <v>8</v>
      </c>
      <c r="K657" t="s">
        <v>231</v>
      </c>
    </row>
    <row r="658" spans="1:11" x14ac:dyDescent="0.35">
      <c r="A658" s="1">
        <v>657</v>
      </c>
      <c r="B658" s="1">
        <v>75</v>
      </c>
      <c r="C658" s="2">
        <v>43176</v>
      </c>
      <c r="D658" t="s">
        <v>317</v>
      </c>
      <c r="E658">
        <v>2018</v>
      </c>
      <c r="F658" t="s">
        <v>276</v>
      </c>
      <c r="G658" s="5" t="s">
        <v>247</v>
      </c>
      <c r="H658" s="5">
        <v>7.5</v>
      </c>
      <c r="I658" s="1">
        <v>4</v>
      </c>
      <c r="J658" s="1">
        <v>8</v>
      </c>
      <c r="K658" t="s">
        <v>231</v>
      </c>
    </row>
    <row r="659" spans="1:11" x14ac:dyDescent="0.35">
      <c r="A659" s="1">
        <v>658</v>
      </c>
      <c r="B659" s="1">
        <v>75</v>
      </c>
      <c r="C659" s="2">
        <v>43176</v>
      </c>
      <c r="D659" t="s">
        <v>317</v>
      </c>
      <c r="E659">
        <v>2018</v>
      </c>
      <c r="F659" t="s">
        <v>276</v>
      </c>
      <c r="G659" s="5" t="s">
        <v>296</v>
      </c>
      <c r="H659" s="5">
        <v>7.5</v>
      </c>
      <c r="I659" s="1">
        <v>4</v>
      </c>
      <c r="J659" s="1">
        <v>8</v>
      </c>
      <c r="K659" t="s">
        <v>207</v>
      </c>
    </row>
    <row r="660" spans="1:11" x14ac:dyDescent="0.35">
      <c r="A660" s="1">
        <v>659</v>
      </c>
      <c r="B660" s="1">
        <v>75</v>
      </c>
      <c r="C660" s="2">
        <v>43176</v>
      </c>
      <c r="D660" t="s">
        <v>317</v>
      </c>
      <c r="E660">
        <v>2018</v>
      </c>
      <c r="F660" t="s">
        <v>276</v>
      </c>
      <c r="G660" s="5" t="s">
        <v>226</v>
      </c>
      <c r="H660" s="5">
        <v>0</v>
      </c>
      <c r="I660" s="1">
        <v>4</v>
      </c>
      <c r="J660" s="1">
        <v>30</v>
      </c>
      <c r="K660" t="s">
        <v>215</v>
      </c>
    </row>
    <row r="661" spans="1:11" x14ac:dyDescent="0.35">
      <c r="A661" s="1">
        <v>660</v>
      </c>
      <c r="B661" s="1">
        <v>75</v>
      </c>
      <c r="C661" s="2">
        <v>43176</v>
      </c>
      <c r="D661" t="s">
        <v>317</v>
      </c>
      <c r="E661">
        <v>2018</v>
      </c>
      <c r="F661" t="s">
        <v>276</v>
      </c>
      <c r="G661" s="5" t="s">
        <v>315</v>
      </c>
      <c r="H661" s="5">
        <v>0</v>
      </c>
      <c r="I661" s="1">
        <v>4</v>
      </c>
      <c r="J661" s="1">
        <v>10</v>
      </c>
      <c r="K661" t="s">
        <v>215</v>
      </c>
    </row>
    <row r="662" spans="1:11" x14ac:dyDescent="0.35">
      <c r="A662" s="1">
        <v>661</v>
      </c>
      <c r="B662" s="1">
        <v>75</v>
      </c>
      <c r="C662" s="2">
        <v>43176</v>
      </c>
      <c r="D662" t="s">
        <v>317</v>
      </c>
      <c r="E662">
        <v>2018</v>
      </c>
      <c r="F662" t="s">
        <v>276</v>
      </c>
      <c r="G662" s="5" t="s">
        <v>287</v>
      </c>
      <c r="H662" s="5">
        <v>0</v>
      </c>
      <c r="I662" s="1">
        <v>4</v>
      </c>
      <c r="J662" s="1">
        <v>10</v>
      </c>
      <c r="K662" t="s">
        <v>215</v>
      </c>
    </row>
    <row r="663" spans="1:11" x14ac:dyDescent="0.35">
      <c r="A663" s="1">
        <v>662</v>
      </c>
      <c r="B663" s="1">
        <v>76</v>
      </c>
      <c r="C663" s="2">
        <v>43177</v>
      </c>
      <c r="D663" t="s">
        <v>317</v>
      </c>
      <c r="E663">
        <v>2018</v>
      </c>
      <c r="F663" t="s">
        <v>229</v>
      </c>
      <c r="G663" s="5" t="s">
        <v>236</v>
      </c>
      <c r="H663" s="5">
        <v>10</v>
      </c>
      <c r="I663" s="1">
        <v>4</v>
      </c>
      <c r="J663" s="1">
        <v>20</v>
      </c>
      <c r="K663" t="s">
        <v>215</v>
      </c>
    </row>
    <row r="664" spans="1:11" x14ac:dyDescent="0.35">
      <c r="A664" s="1">
        <v>663</v>
      </c>
      <c r="B664" s="1">
        <v>76</v>
      </c>
      <c r="C664" s="2">
        <v>43177</v>
      </c>
      <c r="D664" t="s">
        <v>317</v>
      </c>
      <c r="E664">
        <v>2018</v>
      </c>
      <c r="F664" t="s">
        <v>229</v>
      </c>
      <c r="G664" s="5" t="s">
        <v>270</v>
      </c>
      <c r="H664" s="5">
        <v>0</v>
      </c>
      <c r="I664" s="1">
        <v>4</v>
      </c>
      <c r="J664" s="1">
        <v>20</v>
      </c>
      <c r="K664" t="s">
        <v>215</v>
      </c>
    </row>
    <row r="665" spans="1:11" x14ac:dyDescent="0.35">
      <c r="A665" s="1">
        <v>664</v>
      </c>
      <c r="B665" s="1">
        <v>76</v>
      </c>
      <c r="C665" s="2">
        <v>43177</v>
      </c>
      <c r="D665" t="s">
        <v>317</v>
      </c>
      <c r="E665">
        <v>2018</v>
      </c>
      <c r="F665" t="s">
        <v>229</v>
      </c>
      <c r="G665" s="5" t="s">
        <v>226</v>
      </c>
      <c r="H665" s="5">
        <v>0</v>
      </c>
      <c r="I665" s="1">
        <v>4</v>
      </c>
      <c r="J665" s="1">
        <v>30</v>
      </c>
      <c r="K665" t="s">
        <v>215</v>
      </c>
    </row>
    <row r="666" spans="1:11" x14ac:dyDescent="0.35">
      <c r="A666" s="1">
        <v>665</v>
      </c>
      <c r="B666" s="1">
        <v>76</v>
      </c>
      <c r="C666" s="2">
        <v>43177</v>
      </c>
      <c r="D666" t="s">
        <v>317</v>
      </c>
      <c r="E666">
        <v>2018</v>
      </c>
      <c r="F666" t="s">
        <v>229</v>
      </c>
      <c r="G666" s="5" t="s">
        <v>227</v>
      </c>
      <c r="H666" s="5">
        <v>0</v>
      </c>
      <c r="I666" s="1">
        <v>4</v>
      </c>
      <c r="J666" s="1">
        <v>30</v>
      </c>
      <c r="K666" t="s">
        <v>215</v>
      </c>
    </row>
    <row r="667" spans="1:11" x14ac:dyDescent="0.35">
      <c r="A667" s="1">
        <v>666</v>
      </c>
      <c r="B667" s="1">
        <v>76</v>
      </c>
      <c r="C667" s="2">
        <v>43177</v>
      </c>
      <c r="D667" t="s">
        <v>317</v>
      </c>
      <c r="E667">
        <v>2018</v>
      </c>
      <c r="F667" t="s">
        <v>229</v>
      </c>
      <c r="G667" s="5" t="s">
        <v>228</v>
      </c>
      <c r="H667" s="5">
        <v>0</v>
      </c>
      <c r="I667" s="1">
        <v>4</v>
      </c>
      <c r="J667" s="1">
        <v>30</v>
      </c>
      <c r="K667" t="s">
        <v>215</v>
      </c>
    </row>
    <row r="668" spans="1:11" x14ac:dyDescent="0.35">
      <c r="A668" s="1">
        <v>667</v>
      </c>
      <c r="B668" s="1">
        <v>76</v>
      </c>
      <c r="C668" s="2">
        <v>43177</v>
      </c>
      <c r="D668" t="s">
        <v>317</v>
      </c>
      <c r="E668">
        <v>2018</v>
      </c>
      <c r="F668" t="s">
        <v>229</v>
      </c>
      <c r="G668" s="5" t="s">
        <v>266</v>
      </c>
      <c r="H668" s="5">
        <v>0</v>
      </c>
      <c r="I668" s="1">
        <v>4</v>
      </c>
      <c r="J668" s="1">
        <v>15</v>
      </c>
      <c r="K668" t="s">
        <v>215</v>
      </c>
    </row>
    <row r="669" spans="1:11" x14ac:dyDescent="0.35">
      <c r="A669" s="1">
        <v>668</v>
      </c>
      <c r="B669" s="1">
        <v>76</v>
      </c>
      <c r="C669" s="2">
        <v>43177</v>
      </c>
      <c r="D669" t="s">
        <v>317</v>
      </c>
      <c r="E669">
        <v>2018</v>
      </c>
      <c r="F669" t="s">
        <v>229</v>
      </c>
      <c r="G669" s="5" t="s">
        <v>313</v>
      </c>
      <c r="H669" s="5">
        <v>0</v>
      </c>
      <c r="I669" s="1">
        <v>4</v>
      </c>
      <c r="J669" s="1">
        <v>12</v>
      </c>
      <c r="K669" t="s">
        <v>215</v>
      </c>
    </row>
    <row r="670" spans="1:11" x14ac:dyDescent="0.35">
      <c r="A670" s="1">
        <v>669</v>
      </c>
      <c r="B670" s="1">
        <v>76</v>
      </c>
      <c r="C670" s="2">
        <v>43177</v>
      </c>
      <c r="D670" t="s">
        <v>317</v>
      </c>
      <c r="E670">
        <v>2018</v>
      </c>
      <c r="F670" t="s">
        <v>229</v>
      </c>
      <c r="G670" s="5" t="s">
        <v>314</v>
      </c>
      <c r="H670" s="5">
        <v>0</v>
      </c>
      <c r="I670" s="1">
        <v>4</v>
      </c>
      <c r="J670" s="1">
        <v>12</v>
      </c>
      <c r="K670" t="s">
        <v>215</v>
      </c>
    </row>
    <row r="671" spans="1:11" x14ac:dyDescent="0.35">
      <c r="A671" s="1">
        <v>670</v>
      </c>
      <c r="B671" s="1">
        <v>76</v>
      </c>
      <c r="C671" s="2">
        <v>43177</v>
      </c>
      <c r="D671" t="s">
        <v>317</v>
      </c>
      <c r="E671">
        <v>2018</v>
      </c>
      <c r="F671" t="s">
        <v>229</v>
      </c>
      <c r="G671" s="5" t="s">
        <v>315</v>
      </c>
      <c r="H671" s="5">
        <v>0</v>
      </c>
      <c r="I671" s="1">
        <v>4</v>
      </c>
      <c r="J671" s="1">
        <v>12</v>
      </c>
      <c r="K671" t="s">
        <v>215</v>
      </c>
    </row>
    <row r="672" spans="1:11" x14ac:dyDescent="0.35">
      <c r="A672" s="1">
        <v>671</v>
      </c>
      <c r="B672" s="1">
        <v>76</v>
      </c>
      <c r="C672" s="2">
        <v>43177</v>
      </c>
      <c r="D672" t="s">
        <v>317</v>
      </c>
      <c r="E672">
        <v>2018</v>
      </c>
      <c r="F672" t="s">
        <v>229</v>
      </c>
      <c r="G672" s="5" t="s">
        <v>316</v>
      </c>
      <c r="H672" s="5">
        <v>0</v>
      </c>
      <c r="I672" s="1">
        <v>4</v>
      </c>
      <c r="J672" s="1">
        <v>20</v>
      </c>
      <c r="K672" t="s">
        <v>215</v>
      </c>
    </row>
    <row r="673" spans="1:11" x14ac:dyDescent="0.35">
      <c r="A673" s="1">
        <v>672</v>
      </c>
      <c r="B673" s="1">
        <v>77</v>
      </c>
      <c r="C673" s="2">
        <v>43178</v>
      </c>
      <c r="D673" t="s">
        <v>317</v>
      </c>
      <c r="E673">
        <v>2018</v>
      </c>
      <c r="F673" t="s">
        <v>202</v>
      </c>
      <c r="G673" s="5" t="s">
        <v>235</v>
      </c>
      <c r="H673" s="5">
        <v>105</v>
      </c>
      <c r="I673" s="1">
        <v>4</v>
      </c>
      <c r="J673" s="1">
        <v>8</v>
      </c>
      <c r="K673" t="s">
        <v>204</v>
      </c>
    </row>
    <row r="674" spans="1:11" x14ac:dyDescent="0.35">
      <c r="A674" s="1">
        <v>673</v>
      </c>
      <c r="B674" s="1">
        <v>77</v>
      </c>
      <c r="C674" s="2">
        <v>43178</v>
      </c>
      <c r="D674" t="s">
        <v>317</v>
      </c>
      <c r="E674">
        <v>2018</v>
      </c>
      <c r="F674" t="s">
        <v>202</v>
      </c>
      <c r="G674" s="5" t="s">
        <v>294</v>
      </c>
      <c r="H674" s="5">
        <v>30</v>
      </c>
      <c r="I674" s="1">
        <v>3</v>
      </c>
      <c r="J674" s="1">
        <v>12</v>
      </c>
      <c r="K674" t="s">
        <v>231</v>
      </c>
    </row>
    <row r="675" spans="1:11" x14ac:dyDescent="0.35">
      <c r="A675" s="1">
        <v>674</v>
      </c>
      <c r="B675" s="1">
        <v>77</v>
      </c>
      <c r="C675" s="2">
        <v>43178</v>
      </c>
      <c r="D675" t="s">
        <v>317</v>
      </c>
      <c r="E675">
        <v>2018</v>
      </c>
      <c r="F675" t="s">
        <v>202</v>
      </c>
      <c r="G675" s="5" t="s">
        <v>221</v>
      </c>
      <c r="H675" s="5">
        <v>35</v>
      </c>
      <c r="I675" s="1">
        <v>4</v>
      </c>
      <c r="J675" s="1">
        <v>8</v>
      </c>
      <c r="K675" t="s">
        <v>222</v>
      </c>
    </row>
    <row r="676" spans="1:11" x14ac:dyDescent="0.35">
      <c r="A676" s="1">
        <v>675</v>
      </c>
      <c r="B676" s="1">
        <v>77</v>
      </c>
      <c r="C676" s="2">
        <v>43178</v>
      </c>
      <c r="D676" t="s">
        <v>317</v>
      </c>
      <c r="E676">
        <v>2018</v>
      </c>
      <c r="F676" t="s">
        <v>202</v>
      </c>
      <c r="G676" s="5" t="s">
        <v>278</v>
      </c>
      <c r="H676" s="5">
        <v>80</v>
      </c>
      <c r="I676" s="1">
        <v>4</v>
      </c>
      <c r="J676" s="1">
        <v>8</v>
      </c>
      <c r="K676" t="s">
        <v>207</v>
      </c>
    </row>
    <row r="677" spans="1:11" x14ac:dyDescent="0.35">
      <c r="A677" s="1">
        <v>676</v>
      </c>
      <c r="B677" s="1">
        <v>78</v>
      </c>
      <c r="C677" s="2">
        <v>43180</v>
      </c>
      <c r="D677" t="s">
        <v>317</v>
      </c>
      <c r="E677">
        <v>2018</v>
      </c>
      <c r="F677" t="s">
        <v>209</v>
      </c>
      <c r="G677" s="5" t="s">
        <v>241</v>
      </c>
      <c r="H677" s="5">
        <v>72.5</v>
      </c>
      <c r="I677" s="1">
        <v>4</v>
      </c>
      <c r="J677" s="1">
        <v>8</v>
      </c>
      <c r="K677" t="s">
        <v>204</v>
      </c>
    </row>
    <row r="678" spans="1:11" x14ac:dyDescent="0.35">
      <c r="A678" s="1">
        <v>677</v>
      </c>
      <c r="B678" s="1">
        <v>78</v>
      </c>
      <c r="C678" s="2">
        <v>43180</v>
      </c>
      <c r="D678" t="s">
        <v>317</v>
      </c>
      <c r="E678">
        <v>2018</v>
      </c>
      <c r="F678" t="s">
        <v>209</v>
      </c>
      <c r="G678" s="5" t="s">
        <v>203</v>
      </c>
      <c r="H678" s="5">
        <v>80</v>
      </c>
      <c r="I678" s="1">
        <v>5</v>
      </c>
      <c r="J678" s="1">
        <v>8</v>
      </c>
      <c r="K678" t="s">
        <v>204</v>
      </c>
    </row>
    <row r="679" spans="1:11" x14ac:dyDescent="0.35">
      <c r="A679" s="1">
        <v>678</v>
      </c>
      <c r="B679" s="1">
        <v>78</v>
      </c>
      <c r="C679" s="2">
        <v>43180</v>
      </c>
      <c r="D679" t="s">
        <v>317</v>
      </c>
      <c r="E679">
        <v>2018</v>
      </c>
      <c r="F679" t="s">
        <v>209</v>
      </c>
      <c r="G679" s="5" t="s">
        <v>205</v>
      </c>
      <c r="H679" s="5">
        <v>40</v>
      </c>
      <c r="I679" s="1">
        <v>4</v>
      </c>
      <c r="J679" s="1">
        <v>8</v>
      </c>
      <c r="K679" t="s">
        <v>231</v>
      </c>
    </row>
    <row r="680" spans="1:11" x14ac:dyDescent="0.35">
      <c r="A680" s="1">
        <v>679</v>
      </c>
      <c r="B680" s="1">
        <v>78</v>
      </c>
      <c r="C680" s="2">
        <v>43180</v>
      </c>
      <c r="D680" t="s">
        <v>317</v>
      </c>
      <c r="E680">
        <v>2018</v>
      </c>
      <c r="F680" t="s">
        <v>209</v>
      </c>
      <c r="G680" s="5" t="s">
        <v>206</v>
      </c>
      <c r="H680" s="5">
        <v>80</v>
      </c>
      <c r="I680" s="1">
        <v>5</v>
      </c>
      <c r="J680" s="1">
        <v>5</v>
      </c>
      <c r="K680" t="s">
        <v>207</v>
      </c>
    </row>
    <row r="681" spans="1:11" x14ac:dyDescent="0.35">
      <c r="A681" s="1">
        <v>680</v>
      </c>
      <c r="B681" s="1">
        <v>79</v>
      </c>
      <c r="C681" s="2">
        <v>43182</v>
      </c>
      <c r="D681" t="s">
        <v>317</v>
      </c>
      <c r="E681">
        <v>2018</v>
      </c>
      <c r="F681" t="s">
        <v>218</v>
      </c>
      <c r="G681" s="5" t="s">
        <v>230</v>
      </c>
      <c r="H681" s="5">
        <v>25</v>
      </c>
      <c r="I681" s="1">
        <v>4</v>
      </c>
      <c r="J681" s="1">
        <v>8</v>
      </c>
      <c r="K681" t="s">
        <v>231</v>
      </c>
    </row>
    <row r="682" spans="1:11" x14ac:dyDescent="0.35">
      <c r="A682" s="1">
        <v>681</v>
      </c>
      <c r="B682" s="1">
        <v>79</v>
      </c>
      <c r="C682" s="2">
        <v>43182</v>
      </c>
      <c r="D682" t="s">
        <v>317</v>
      </c>
      <c r="E682">
        <v>2018</v>
      </c>
      <c r="F682" t="s">
        <v>218</v>
      </c>
      <c r="G682" s="5" t="s">
        <v>232</v>
      </c>
      <c r="H682" s="5">
        <v>25</v>
      </c>
      <c r="I682" s="1">
        <v>4</v>
      </c>
      <c r="J682" s="1">
        <v>8</v>
      </c>
      <c r="K682" t="s">
        <v>231</v>
      </c>
    </row>
    <row r="683" spans="1:11" x14ac:dyDescent="0.35">
      <c r="A683" s="1">
        <v>682</v>
      </c>
      <c r="B683" s="1">
        <v>79</v>
      </c>
      <c r="C683" s="2">
        <v>43182</v>
      </c>
      <c r="D683" t="s">
        <v>317</v>
      </c>
      <c r="E683">
        <v>2018</v>
      </c>
      <c r="F683" t="s">
        <v>218</v>
      </c>
      <c r="G683" s="5" t="s">
        <v>223</v>
      </c>
      <c r="H683" s="5">
        <v>42.5</v>
      </c>
      <c r="I683" s="1">
        <v>4</v>
      </c>
      <c r="J683" s="1">
        <v>8</v>
      </c>
      <c r="K683" t="s">
        <v>222</v>
      </c>
    </row>
    <row r="684" spans="1:11" x14ac:dyDescent="0.35">
      <c r="A684" s="1">
        <v>683</v>
      </c>
      <c r="B684" s="1">
        <v>79</v>
      </c>
      <c r="C684" s="2">
        <v>43182</v>
      </c>
      <c r="D684" t="s">
        <v>317</v>
      </c>
      <c r="E684">
        <v>2018</v>
      </c>
      <c r="F684" t="s">
        <v>218</v>
      </c>
      <c r="G684" s="5" t="s">
        <v>240</v>
      </c>
      <c r="H684" s="5">
        <v>17.5</v>
      </c>
      <c r="I684" s="1">
        <v>4</v>
      </c>
      <c r="J684" s="1">
        <v>8</v>
      </c>
      <c r="K684" t="s">
        <v>222</v>
      </c>
    </row>
    <row r="685" spans="1:11" x14ac:dyDescent="0.35">
      <c r="A685" s="1">
        <v>684</v>
      </c>
      <c r="B685" s="1">
        <v>79</v>
      </c>
      <c r="C685" s="2">
        <v>43182</v>
      </c>
      <c r="D685" t="s">
        <v>317</v>
      </c>
      <c r="E685">
        <v>2018</v>
      </c>
      <c r="F685" t="s">
        <v>218</v>
      </c>
      <c r="G685" s="5" t="s">
        <v>266</v>
      </c>
      <c r="H685" s="5">
        <v>0</v>
      </c>
      <c r="I685" s="1">
        <v>4</v>
      </c>
      <c r="J685" s="1">
        <v>15</v>
      </c>
      <c r="K685" t="s">
        <v>215</v>
      </c>
    </row>
    <row r="686" spans="1:11" x14ac:dyDescent="0.35">
      <c r="A686" s="1">
        <v>685</v>
      </c>
      <c r="B686" s="1">
        <v>79</v>
      </c>
      <c r="C686" s="2">
        <v>43182</v>
      </c>
      <c r="D686" t="s">
        <v>317</v>
      </c>
      <c r="E686">
        <v>2018</v>
      </c>
      <c r="F686" t="s">
        <v>218</v>
      </c>
      <c r="G686" s="5" t="s">
        <v>313</v>
      </c>
      <c r="H686" s="5">
        <v>0</v>
      </c>
      <c r="I686" s="1">
        <v>4</v>
      </c>
      <c r="J686" s="1">
        <v>12</v>
      </c>
      <c r="K686" t="s">
        <v>215</v>
      </c>
    </row>
    <row r="687" spans="1:11" x14ac:dyDescent="0.35">
      <c r="A687" s="1">
        <v>686</v>
      </c>
      <c r="B687" s="1">
        <v>79</v>
      </c>
      <c r="C687" s="2">
        <v>43182</v>
      </c>
      <c r="D687" t="s">
        <v>317</v>
      </c>
      <c r="E687">
        <v>2018</v>
      </c>
      <c r="F687" t="s">
        <v>218</v>
      </c>
      <c r="G687" s="5" t="s">
        <v>314</v>
      </c>
      <c r="H687" s="5">
        <v>0</v>
      </c>
      <c r="I687" s="1">
        <v>4</v>
      </c>
      <c r="J687" s="1">
        <v>12</v>
      </c>
      <c r="K687" t="s">
        <v>215</v>
      </c>
    </row>
    <row r="688" spans="1:11" x14ac:dyDescent="0.35">
      <c r="A688" s="1">
        <v>687</v>
      </c>
      <c r="B688" s="1">
        <v>79</v>
      </c>
      <c r="C688" s="2">
        <v>43182</v>
      </c>
      <c r="D688" t="s">
        <v>317</v>
      </c>
      <c r="E688">
        <v>2018</v>
      </c>
      <c r="F688" t="s">
        <v>218</v>
      </c>
      <c r="G688" s="5" t="s">
        <v>315</v>
      </c>
      <c r="H688" s="5">
        <v>0</v>
      </c>
      <c r="I688" s="1">
        <v>4</v>
      </c>
      <c r="J688" s="1">
        <v>12</v>
      </c>
      <c r="K688" t="s">
        <v>215</v>
      </c>
    </row>
    <row r="689" spans="1:11" x14ac:dyDescent="0.35">
      <c r="A689" s="1">
        <v>688</v>
      </c>
      <c r="B689" s="1">
        <v>79</v>
      </c>
      <c r="C689" s="2">
        <v>43182</v>
      </c>
      <c r="D689" t="s">
        <v>317</v>
      </c>
      <c r="E689">
        <v>2018</v>
      </c>
      <c r="F689" t="s">
        <v>218</v>
      </c>
      <c r="G689" s="5" t="s">
        <v>316</v>
      </c>
      <c r="H689" s="5">
        <v>0</v>
      </c>
      <c r="I689" s="1">
        <v>4</v>
      </c>
      <c r="J689" s="1">
        <v>20</v>
      </c>
      <c r="K689" t="s">
        <v>215</v>
      </c>
    </row>
    <row r="690" spans="1:11" x14ac:dyDescent="0.35">
      <c r="A690" s="1">
        <v>689</v>
      </c>
      <c r="B690" s="1">
        <v>80</v>
      </c>
      <c r="C690" s="2">
        <v>43184</v>
      </c>
      <c r="D690" t="s">
        <v>317</v>
      </c>
      <c r="E690">
        <v>2018</v>
      </c>
      <c r="F690" t="s">
        <v>229</v>
      </c>
      <c r="G690" s="5" t="s">
        <v>203</v>
      </c>
      <c r="H690" s="5">
        <v>85</v>
      </c>
      <c r="I690" s="1">
        <v>5</v>
      </c>
      <c r="J690" s="1">
        <v>5</v>
      </c>
      <c r="K690" t="s">
        <v>204</v>
      </c>
    </row>
    <row r="691" spans="1:11" x14ac:dyDescent="0.35">
      <c r="A691" s="1">
        <v>690</v>
      </c>
      <c r="B691" s="1">
        <v>80</v>
      </c>
      <c r="C691" s="2">
        <v>43184</v>
      </c>
      <c r="D691" t="s">
        <v>317</v>
      </c>
      <c r="E691">
        <v>2018</v>
      </c>
      <c r="F691" t="s">
        <v>229</v>
      </c>
      <c r="G691" s="5" t="s">
        <v>205</v>
      </c>
      <c r="H691" s="5">
        <v>50</v>
      </c>
      <c r="I691" s="1">
        <v>5</v>
      </c>
      <c r="J691" s="1">
        <v>5</v>
      </c>
      <c r="K691" t="s">
        <v>231</v>
      </c>
    </row>
    <row r="692" spans="1:11" x14ac:dyDescent="0.35">
      <c r="A692" s="1">
        <v>691</v>
      </c>
      <c r="B692" s="1">
        <v>80</v>
      </c>
      <c r="C692" s="2">
        <v>43184</v>
      </c>
      <c r="D692" t="s">
        <v>317</v>
      </c>
      <c r="E692">
        <v>2018</v>
      </c>
      <c r="F692" t="s">
        <v>229</v>
      </c>
      <c r="G692" s="5" t="s">
        <v>206</v>
      </c>
      <c r="H692" s="5">
        <v>90</v>
      </c>
      <c r="I692" s="1">
        <v>5</v>
      </c>
      <c r="J692" s="1">
        <v>5</v>
      </c>
      <c r="K692" t="s">
        <v>207</v>
      </c>
    </row>
    <row r="693" spans="1:11" x14ac:dyDescent="0.35">
      <c r="A693" s="1">
        <v>692</v>
      </c>
      <c r="B693" s="1">
        <v>80</v>
      </c>
      <c r="C693" s="2">
        <v>43184</v>
      </c>
      <c r="D693" t="s">
        <v>317</v>
      </c>
      <c r="E693">
        <v>2018</v>
      </c>
      <c r="F693" t="s">
        <v>229</v>
      </c>
      <c r="G693" s="5" t="s">
        <v>271</v>
      </c>
      <c r="H693" s="5">
        <v>93.8</v>
      </c>
      <c r="I693" s="1">
        <v>4</v>
      </c>
      <c r="J693" s="1">
        <v>5</v>
      </c>
      <c r="K693" t="s">
        <v>207</v>
      </c>
    </row>
    <row r="694" spans="1:11" x14ac:dyDescent="0.35">
      <c r="A694" s="1">
        <v>693</v>
      </c>
      <c r="B694" s="1">
        <v>80</v>
      </c>
      <c r="C694" s="2">
        <v>43184</v>
      </c>
      <c r="D694" t="s">
        <v>317</v>
      </c>
      <c r="E694">
        <v>2018</v>
      </c>
      <c r="F694" t="s">
        <v>229</v>
      </c>
      <c r="G694" s="5" t="s">
        <v>294</v>
      </c>
      <c r="H694" s="5">
        <v>30</v>
      </c>
      <c r="I694" s="1">
        <v>3</v>
      </c>
      <c r="J694" s="1">
        <v>12</v>
      </c>
      <c r="K694" t="s">
        <v>231</v>
      </c>
    </row>
    <row r="695" spans="1:11" x14ac:dyDescent="0.35">
      <c r="A695" s="1">
        <v>694</v>
      </c>
      <c r="B695" s="1">
        <v>80</v>
      </c>
      <c r="C695" s="2">
        <v>43184</v>
      </c>
      <c r="D695" t="s">
        <v>317</v>
      </c>
      <c r="E695">
        <v>2018</v>
      </c>
      <c r="F695" t="s">
        <v>229</v>
      </c>
      <c r="G695" s="5" t="s">
        <v>221</v>
      </c>
      <c r="H695" s="5">
        <v>30</v>
      </c>
      <c r="I695" s="1">
        <v>3</v>
      </c>
      <c r="J695" s="1">
        <v>12</v>
      </c>
      <c r="K695" t="s">
        <v>222</v>
      </c>
    </row>
    <row r="696" spans="1:11" x14ac:dyDescent="0.35">
      <c r="A696" s="1">
        <v>695</v>
      </c>
      <c r="B696" s="1">
        <v>80</v>
      </c>
      <c r="C696" s="2">
        <v>43184</v>
      </c>
      <c r="D696" t="s">
        <v>317</v>
      </c>
      <c r="E696">
        <v>2018</v>
      </c>
      <c r="F696" t="s">
        <v>229</v>
      </c>
      <c r="G696" s="5" t="s">
        <v>226</v>
      </c>
      <c r="H696" s="5">
        <v>0</v>
      </c>
      <c r="I696" s="1">
        <v>3</v>
      </c>
      <c r="J696" s="1">
        <v>30</v>
      </c>
      <c r="K696" t="s">
        <v>215</v>
      </c>
    </row>
    <row r="697" spans="1:11" x14ac:dyDescent="0.35">
      <c r="A697" s="1">
        <v>696</v>
      </c>
      <c r="B697" s="1">
        <v>80</v>
      </c>
      <c r="C697" s="2">
        <v>43184</v>
      </c>
      <c r="D697" t="s">
        <v>317</v>
      </c>
      <c r="E697">
        <v>2018</v>
      </c>
      <c r="F697" t="s">
        <v>229</v>
      </c>
      <c r="G697" s="5" t="s">
        <v>287</v>
      </c>
      <c r="H697" s="5">
        <v>0</v>
      </c>
      <c r="I697" s="1">
        <v>3</v>
      </c>
      <c r="J697" s="1">
        <v>12</v>
      </c>
      <c r="K697" t="s">
        <v>215</v>
      </c>
    </row>
    <row r="698" spans="1:11" x14ac:dyDescent="0.35">
      <c r="A698" s="1">
        <v>697</v>
      </c>
      <c r="B698" s="1">
        <v>80</v>
      </c>
      <c r="C698" s="2">
        <v>43184</v>
      </c>
      <c r="D698" t="s">
        <v>317</v>
      </c>
      <c r="E698">
        <v>2018</v>
      </c>
      <c r="F698" t="s">
        <v>229</v>
      </c>
      <c r="G698" s="5" t="s">
        <v>266</v>
      </c>
      <c r="H698" s="5">
        <v>0</v>
      </c>
      <c r="I698" s="1">
        <v>3</v>
      </c>
      <c r="J698" s="1">
        <v>15</v>
      </c>
      <c r="K69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WeightMeasurements</vt:lpstr>
      <vt:lpstr>TotalSleep</vt:lpstr>
      <vt:lpstr>TotalExercise</vt:lpstr>
      <vt:lpstr>FoodLog</vt:lpstr>
      <vt:lpstr>GymWorkouts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2018-03-30T06:10:13Z</dcterms:created>
  <dcterms:modified xsi:type="dcterms:W3CDTF">2018-03-30T06:16:10Z</dcterms:modified>
</cp:coreProperties>
</file>