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bookViews>
    <workbookView xWindow="0" yWindow="0" windowWidth="21600" windowHeight="11800"/>
  </bookViews>
  <sheets>
    <sheet name="TotalExercise" sheetId="1" r:id="rId1"/>
  </sheet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</calcChain>
</file>

<file path=xl/sharedStrings.xml><?xml version="1.0" encoding="utf-8"?>
<sst xmlns="http://schemas.openxmlformats.org/spreadsheetml/2006/main" count="18" uniqueCount="15">
  <si>
    <t>Date</t>
  </si>
  <si>
    <t>Calories Burned</t>
  </si>
  <si>
    <t>Steps</t>
  </si>
  <si>
    <t>Distance</t>
  </si>
  <si>
    <t>Floors</t>
  </si>
  <si>
    <t>Minutes Sedentary</t>
  </si>
  <si>
    <t>Minutes Lightly Active</t>
  </si>
  <si>
    <t>Minutes Fairly Active</t>
  </si>
  <si>
    <t>Minutes Very Active</t>
  </si>
  <si>
    <t>Activity Calories</t>
  </si>
  <si>
    <t>Step Target Achieved</t>
  </si>
  <si>
    <t>Calorie Target Achieved</t>
  </si>
  <si>
    <t>Activity Target Achieved</t>
  </si>
  <si>
    <t>Rest Day</t>
  </si>
  <si>
    <t>Distance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</si>
</sst>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topLeftCell="D1" workbookViewId="0">
      <selection activeCell="J74" sqref="J74"/>
    </sheetView>
  </sheetViews>
  <sheetFormatPr defaultRowHeight="14.5" x14ac:dyDescent="0.35"/>
  <cols>
    <col min="1" max="1" width="10.453125" bestFit="1" customWidth="1"/>
    <col min="4" max="4" width="10.453125" bestFit="1" customWidth="1"/>
    <col min="5" max="5" width="5.90625" bestFit="1" customWidth="1"/>
    <col min="6" max="6" width="16.54296875" bestFit="1" customWidth="1"/>
    <col min="7" max="7" width="19" bestFit="1" customWidth="1"/>
    <col min="8" max="8" width="18.1796875" bestFit="1" customWidth="1"/>
    <col min="9" max="9" width="17.453125" bestFit="1" customWidth="1"/>
    <col min="10" max="10" width="14" bestFit="1" customWidth="1"/>
    <col min="11" max="11" width="18.36328125" bestFit="1" customWidth="1"/>
    <col min="12" max="12" width="20.54296875" bestFit="1" customWidth="1"/>
    <col min="13" max="13" width="20.7265625" bestFit="1" customWidth="1"/>
    <col min="15" max="15" width="16" bestFit="1" customWidth="1"/>
    <col min="18" max="18" width="16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35">
      <c r="A2" s="1">
        <v>42979</v>
      </c>
      <c r="B2">
        <v>3721</v>
      </c>
      <c r="C2">
        <v>13030</v>
      </c>
      <c r="D2" s="1">
        <v>42979</v>
      </c>
      <c r="E2">
        <v>3721</v>
      </c>
      <c r="F2">
        <v>13030</v>
      </c>
      <c r="G2">
        <v>9.91</v>
      </c>
      <c r="H2">
        <v>5</v>
      </c>
      <c r="I2">
        <v>498</v>
      </c>
      <c r="J2">
        <v>460</v>
      </c>
      <c r="K2">
        <v>13</v>
      </c>
      <c r="L2">
        <v>10</v>
      </c>
      <c r="M2">
        <v>2266</v>
      </c>
      <c r="N2" t="str">
        <f>IF(C2&gt;8000,"Yes","No")</f>
        <v>Yes</v>
      </c>
      <c r="O2" t="str">
        <f>IF(B2&gt;3400,"Yes","No")</f>
        <v>Yes</v>
      </c>
      <c r="P2" t="str">
        <f>IF(L2&gt;30,"Yes","No")</f>
        <v>No</v>
      </c>
      <c r="Q2" t="str">
        <f>IF(L2+K2&lt;30,"Yes","No")</f>
        <v>Yes</v>
      </c>
      <c r="R2" t="str">
        <f>IF(G2&gt;5,"Yes","No")</f>
        <v>Yes</v>
      </c>
    </row>
    <row r="3" spans="1:18" x14ac:dyDescent="0.35">
      <c r="A3" s="1">
        <v>42980</v>
      </c>
      <c r="B3">
        <v>3015</v>
      </c>
      <c r="C3">
        <v>8147</v>
      </c>
      <c r="D3" s="1">
        <v>42980</v>
      </c>
      <c r="E3">
        <v>3015</v>
      </c>
      <c r="F3">
        <v>8147</v>
      </c>
      <c r="G3">
        <v>6.35</v>
      </c>
      <c r="H3">
        <v>3</v>
      </c>
      <c r="I3">
        <v>732</v>
      </c>
      <c r="J3">
        <v>223</v>
      </c>
      <c r="K3">
        <v>32</v>
      </c>
      <c r="L3">
        <v>2</v>
      </c>
      <c r="M3">
        <v>1245</v>
      </c>
      <c r="N3" t="str">
        <f>IF(C3&gt;8000,"Yes","No")</f>
        <v>Yes</v>
      </c>
      <c r="O3" t="str">
        <f>IF(B3&gt;3400,"Yes","No")</f>
        <v>No</v>
      </c>
      <c r="P3" t="str">
        <f t="shared" ref="P3:P66" si="0">IF(L3&gt;30,"Yes","No")</f>
        <v>No</v>
      </c>
      <c r="Q3" t="str">
        <f t="shared" ref="Q3:Q66" si="1">IF(L3+K3&lt;30,"Yes","No")</f>
        <v>No</v>
      </c>
      <c r="R3" t="str">
        <f t="shared" ref="R3:R66" si="2">IF(G3&gt;5,"Yes","No")</f>
        <v>Yes</v>
      </c>
    </row>
    <row r="4" spans="1:18" x14ac:dyDescent="0.35">
      <c r="A4" s="1">
        <v>42981</v>
      </c>
      <c r="B4">
        <v>3837</v>
      </c>
      <c r="C4">
        <v>13857</v>
      </c>
      <c r="D4" s="1">
        <v>42981</v>
      </c>
      <c r="E4">
        <v>3837</v>
      </c>
      <c r="F4">
        <v>13857</v>
      </c>
      <c r="G4">
        <v>10.79</v>
      </c>
      <c r="H4">
        <v>8</v>
      </c>
      <c r="I4">
        <v>480</v>
      </c>
      <c r="J4">
        <v>414</v>
      </c>
      <c r="K4">
        <v>26</v>
      </c>
      <c r="L4">
        <v>25</v>
      </c>
      <c r="M4">
        <v>2379</v>
      </c>
      <c r="N4" t="str">
        <f>IF(C4&gt;8000,"Yes","No")</f>
        <v>Yes</v>
      </c>
      <c r="O4" t="str">
        <f>IF(B4&gt;3400,"Yes","No")</f>
        <v>Yes</v>
      </c>
      <c r="P4" t="str">
        <f t="shared" si="0"/>
        <v>No</v>
      </c>
      <c r="Q4" t="str">
        <f t="shared" si="1"/>
        <v>No</v>
      </c>
      <c r="R4" t="str">
        <f t="shared" si="2"/>
        <v>Yes</v>
      </c>
    </row>
    <row r="5" spans="1:18" x14ac:dyDescent="0.35">
      <c r="A5" s="1">
        <v>42982</v>
      </c>
      <c r="B5">
        <v>4274</v>
      </c>
      <c r="C5">
        <v>12846</v>
      </c>
      <c r="D5" s="1">
        <v>42982</v>
      </c>
      <c r="E5">
        <v>4274</v>
      </c>
      <c r="F5">
        <v>12846</v>
      </c>
      <c r="G5">
        <v>9.7899999999999991</v>
      </c>
      <c r="H5">
        <v>8</v>
      </c>
      <c r="I5">
        <v>593</v>
      </c>
      <c r="J5">
        <v>334</v>
      </c>
      <c r="K5">
        <v>18</v>
      </c>
      <c r="L5">
        <v>87</v>
      </c>
      <c r="M5">
        <v>2757</v>
      </c>
      <c r="N5" t="str">
        <f>IF(C5&gt;8000,"Yes","No")</f>
        <v>Yes</v>
      </c>
      <c r="O5" t="str">
        <f>IF(B5&gt;3400,"Yes","No")</f>
        <v>Yes</v>
      </c>
      <c r="P5" t="str">
        <f t="shared" si="0"/>
        <v>Yes</v>
      </c>
      <c r="Q5" t="str">
        <f t="shared" si="1"/>
        <v>No</v>
      </c>
      <c r="R5" t="str">
        <f t="shared" si="2"/>
        <v>Yes</v>
      </c>
    </row>
    <row r="6" spans="1:18" x14ac:dyDescent="0.35">
      <c r="A6" s="1">
        <v>42983</v>
      </c>
      <c r="B6">
        <v>3519</v>
      </c>
      <c r="C6">
        <v>11041</v>
      </c>
      <c r="D6" s="1">
        <v>42983</v>
      </c>
      <c r="E6">
        <v>3519</v>
      </c>
      <c r="F6">
        <v>11041</v>
      </c>
      <c r="G6">
        <v>8.6199999999999992</v>
      </c>
      <c r="H6">
        <v>7</v>
      </c>
      <c r="I6">
        <v>1044</v>
      </c>
      <c r="J6">
        <v>380</v>
      </c>
      <c r="K6">
        <v>10</v>
      </c>
      <c r="L6">
        <v>6</v>
      </c>
      <c r="M6">
        <v>1947</v>
      </c>
      <c r="N6" t="str">
        <f>IF(C6&gt;8000,"Yes","No")</f>
        <v>Yes</v>
      </c>
      <c r="O6" t="str">
        <f>IF(B6&gt;3400,"Yes","No")</f>
        <v>Yes</v>
      </c>
      <c r="P6" t="str">
        <f t="shared" si="0"/>
        <v>No</v>
      </c>
      <c r="Q6" t="str">
        <f t="shared" si="1"/>
        <v>Yes</v>
      </c>
      <c r="R6" t="str">
        <f t="shared" si="2"/>
        <v>Yes</v>
      </c>
    </row>
    <row r="7" spans="1:18" x14ac:dyDescent="0.35">
      <c r="A7" s="1">
        <v>42984</v>
      </c>
      <c r="B7">
        <v>3062</v>
      </c>
      <c r="C7">
        <v>7639</v>
      </c>
      <c r="D7" s="1">
        <v>42984</v>
      </c>
      <c r="E7">
        <v>3062</v>
      </c>
      <c r="F7">
        <v>7639</v>
      </c>
      <c r="G7">
        <v>5.96</v>
      </c>
      <c r="H7">
        <v>1</v>
      </c>
      <c r="I7">
        <v>697</v>
      </c>
      <c r="J7">
        <v>326</v>
      </c>
      <c r="K7">
        <v>0</v>
      </c>
      <c r="L7">
        <v>0</v>
      </c>
      <c r="M7">
        <v>1398</v>
      </c>
      <c r="N7" t="str">
        <f>IF(C7&gt;8000,"Yes","No")</f>
        <v>No</v>
      </c>
      <c r="O7" t="str">
        <f>IF(B7&gt;3400,"Yes","No")</f>
        <v>No</v>
      </c>
      <c r="P7" t="str">
        <f t="shared" si="0"/>
        <v>No</v>
      </c>
      <c r="Q7" t="str">
        <f t="shared" si="1"/>
        <v>Yes</v>
      </c>
      <c r="R7" t="str">
        <f t="shared" si="2"/>
        <v>Yes</v>
      </c>
    </row>
    <row r="8" spans="1:18" x14ac:dyDescent="0.35">
      <c r="A8" s="1">
        <v>42985</v>
      </c>
      <c r="B8">
        <v>4091</v>
      </c>
      <c r="C8">
        <v>12523</v>
      </c>
      <c r="D8" s="1">
        <v>42985</v>
      </c>
      <c r="E8">
        <v>4091</v>
      </c>
      <c r="F8">
        <v>12523</v>
      </c>
      <c r="G8">
        <v>9.27</v>
      </c>
      <c r="H8">
        <v>5</v>
      </c>
      <c r="I8">
        <v>620</v>
      </c>
      <c r="J8">
        <v>295</v>
      </c>
      <c r="K8">
        <v>42</v>
      </c>
      <c r="L8">
        <v>77</v>
      </c>
      <c r="M8">
        <v>2530</v>
      </c>
      <c r="N8" t="str">
        <f>IF(C8&gt;8000,"Yes","No")</f>
        <v>Yes</v>
      </c>
      <c r="O8" t="str">
        <f>IF(B8&gt;3400,"Yes","No")</f>
        <v>Yes</v>
      </c>
      <c r="P8" t="str">
        <f t="shared" si="0"/>
        <v>Yes</v>
      </c>
      <c r="Q8" t="str">
        <f t="shared" si="1"/>
        <v>No</v>
      </c>
      <c r="R8" t="str">
        <f t="shared" si="2"/>
        <v>Yes</v>
      </c>
    </row>
    <row r="9" spans="1:18" x14ac:dyDescent="0.35">
      <c r="A9" s="1">
        <v>42986</v>
      </c>
      <c r="B9">
        <v>3480</v>
      </c>
      <c r="C9">
        <v>8540</v>
      </c>
      <c r="D9" s="1">
        <v>42986</v>
      </c>
      <c r="E9">
        <v>3480</v>
      </c>
      <c r="F9">
        <v>8540</v>
      </c>
      <c r="G9">
        <v>6.34</v>
      </c>
      <c r="H9">
        <v>6</v>
      </c>
      <c r="I9">
        <v>666</v>
      </c>
      <c r="J9">
        <v>258</v>
      </c>
      <c r="K9">
        <v>32</v>
      </c>
      <c r="L9">
        <v>36</v>
      </c>
      <c r="M9">
        <v>1776</v>
      </c>
      <c r="N9" t="str">
        <f>IF(C9&gt;8000,"Yes","No")</f>
        <v>Yes</v>
      </c>
      <c r="O9" t="str">
        <f>IF(B9&gt;3400,"Yes","No")</f>
        <v>Yes</v>
      </c>
      <c r="P9" t="str">
        <f t="shared" si="0"/>
        <v>Yes</v>
      </c>
      <c r="Q9" t="str">
        <f t="shared" si="1"/>
        <v>No</v>
      </c>
      <c r="R9" t="str">
        <f t="shared" si="2"/>
        <v>Yes</v>
      </c>
    </row>
    <row r="10" spans="1:18" x14ac:dyDescent="0.35">
      <c r="A10" s="1">
        <v>42987</v>
      </c>
      <c r="B10">
        <v>3139</v>
      </c>
      <c r="C10">
        <v>8436</v>
      </c>
      <c r="D10" s="1">
        <v>42987</v>
      </c>
      <c r="E10">
        <v>3139</v>
      </c>
      <c r="F10">
        <v>8436</v>
      </c>
      <c r="G10">
        <v>6.58</v>
      </c>
      <c r="H10">
        <v>4</v>
      </c>
      <c r="I10">
        <v>624</v>
      </c>
      <c r="J10">
        <v>347</v>
      </c>
      <c r="K10">
        <v>0</v>
      </c>
      <c r="L10">
        <v>0</v>
      </c>
      <c r="M10">
        <v>1508</v>
      </c>
      <c r="N10" t="str">
        <f>IF(C10&gt;8000,"Yes","No")</f>
        <v>Yes</v>
      </c>
      <c r="O10" t="str">
        <f>IF(B10&gt;3400,"Yes","No")</f>
        <v>No</v>
      </c>
      <c r="P10" t="str">
        <f t="shared" si="0"/>
        <v>No</v>
      </c>
      <c r="Q10" t="str">
        <f t="shared" si="1"/>
        <v>Yes</v>
      </c>
      <c r="R10" t="str">
        <f t="shared" si="2"/>
        <v>Yes</v>
      </c>
    </row>
    <row r="11" spans="1:18" x14ac:dyDescent="0.35">
      <c r="A11" s="1">
        <v>42988</v>
      </c>
      <c r="B11">
        <v>2998</v>
      </c>
      <c r="C11">
        <v>6921</v>
      </c>
      <c r="D11" s="1">
        <v>42988</v>
      </c>
      <c r="E11">
        <v>2998</v>
      </c>
      <c r="F11">
        <v>6921</v>
      </c>
      <c r="G11">
        <v>5.2</v>
      </c>
      <c r="H11">
        <v>5</v>
      </c>
      <c r="I11">
        <v>693</v>
      </c>
      <c r="J11">
        <v>254</v>
      </c>
      <c r="K11">
        <v>9</v>
      </c>
      <c r="L11">
        <v>9</v>
      </c>
      <c r="M11">
        <v>1304</v>
      </c>
      <c r="N11" t="str">
        <f>IF(C11&gt;8000,"Yes","No")</f>
        <v>No</v>
      </c>
      <c r="O11" t="str">
        <f>IF(B11&gt;3400,"Yes","No")</f>
        <v>No</v>
      </c>
      <c r="P11" t="str">
        <f t="shared" si="0"/>
        <v>No</v>
      </c>
      <c r="Q11" t="str">
        <f t="shared" si="1"/>
        <v>Yes</v>
      </c>
      <c r="R11" t="str">
        <f t="shared" si="2"/>
        <v>Yes</v>
      </c>
    </row>
    <row r="12" spans="1:18" x14ac:dyDescent="0.35">
      <c r="A12" s="1">
        <v>42989</v>
      </c>
      <c r="B12">
        <v>3793</v>
      </c>
      <c r="C12">
        <v>12009</v>
      </c>
      <c r="D12" s="1">
        <v>42989</v>
      </c>
      <c r="E12">
        <v>3793</v>
      </c>
      <c r="F12">
        <v>12009</v>
      </c>
      <c r="G12">
        <v>8.91</v>
      </c>
      <c r="H12">
        <v>11</v>
      </c>
      <c r="I12">
        <v>595</v>
      </c>
      <c r="J12">
        <v>326</v>
      </c>
      <c r="K12">
        <v>31</v>
      </c>
      <c r="L12">
        <v>45</v>
      </c>
      <c r="M12">
        <v>2186</v>
      </c>
      <c r="N12" t="str">
        <f>IF(C12&gt;8000,"Yes","No")</f>
        <v>Yes</v>
      </c>
      <c r="O12" t="str">
        <f>IF(B12&gt;3400,"Yes","No")</f>
        <v>Yes</v>
      </c>
      <c r="P12" t="str">
        <f t="shared" si="0"/>
        <v>Yes</v>
      </c>
      <c r="Q12" t="str">
        <f t="shared" si="1"/>
        <v>No</v>
      </c>
      <c r="R12" t="str">
        <f t="shared" si="2"/>
        <v>Yes</v>
      </c>
    </row>
    <row r="13" spans="1:18" x14ac:dyDescent="0.35">
      <c r="A13" s="1">
        <v>42990</v>
      </c>
      <c r="B13">
        <v>3109</v>
      </c>
      <c r="C13">
        <v>7696</v>
      </c>
      <c r="D13" s="1">
        <v>42990</v>
      </c>
      <c r="E13">
        <v>3109</v>
      </c>
      <c r="F13">
        <v>7696</v>
      </c>
      <c r="G13">
        <v>6</v>
      </c>
      <c r="H13">
        <v>0</v>
      </c>
      <c r="I13">
        <v>708</v>
      </c>
      <c r="J13">
        <v>335</v>
      </c>
      <c r="K13">
        <v>0</v>
      </c>
      <c r="L13">
        <v>0</v>
      </c>
      <c r="M13">
        <v>1453</v>
      </c>
      <c r="N13" t="str">
        <f>IF(C13&gt;8000,"Yes","No")</f>
        <v>No</v>
      </c>
      <c r="O13" t="str">
        <f>IF(B13&gt;3400,"Yes","No")</f>
        <v>No</v>
      </c>
      <c r="P13" t="str">
        <f t="shared" si="0"/>
        <v>No</v>
      </c>
      <c r="Q13" t="str">
        <f t="shared" si="1"/>
        <v>Yes</v>
      </c>
      <c r="R13" t="str">
        <f t="shared" si="2"/>
        <v>Yes</v>
      </c>
    </row>
    <row r="14" spans="1:18" x14ac:dyDescent="0.35">
      <c r="A14" s="1">
        <v>42991</v>
      </c>
      <c r="B14">
        <v>4006</v>
      </c>
      <c r="C14">
        <v>11483</v>
      </c>
      <c r="D14" s="1">
        <v>42991</v>
      </c>
      <c r="E14">
        <v>4006</v>
      </c>
      <c r="F14">
        <v>11483</v>
      </c>
      <c r="G14">
        <v>8.48</v>
      </c>
      <c r="H14">
        <v>14</v>
      </c>
      <c r="I14">
        <v>596</v>
      </c>
      <c r="J14">
        <v>312</v>
      </c>
      <c r="K14">
        <v>37</v>
      </c>
      <c r="L14">
        <v>60</v>
      </c>
      <c r="M14">
        <v>2394</v>
      </c>
      <c r="N14" t="str">
        <f>IF(C14&gt;8000,"Yes","No")</f>
        <v>Yes</v>
      </c>
      <c r="O14" t="str">
        <f>IF(B14&gt;3400,"Yes","No")</f>
        <v>Yes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</row>
    <row r="15" spans="1:18" x14ac:dyDescent="0.35">
      <c r="A15" s="1">
        <v>42992</v>
      </c>
      <c r="B15">
        <v>3573</v>
      </c>
      <c r="C15">
        <v>10634</v>
      </c>
      <c r="D15" s="1">
        <v>42992</v>
      </c>
      <c r="E15">
        <v>3573</v>
      </c>
      <c r="F15">
        <v>10634</v>
      </c>
      <c r="G15">
        <v>8.07</v>
      </c>
      <c r="H15">
        <v>10</v>
      </c>
      <c r="I15">
        <v>600</v>
      </c>
      <c r="J15">
        <v>328</v>
      </c>
      <c r="K15">
        <v>19</v>
      </c>
      <c r="L15">
        <v>29</v>
      </c>
      <c r="M15">
        <v>1940</v>
      </c>
      <c r="N15" t="str">
        <f>IF(C15&gt;8000,"Yes","No")</f>
        <v>Yes</v>
      </c>
      <c r="O15" t="str">
        <f>IF(B15&gt;3400,"Yes","No")</f>
        <v>Yes</v>
      </c>
      <c r="P15" t="str">
        <f t="shared" si="0"/>
        <v>No</v>
      </c>
      <c r="Q15" t="str">
        <f t="shared" si="1"/>
        <v>No</v>
      </c>
      <c r="R15" t="str">
        <f t="shared" si="2"/>
        <v>Yes</v>
      </c>
    </row>
    <row r="16" spans="1:18" x14ac:dyDescent="0.35">
      <c r="A16" s="1">
        <v>42993</v>
      </c>
      <c r="B16">
        <v>3102</v>
      </c>
      <c r="C16">
        <v>8198</v>
      </c>
      <c r="D16" s="1">
        <v>42993</v>
      </c>
      <c r="E16">
        <v>3102</v>
      </c>
      <c r="F16">
        <v>8198</v>
      </c>
      <c r="G16">
        <v>6.39</v>
      </c>
      <c r="H16">
        <v>2</v>
      </c>
      <c r="I16">
        <v>645</v>
      </c>
      <c r="J16">
        <v>343</v>
      </c>
      <c r="K16">
        <v>0</v>
      </c>
      <c r="L16">
        <v>0</v>
      </c>
      <c r="M16">
        <v>1473</v>
      </c>
      <c r="N16" t="str">
        <f>IF(C16&gt;8000,"Yes","No")</f>
        <v>Yes</v>
      </c>
      <c r="O16" t="str">
        <f>IF(B16&gt;3400,"Yes","No")</f>
        <v>No</v>
      </c>
      <c r="P16" t="str">
        <f t="shared" si="0"/>
        <v>No</v>
      </c>
      <c r="Q16" t="str">
        <f t="shared" si="1"/>
        <v>Yes</v>
      </c>
      <c r="R16" t="str">
        <f t="shared" si="2"/>
        <v>Yes</v>
      </c>
    </row>
    <row r="17" spans="1:18" x14ac:dyDescent="0.35">
      <c r="A17" s="1">
        <v>42994</v>
      </c>
      <c r="B17">
        <v>2190</v>
      </c>
      <c r="C17">
        <v>975</v>
      </c>
      <c r="D17" s="1">
        <v>42994</v>
      </c>
      <c r="E17">
        <v>2190</v>
      </c>
      <c r="F17">
        <v>975</v>
      </c>
      <c r="G17">
        <v>0.76</v>
      </c>
      <c r="H17">
        <v>0</v>
      </c>
      <c r="I17">
        <v>922</v>
      </c>
      <c r="J17">
        <v>45</v>
      </c>
      <c r="K17">
        <v>0</v>
      </c>
      <c r="L17">
        <v>0</v>
      </c>
      <c r="M17">
        <v>197</v>
      </c>
      <c r="N17" t="str">
        <f>IF(C17&gt;8000,"Yes","No")</f>
        <v>No</v>
      </c>
      <c r="O17" t="str">
        <f>IF(B17&gt;3400,"Yes","No")</f>
        <v>No</v>
      </c>
      <c r="P17" t="str">
        <f t="shared" si="0"/>
        <v>No</v>
      </c>
      <c r="Q17" t="str">
        <f t="shared" si="1"/>
        <v>Yes</v>
      </c>
      <c r="R17" t="str">
        <f t="shared" si="2"/>
        <v>No</v>
      </c>
    </row>
    <row r="18" spans="1:18" x14ac:dyDescent="0.35">
      <c r="A18" s="1">
        <v>42995</v>
      </c>
      <c r="B18">
        <v>2710</v>
      </c>
      <c r="C18">
        <v>4870</v>
      </c>
      <c r="D18" s="1">
        <v>42995</v>
      </c>
      <c r="E18">
        <v>2710</v>
      </c>
      <c r="F18">
        <v>4870</v>
      </c>
      <c r="G18">
        <v>3.8</v>
      </c>
      <c r="H18">
        <v>1</v>
      </c>
      <c r="I18">
        <v>1226</v>
      </c>
      <c r="J18">
        <v>214</v>
      </c>
      <c r="K18">
        <v>0</v>
      </c>
      <c r="L18">
        <v>0</v>
      </c>
      <c r="M18">
        <v>904</v>
      </c>
      <c r="N18" t="str">
        <f>IF(C18&gt;8000,"Yes","No")</f>
        <v>No</v>
      </c>
      <c r="O18" t="str">
        <f>IF(B18&gt;3400,"Yes","No")</f>
        <v>No</v>
      </c>
      <c r="P18" t="str">
        <f t="shared" si="0"/>
        <v>No</v>
      </c>
      <c r="Q18" t="str">
        <f t="shared" si="1"/>
        <v>Yes</v>
      </c>
      <c r="R18" t="str">
        <f t="shared" si="2"/>
        <v>No</v>
      </c>
    </row>
    <row r="19" spans="1:18" x14ac:dyDescent="0.35">
      <c r="A19" s="1">
        <v>42996</v>
      </c>
      <c r="B19">
        <v>3158</v>
      </c>
      <c r="C19">
        <v>9510</v>
      </c>
      <c r="D19" s="1">
        <v>42996</v>
      </c>
      <c r="E19">
        <v>3158</v>
      </c>
      <c r="F19">
        <v>9510</v>
      </c>
      <c r="G19">
        <v>7.42</v>
      </c>
      <c r="H19">
        <v>0</v>
      </c>
      <c r="I19">
        <v>706</v>
      </c>
      <c r="J19">
        <v>333</v>
      </c>
      <c r="K19">
        <v>0</v>
      </c>
      <c r="L19">
        <v>0</v>
      </c>
      <c r="M19">
        <v>1514</v>
      </c>
      <c r="N19" t="str">
        <f>IF(C19&gt;8000,"Yes","No")</f>
        <v>Yes</v>
      </c>
      <c r="O19" t="str">
        <f>IF(B19&gt;3400,"Yes","No")</f>
        <v>No</v>
      </c>
      <c r="P19" t="str">
        <f t="shared" si="0"/>
        <v>No</v>
      </c>
      <c r="Q19" t="str">
        <f t="shared" si="1"/>
        <v>Yes</v>
      </c>
      <c r="R19" t="str">
        <f t="shared" si="2"/>
        <v>Yes</v>
      </c>
    </row>
    <row r="20" spans="1:18" x14ac:dyDescent="0.35">
      <c r="A20" s="1">
        <v>42997</v>
      </c>
      <c r="B20">
        <v>3771</v>
      </c>
      <c r="C20">
        <v>9901</v>
      </c>
      <c r="D20" s="1">
        <v>42997</v>
      </c>
      <c r="E20">
        <v>3771</v>
      </c>
      <c r="F20">
        <v>9901</v>
      </c>
      <c r="G20">
        <v>7.49</v>
      </c>
      <c r="H20">
        <v>4</v>
      </c>
      <c r="I20">
        <v>600</v>
      </c>
      <c r="J20">
        <v>305</v>
      </c>
      <c r="K20">
        <v>31</v>
      </c>
      <c r="L20">
        <v>48</v>
      </c>
      <c r="M20">
        <v>2149</v>
      </c>
      <c r="N20" t="str">
        <f>IF(C20&gt;8000,"Yes","No")</f>
        <v>Yes</v>
      </c>
      <c r="O20" t="str">
        <f>IF(B20&gt;3400,"Yes","No")</f>
        <v>Yes</v>
      </c>
      <c r="P20" t="str">
        <f t="shared" si="0"/>
        <v>Yes</v>
      </c>
      <c r="Q20" t="str">
        <f t="shared" si="1"/>
        <v>No</v>
      </c>
      <c r="R20" t="str">
        <f t="shared" si="2"/>
        <v>Yes</v>
      </c>
    </row>
    <row r="21" spans="1:18" x14ac:dyDescent="0.35">
      <c r="A21" s="1">
        <v>42998</v>
      </c>
      <c r="B21">
        <v>2694</v>
      </c>
      <c r="C21">
        <v>4106</v>
      </c>
      <c r="D21" s="1">
        <v>42998</v>
      </c>
      <c r="E21">
        <v>2694</v>
      </c>
      <c r="F21">
        <v>4106</v>
      </c>
      <c r="G21">
        <v>3.2</v>
      </c>
      <c r="H21">
        <v>0</v>
      </c>
      <c r="I21">
        <v>862</v>
      </c>
      <c r="J21">
        <v>211</v>
      </c>
      <c r="K21">
        <v>0</v>
      </c>
      <c r="L21">
        <v>0</v>
      </c>
      <c r="M21">
        <v>868</v>
      </c>
      <c r="N21" t="str">
        <f>IF(C21&gt;8000,"Yes","No")</f>
        <v>No</v>
      </c>
      <c r="O21" t="str">
        <f>IF(B21&gt;3400,"Yes","No")</f>
        <v>No</v>
      </c>
      <c r="P21" t="str">
        <f t="shared" si="0"/>
        <v>No</v>
      </c>
      <c r="Q21" t="str">
        <f t="shared" si="1"/>
        <v>Yes</v>
      </c>
      <c r="R21" t="str">
        <f t="shared" si="2"/>
        <v>No</v>
      </c>
    </row>
    <row r="22" spans="1:18" x14ac:dyDescent="0.35">
      <c r="A22" s="1">
        <v>42999</v>
      </c>
      <c r="B22">
        <v>3477</v>
      </c>
      <c r="C22">
        <v>9664</v>
      </c>
      <c r="D22" s="1">
        <v>42999</v>
      </c>
      <c r="E22">
        <v>3477</v>
      </c>
      <c r="F22">
        <v>9664</v>
      </c>
      <c r="G22">
        <v>7.38</v>
      </c>
      <c r="H22">
        <v>4</v>
      </c>
      <c r="I22">
        <v>613</v>
      </c>
      <c r="J22">
        <v>329</v>
      </c>
      <c r="K22">
        <v>12</v>
      </c>
      <c r="L22">
        <v>19</v>
      </c>
      <c r="M22">
        <v>1843</v>
      </c>
      <c r="N22" t="str">
        <f>IF(C22&gt;8000,"Yes","No")</f>
        <v>Yes</v>
      </c>
      <c r="O22" t="str">
        <f>IF(B22&gt;3400,"Yes","No")</f>
        <v>Yes</v>
      </c>
      <c r="P22" t="str">
        <f t="shared" si="0"/>
        <v>No</v>
      </c>
      <c r="Q22" t="str">
        <f t="shared" si="1"/>
        <v>No</v>
      </c>
      <c r="R22" t="str">
        <f t="shared" si="2"/>
        <v>Yes</v>
      </c>
    </row>
    <row r="23" spans="1:18" x14ac:dyDescent="0.35">
      <c r="A23" s="1">
        <v>43000</v>
      </c>
      <c r="B23">
        <v>2736</v>
      </c>
      <c r="C23">
        <v>4428</v>
      </c>
      <c r="D23" s="1">
        <v>43000</v>
      </c>
      <c r="E23">
        <v>2736</v>
      </c>
      <c r="F23">
        <v>4428</v>
      </c>
      <c r="G23">
        <v>3.45</v>
      </c>
      <c r="H23">
        <v>0</v>
      </c>
      <c r="I23">
        <v>772</v>
      </c>
      <c r="J23">
        <v>217</v>
      </c>
      <c r="K23">
        <v>0</v>
      </c>
      <c r="L23">
        <v>0</v>
      </c>
      <c r="M23">
        <v>916</v>
      </c>
      <c r="N23" t="str">
        <f>IF(C23&gt;8000,"Yes","No")</f>
        <v>No</v>
      </c>
      <c r="O23" t="str">
        <f>IF(B23&gt;3400,"Yes","No")</f>
        <v>No</v>
      </c>
      <c r="P23" t="str">
        <f t="shared" si="0"/>
        <v>No</v>
      </c>
      <c r="Q23" t="str">
        <f t="shared" si="1"/>
        <v>Yes</v>
      </c>
      <c r="R23" t="str">
        <f t="shared" si="2"/>
        <v>No</v>
      </c>
    </row>
    <row r="24" spans="1:18" x14ac:dyDescent="0.35">
      <c r="A24" s="1">
        <v>43001</v>
      </c>
      <c r="B24">
        <v>2816</v>
      </c>
      <c r="C24">
        <v>4994</v>
      </c>
      <c r="D24" s="1">
        <v>43001</v>
      </c>
      <c r="E24">
        <v>2816</v>
      </c>
      <c r="F24">
        <v>4994</v>
      </c>
      <c r="G24">
        <v>3.9</v>
      </c>
      <c r="H24">
        <v>1</v>
      </c>
      <c r="I24">
        <v>1062</v>
      </c>
      <c r="J24">
        <v>230</v>
      </c>
      <c r="K24">
        <v>0</v>
      </c>
      <c r="L24">
        <v>0</v>
      </c>
      <c r="M24">
        <v>1003</v>
      </c>
      <c r="N24" t="str">
        <f>IF(C24&gt;8000,"Yes","No")</f>
        <v>No</v>
      </c>
      <c r="O24" t="str">
        <f>IF(B24&gt;3400,"Yes","No")</f>
        <v>No</v>
      </c>
      <c r="P24" t="str">
        <f t="shared" si="0"/>
        <v>No</v>
      </c>
      <c r="Q24" t="str">
        <f t="shared" si="1"/>
        <v>Yes</v>
      </c>
      <c r="R24" t="str">
        <f t="shared" si="2"/>
        <v>No</v>
      </c>
    </row>
    <row r="25" spans="1:18" x14ac:dyDescent="0.35">
      <c r="A25" s="1">
        <v>43002</v>
      </c>
      <c r="B25">
        <v>3168</v>
      </c>
      <c r="C25">
        <v>7123</v>
      </c>
      <c r="D25" s="1">
        <v>43002</v>
      </c>
      <c r="E25">
        <v>3168</v>
      </c>
      <c r="F25">
        <v>7123</v>
      </c>
      <c r="G25">
        <v>5.35</v>
      </c>
      <c r="H25">
        <v>7</v>
      </c>
      <c r="I25">
        <v>797</v>
      </c>
      <c r="J25">
        <v>126</v>
      </c>
      <c r="K25">
        <v>34</v>
      </c>
      <c r="L25">
        <v>48</v>
      </c>
      <c r="M25">
        <v>1366</v>
      </c>
      <c r="N25" t="str">
        <f>IF(C25&gt;8000,"Yes","No")</f>
        <v>No</v>
      </c>
      <c r="O25" t="str">
        <f>IF(B25&gt;3400,"Yes","No")</f>
        <v>No</v>
      </c>
      <c r="P25" t="str">
        <f t="shared" si="0"/>
        <v>Yes</v>
      </c>
      <c r="Q25" t="str">
        <f t="shared" si="1"/>
        <v>No</v>
      </c>
      <c r="R25" t="str">
        <f t="shared" si="2"/>
        <v>Yes</v>
      </c>
    </row>
    <row r="26" spans="1:18" x14ac:dyDescent="0.35">
      <c r="A26" s="1">
        <v>43003</v>
      </c>
      <c r="B26">
        <v>3034</v>
      </c>
      <c r="C26">
        <v>5370</v>
      </c>
      <c r="D26" s="1">
        <v>43003</v>
      </c>
      <c r="E26">
        <v>3034</v>
      </c>
      <c r="F26">
        <v>5370</v>
      </c>
      <c r="G26">
        <v>3.92</v>
      </c>
      <c r="H26">
        <v>8</v>
      </c>
      <c r="I26">
        <v>820</v>
      </c>
      <c r="J26">
        <v>86</v>
      </c>
      <c r="K26">
        <v>31</v>
      </c>
      <c r="L26">
        <v>48</v>
      </c>
      <c r="M26">
        <v>1144</v>
      </c>
      <c r="N26" t="str">
        <f>IF(C26&gt;8000,"Yes","No")</f>
        <v>No</v>
      </c>
      <c r="O26" t="str">
        <f>IF(B26&gt;3400,"Yes","No")</f>
        <v>No</v>
      </c>
      <c r="P26" t="str">
        <f t="shared" si="0"/>
        <v>Yes</v>
      </c>
      <c r="Q26" t="str">
        <f t="shared" si="1"/>
        <v>No</v>
      </c>
      <c r="R26" t="str">
        <f t="shared" si="2"/>
        <v>No</v>
      </c>
    </row>
    <row r="27" spans="1:18" x14ac:dyDescent="0.35">
      <c r="A27" s="1">
        <v>43004</v>
      </c>
      <c r="B27">
        <v>2997</v>
      </c>
      <c r="C27">
        <v>7118</v>
      </c>
      <c r="D27" s="1">
        <v>43004</v>
      </c>
      <c r="E27">
        <v>2997</v>
      </c>
      <c r="F27">
        <v>7118</v>
      </c>
      <c r="G27">
        <v>5.55</v>
      </c>
      <c r="H27">
        <v>0</v>
      </c>
      <c r="I27">
        <v>743</v>
      </c>
      <c r="J27">
        <v>271</v>
      </c>
      <c r="K27">
        <v>0</v>
      </c>
      <c r="L27">
        <v>0</v>
      </c>
      <c r="M27">
        <v>1222</v>
      </c>
      <c r="N27" t="str">
        <f>IF(C27&gt;8000,"Yes","No")</f>
        <v>No</v>
      </c>
      <c r="O27" t="str">
        <f>IF(B27&gt;3400,"Yes","No")</f>
        <v>No</v>
      </c>
      <c r="P27" t="str">
        <f t="shared" si="0"/>
        <v>No</v>
      </c>
      <c r="Q27" t="str">
        <f t="shared" si="1"/>
        <v>Yes</v>
      </c>
      <c r="R27" t="str">
        <f t="shared" si="2"/>
        <v>Yes</v>
      </c>
    </row>
    <row r="28" spans="1:18" x14ac:dyDescent="0.35">
      <c r="A28" s="1">
        <v>43005</v>
      </c>
      <c r="B28">
        <v>4184</v>
      </c>
      <c r="C28">
        <v>5788</v>
      </c>
      <c r="D28" s="1">
        <v>43005</v>
      </c>
      <c r="E28">
        <v>4184</v>
      </c>
      <c r="F28">
        <v>5788</v>
      </c>
      <c r="G28">
        <v>4.51</v>
      </c>
      <c r="H28">
        <v>8</v>
      </c>
      <c r="I28">
        <v>993</v>
      </c>
      <c r="J28">
        <v>397</v>
      </c>
      <c r="K28">
        <v>25</v>
      </c>
      <c r="L28">
        <v>25</v>
      </c>
      <c r="M28">
        <v>2534</v>
      </c>
      <c r="N28" t="str">
        <f>IF(C28&gt;8000,"Yes","No")</f>
        <v>No</v>
      </c>
      <c r="O28" t="str">
        <f>IF(B28&gt;3400,"Yes","No")</f>
        <v>Yes</v>
      </c>
      <c r="P28" t="str">
        <f t="shared" si="0"/>
        <v>No</v>
      </c>
      <c r="Q28" t="str">
        <f t="shared" si="1"/>
        <v>No</v>
      </c>
      <c r="R28" t="str">
        <f t="shared" si="2"/>
        <v>No</v>
      </c>
    </row>
    <row r="29" spans="1:18" x14ac:dyDescent="0.35">
      <c r="A29" s="1">
        <v>43006</v>
      </c>
      <c r="B29">
        <v>2990</v>
      </c>
      <c r="C29">
        <v>6336</v>
      </c>
      <c r="D29" s="1">
        <v>43006</v>
      </c>
      <c r="E29">
        <v>2990</v>
      </c>
      <c r="F29">
        <v>6336</v>
      </c>
      <c r="G29">
        <v>4.9400000000000004</v>
      </c>
      <c r="H29">
        <v>6</v>
      </c>
      <c r="I29">
        <v>1171</v>
      </c>
      <c r="J29">
        <v>186</v>
      </c>
      <c r="K29">
        <v>6</v>
      </c>
      <c r="L29">
        <v>13</v>
      </c>
      <c r="M29">
        <v>1046</v>
      </c>
      <c r="N29" t="str">
        <f>IF(C29&gt;8000,"Yes","No")</f>
        <v>No</v>
      </c>
      <c r="O29" t="str">
        <f>IF(B29&gt;3400,"Yes","No")</f>
        <v>No</v>
      </c>
      <c r="P29" t="str">
        <f t="shared" si="0"/>
        <v>No</v>
      </c>
      <c r="Q29" t="str">
        <f t="shared" si="1"/>
        <v>Yes</v>
      </c>
      <c r="R29" t="str">
        <f t="shared" si="2"/>
        <v>No</v>
      </c>
    </row>
    <row r="30" spans="1:18" x14ac:dyDescent="0.35">
      <c r="A30" s="1">
        <v>43007</v>
      </c>
      <c r="B30">
        <v>2878</v>
      </c>
      <c r="C30">
        <v>7618</v>
      </c>
      <c r="D30" s="1">
        <v>43007</v>
      </c>
      <c r="E30">
        <v>2878</v>
      </c>
      <c r="F30">
        <v>7618</v>
      </c>
      <c r="G30">
        <v>5.94</v>
      </c>
      <c r="H30">
        <v>5</v>
      </c>
      <c r="I30">
        <v>1000</v>
      </c>
      <c r="J30">
        <v>201</v>
      </c>
      <c r="K30">
        <v>3</v>
      </c>
      <c r="L30">
        <v>8</v>
      </c>
      <c r="M30">
        <v>1084</v>
      </c>
      <c r="N30" t="str">
        <f>IF(C30&gt;8000,"Yes","No")</f>
        <v>No</v>
      </c>
      <c r="O30" t="str">
        <f>IF(B30&gt;3400,"Yes","No")</f>
        <v>No</v>
      </c>
      <c r="P30" t="str">
        <f t="shared" si="0"/>
        <v>No</v>
      </c>
      <c r="Q30" t="str">
        <f t="shared" si="1"/>
        <v>Yes</v>
      </c>
      <c r="R30" t="str">
        <f t="shared" si="2"/>
        <v>Yes</v>
      </c>
    </row>
    <row r="31" spans="1:18" x14ac:dyDescent="0.35">
      <c r="A31" s="1">
        <v>43008</v>
      </c>
      <c r="B31">
        <v>2805</v>
      </c>
      <c r="C31">
        <v>4053</v>
      </c>
      <c r="D31" s="1">
        <v>43008</v>
      </c>
      <c r="E31">
        <v>2805</v>
      </c>
      <c r="F31">
        <v>4053</v>
      </c>
      <c r="G31">
        <v>3.09</v>
      </c>
      <c r="H31">
        <v>2</v>
      </c>
      <c r="I31">
        <v>913</v>
      </c>
      <c r="J31">
        <v>174</v>
      </c>
      <c r="K31">
        <v>5</v>
      </c>
      <c r="L31">
        <v>14</v>
      </c>
      <c r="M31">
        <v>913</v>
      </c>
      <c r="N31" t="str">
        <f>IF(C31&gt;8000,"Yes","No")</f>
        <v>No</v>
      </c>
      <c r="O31" t="str">
        <f>IF(B31&gt;3400,"Yes","No")</f>
        <v>No</v>
      </c>
      <c r="P31" t="str">
        <f t="shared" si="0"/>
        <v>No</v>
      </c>
      <c r="Q31" t="str">
        <f t="shared" si="1"/>
        <v>Yes</v>
      </c>
      <c r="R31" t="str">
        <f t="shared" si="2"/>
        <v>No</v>
      </c>
    </row>
    <row r="32" spans="1:18" x14ac:dyDescent="0.35">
      <c r="A32" s="1">
        <v>43009</v>
      </c>
      <c r="B32">
        <v>2710</v>
      </c>
      <c r="C32">
        <v>4851</v>
      </c>
      <c r="D32" s="1">
        <v>43009</v>
      </c>
      <c r="E32">
        <v>2710</v>
      </c>
      <c r="F32">
        <v>4851</v>
      </c>
      <c r="G32">
        <v>3.78</v>
      </c>
      <c r="H32">
        <v>3</v>
      </c>
      <c r="I32">
        <v>627</v>
      </c>
      <c r="J32">
        <v>184</v>
      </c>
      <c r="K32">
        <v>0</v>
      </c>
      <c r="L32">
        <v>0</v>
      </c>
      <c r="M32">
        <v>853</v>
      </c>
      <c r="N32" t="str">
        <f>IF(C32&gt;8000,"Yes","No")</f>
        <v>No</v>
      </c>
      <c r="O32" t="str">
        <f>IF(B32&gt;3400,"Yes","No")</f>
        <v>No</v>
      </c>
      <c r="P32" t="str">
        <f t="shared" si="0"/>
        <v>No</v>
      </c>
      <c r="Q32" t="str">
        <f t="shared" si="1"/>
        <v>Yes</v>
      </c>
      <c r="R32" t="str">
        <f t="shared" si="2"/>
        <v>No</v>
      </c>
    </row>
    <row r="33" spans="1:18" x14ac:dyDescent="0.35">
      <c r="A33" s="1">
        <v>43010</v>
      </c>
      <c r="B33">
        <v>3385</v>
      </c>
      <c r="C33">
        <v>10148</v>
      </c>
      <c r="D33" s="1">
        <v>43010</v>
      </c>
      <c r="E33">
        <v>3385</v>
      </c>
      <c r="F33">
        <v>10148</v>
      </c>
      <c r="G33">
        <v>7.92</v>
      </c>
      <c r="H33">
        <v>29</v>
      </c>
      <c r="I33">
        <v>888</v>
      </c>
      <c r="J33">
        <v>320</v>
      </c>
      <c r="K33">
        <v>7</v>
      </c>
      <c r="L33">
        <v>11</v>
      </c>
      <c r="M33">
        <v>1693</v>
      </c>
      <c r="N33" t="str">
        <f>IF(C33&gt;8000,"Yes","No")</f>
        <v>Yes</v>
      </c>
      <c r="O33" t="str">
        <f>IF(B33&gt;3400,"Yes","No")</f>
        <v>No</v>
      </c>
      <c r="P33" t="str">
        <f t="shared" si="0"/>
        <v>No</v>
      </c>
      <c r="Q33" t="str">
        <f t="shared" si="1"/>
        <v>Yes</v>
      </c>
      <c r="R33" t="str">
        <f t="shared" si="2"/>
        <v>Yes</v>
      </c>
    </row>
    <row r="34" spans="1:18" x14ac:dyDescent="0.35">
      <c r="A34" s="1">
        <v>43011</v>
      </c>
      <c r="B34">
        <v>2513</v>
      </c>
      <c r="C34">
        <v>3549</v>
      </c>
      <c r="D34" s="1">
        <v>43011</v>
      </c>
      <c r="E34">
        <v>2513</v>
      </c>
      <c r="F34">
        <v>3549</v>
      </c>
      <c r="G34">
        <v>2.77</v>
      </c>
      <c r="H34">
        <v>2</v>
      </c>
      <c r="I34">
        <v>691</v>
      </c>
      <c r="J34">
        <v>121</v>
      </c>
      <c r="K34">
        <v>6</v>
      </c>
      <c r="L34">
        <v>4</v>
      </c>
      <c r="M34">
        <v>596</v>
      </c>
      <c r="N34" t="str">
        <f>IF(C34&gt;8000,"Yes","No")</f>
        <v>No</v>
      </c>
      <c r="O34" t="str">
        <f>IF(B34&gt;3400,"Yes","No")</f>
        <v>No</v>
      </c>
      <c r="P34" t="str">
        <f t="shared" si="0"/>
        <v>No</v>
      </c>
      <c r="Q34" t="str">
        <f t="shared" si="1"/>
        <v>Yes</v>
      </c>
      <c r="R34" t="str">
        <f t="shared" si="2"/>
        <v>No</v>
      </c>
    </row>
    <row r="35" spans="1:18" x14ac:dyDescent="0.35">
      <c r="A35" s="1">
        <v>43012</v>
      </c>
      <c r="B35">
        <v>3169</v>
      </c>
      <c r="C35">
        <v>9441</v>
      </c>
      <c r="D35" s="1">
        <v>43012</v>
      </c>
      <c r="E35">
        <v>3169</v>
      </c>
      <c r="F35">
        <v>9441</v>
      </c>
      <c r="G35">
        <v>7.36</v>
      </c>
      <c r="H35">
        <v>24</v>
      </c>
      <c r="I35">
        <v>867</v>
      </c>
      <c r="J35">
        <v>204</v>
      </c>
      <c r="K35">
        <v>15</v>
      </c>
      <c r="L35">
        <v>23</v>
      </c>
      <c r="M35">
        <v>1367</v>
      </c>
      <c r="N35" t="str">
        <f>IF(C35&gt;8000,"Yes","No")</f>
        <v>Yes</v>
      </c>
      <c r="O35" t="str">
        <f>IF(B35&gt;3400,"Yes","No")</f>
        <v>No</v>
      </c>
      <c r="P35" t="str">
        <f t="shared" si="0"/>
        <v>No</v>
      </c>
      <c r="Q35" t="str">
        <f t="shared" si="1"/>
        <v>No</v>
      </c>
      <c r="R35" t="str">
        <f t="shared" si="2"/>
        <v>Yes</v>
      </c>
    </row>
    <row r="36" spans="1:18" x14ac:dyDescent="0.35">
      <c r="A36" s="1">
        <v>43013</v>
      </c>
      <c r="B36">
        <v>3628</v>
      </c>
      <c r="C36">
        <v>12475</v>
      </c>
      <c r="D36" s="1">
        <v>43013</v>
      </c>
      <c r="E36">
        <v>3628</v>
      </c>
      <c r="F36">
        <v>12475</v>
      </c>
      <c r="G36">
        <v>9.73</v>
      </c>
      <c r="H36">
        <v>13</v>
      </c>
      <c r="I36">
        <v>601</v>
      </c>
      <c r="J36">
        <v>373</v>
      </c>
      <c r="K36">
        <v>17</v>
      </c>
      <c r="L36">
        <v>4</v>
      </c>
      <c r="M36">
        <v>1980</v>
      </c>
      <c r="N36" t="str">
        <f>IF(C36&gt;8000,"Yes","No")</f>
        <v>Yes</v>
      </c>
      <c r="O36" t="str">
        <f>IF(B36&gt;3400,"Yes","No")</f>
        <v>Yes</v>
      </c>
      <c r="P36" t="str">
        <f t="shared" si="0"/>
        <v>No</v>
      </c>
      <c r="Q36" t="str">
        <f t="shared" si="1"/>
        <v>Yes</v>
      </c>
      <c r="R36" t="str">
        <f t="shared" si="2"/>
        <v>Yes</v>
      </c>
    </row>
    <row r="37" spans="1:18" x14ac:dyDescent="0.35">
      <c r="A37" s="1">
        <v>43014</v>
      </c>
      <c r="B37">
        <v>3159</v>
      </c>
      <c r="C37">
        <v>7937</v>
      </c>
      <c r="D37" s="1">
        <v>43014</v>
      </c>
      <c r="E37">
        <v>3159</v>
      </c>
      <c r="F37">
        <v>7937</v>
      </c>
      <c r="G37">
        <v>6.19</v>
      </c>
      <c r="H37">
        <v>3</v>
      </c>
      <c r="I37">
        <v>749</v>
      </c>
      <c r="J37">
        <v>354</v>
      </c>
      <c r="K37">
        <v>0</v>
      </c>
      <c r="L37">
        <v>0</v>
      </c>
      <c r="M37">
        <v>1516</v>
      </c>
      <c r="N37" t="str">
        <f>IF(C37&gt;8000,"Yes","No")</f>
        <v>No</v>
      </c>
      <c r="O37" t="str">
        <f>IF(B37&gt;3400,"Yes","No")</f>
        <v>No</v>
      </c>
      <c r="P37" t="str">
        <f t="shared" si="0"/>
        <v>No</v>
      </c>
      <c r="Q37" t="str">
        <f t="shared" si="1"/>
        <v>Yes</v>
      </c>
      <c r="R37" t="str">
        <f t="shared" si="2"/>
        <v>Yes</v>
      </c>
    </row>
    <row r="38" spans="1:18" x14ac:dyDescent="0.35">
      <c r="A38" s="1">
        <v>43015</v>
      </c>
      <c r="B38">
        <v>3391</v>
      </c>
      <c r="C38">
        <v>7129</v>
      </c>
      <c r="D38" s="1">
        <v>43015</v>
      </c>
      <c r="E38">
        <v>3391</v>
      </c>
      <c r="F38">
        <v>7129</v>
      </c>
      <c r="G38">
        <v>5.29</v>
      </c>
      <c r="H38">
        <v>10</v>
      </c>
      <c r="I38">
        <v>765</v>
      </c>
      <c r="J38">
        <v>132</v>
      </c>
      <c r="K38">
        <v>45</v>
      </c>
      <c r="L38">
        <v>51</v>
      </c>
      <c r="M38">
        <v>1588</v>
      </c>
      <c r="N38" t="str">
        <f>IF(C38&gt;8000,"Yes","No")</f>
        <v>No</v>
      </c>
      <c r="O38" t="str">
        <f>IF(B38&gt;3400,"Yes","No")</f>
        <v>No</v>
      </c>
      <c r="P38" t="str">
        <f t="shared" si="0"/>
        <v>Yes</v>
      </c>
      <c r="Q38" t="str">
        <f t="shared" si="1"/>
        <v>No</v>
      </c>
      <c r="R38" t="str">
        <f t="shared" si="2"/>
        <v>Yes</v>
      </c>
    </row>
    <row r="39" spans="1:18" x14ac:dyDescent="0.35">
      <c r="A39" s="1">
        <v>43016</v>
      </c>
      <c r="B39">
        <v>2723</v>
      </c>
      <c r="C39">
        <v>4711</v>
      </c>
      <c r="D39" s="1">
        <v>43016</v>
      </c>
      <c r="E39">
        <v>2723</v>
      </c>
      <c r="F39">
        <v>4711</v>
      </c>
      <c r="G39">
        <v>3.67</v>
      </c>
      <c r="H39">
        <v>1</v>
      </c>
      <c r="I39">
        <v>1269</v>
      </c>
      <c r="J39">
        <v>171</v>
      </c>
      <c r="K39">
        <v>0</v>
      </c>
      <c r="L39">
        <v>0</v>
      </c>
      <c r="M39">
        <v>813</v>
      </c>
      <c r="N39" t="str">
        <f>IF(C39&gt;8000,"Yes","No")</f>
        <v>No</v>
      </c>
      <c r="O39" t="str">
        <f>IF(B39&gt;3400,"Yes","No")</f>
        <v>No</v>
      </c>
      <c r="P39" t="str">
        <f t="shared" si="0"/>
        <v>No</v>
      </c>
      <c r="Q39" t="str">
        <f t="shared" si="1"/>
        <v>Yes</v>
      </c>
      <c r="R39" t="str">
        <f t="shared" si="2"/>
        <v>No</v>
      </c>
    </row>
    <row r="40" spans="1:18" x14ac:dyDescent="0.35">
      <c r="A40" s="1">
        <v>43017</v>
      </c>
      <c r="B40">
        <v>2706</v>
      </c>
      <c r="C40">
        <v>3892</v>
      </c>
      <c r="D40" s="1">
        <v>43017</v>
      </c>
      <c r="E40">
        <v>2706</v>
      </c>
      <c r="F40">
        <v>3892</v>
      </c>
      <c r="G40">
        <v>3.04</v>
      </c>
      <c r="H40">
        <v>2</v>
      </c>
      <c r="I40">
        <v>718</v>
      </c>
      <c r="J40">
        <v>160</v>
      </c>
      <c r="K40">
        <v>9</v>
      </c>
      <c r="L40">
        <v>2</v>
      </c>
      <c r="M40">
        <v>809</v>
      </c>
      <c r="N40" t="str">
        <f>IF(C40&gt;8000,"Yes","No")</f>
        <v>No</v>
      </c>
      <c r="O40" t="str">
        <f>IF(B40&gt;3400,"Yes","No")</f>
        <v>No</v>
      </c>
      <c r="P40" t="str">
        <f t="shared" si="0"/>
        <v>No</v>
      </c>
      <c r="Q40" t="str">
        <f t="shared" si="1"/>
        <v>Yes</v>
      </c>
      <c r="R40" t="str">
        <f t="shared" si="2"/>
        <v>No</v>
      </c>
    </row>
    <row r="41" spans="1:18" x14ac:dyDescent="0.35">
      <c r="A41" s="1">
        <v>43018</v>
      </c>
      <c r="B41">
        <v>3925</v>
      </c>
      <c r="C41">
        <v>9181</v>
      </c>
      <c r="D41" s="1">
        <v>43018</v>
      </c>
      <c r="E41">
        <v>3925</v>
      </c>
      <c r="F41">
        <v>9181</v>
      </c>
      <c r="G41">
        <v>6.95</v>
      </c>
      <c r="H41">
        <v>8</v>
      </c>
      <c r="I41">
        <v>830</v>
      </c>
      <c r="J41">
        <v>274</v>
      </c>
      <c r="K41">
        <v>42</v>
      </c>
      <c r="L41">
        <v>57</v>
      </c>
      <c r="M41">
        <v>2245</v>
      </c>
      <c r="N41" t="str">
        <f>IF(C41&gt;8000,"Yes","No")</f>
        <v>Yes</v>
      </c>
      <c r="O41" t="str">
        <f>IF(B41&gt;3400,"Yes","No")</f>
        <v>Yes</v>
      </c>
      <c r="P41" t="str">
        <f t="shared" si="0"/>
        <v>Yes</v>
      </c>
      <c r="Q41" t="str">
        <f t="shared" si="1"/>
        <v>No</v>
      </c>
      <c r="R41" t="str">
        <f t="shared" si="2"/>
        <v>Yes</v>
      </c>
    </row>
    <row r="42" spans="1:18" x14ac:dyDescent="0.35">
      <c r="A42" s="1">
        <v>43019</v>
      </c>
      <c r="B42">
        <v>3046</v>
      </c>
      <c r="C42">
        <v>6194</v>
      </c>
      <c r="D42" s="1">
        <v>43019</v>
      </c>
      <c r="E42">
        <v>3046</v>
      </c>
      <c r="F42">
        <v>6194</v>
      </c>
      <c r="G42">
        <v>4.83</v>
      </c>
      <c r="H42">
        <v>14</v>
      </c>
      <c r="I42">
        <v>881</v>
      </c>
      <c r="J42">
        <v>171</v>
      </c>
      <c r="K42">
        <v>23</v>
      </c>
      <c r="L42">
        <v>11</v>
      </c>
      <c r="M42">
        <v>1143</v>
      </c>
      <c r="N42" t="str">
        <f>IF(C42&gt;8000,"Yes","No")</f>
        <v>No</v>
      </c>
      <c r="O42" t="str">
        <f>IF(B42&gt;3400,"Yes","No")</f>
        <v>No</v>
      </c>
      <c r="P42" t="str">
        <f t="shared" si="0"/>
        <v>No</v>
      </c>
      <c r="Q42" t="str">
        <f t="shared" si="1"/>
        <v>No</v>
      </c>
      <c r="R42" t="str">
        <f t="shared" si="2"/>
        <v>No</v>
      </c>
    </row>
    <row r="43" spans="1:18" x14ac:dyDescent="0.35">
      <c r="A43" s="1">
        <v>43020</v>
      </c>
      <c r="B43">
        <v>3504</v>
      </c>
      <c r="C43">
        <v>10408</v>
      </c>
      <c r="D43" s="1">
        <v>43020</v>
      </c>
      <c r="E43">
        <v>3504</v>
      </c>
      <c r="F43">
        <v>10408</v>
      </c>
      <c r="G43">
        <v>8.1199999999999992</v>
      </c>
      <c r="H43">
        <v>2</v>
      </c>
      <c r="I43">
        <v>1064</v>
      </c>
      <c r="J43">
        <v>361</v>
      </c>
      <c r="K43">
        <v>8</v>
      </c>
      <c r="L43">
        <v>7</v>
      </c>
      <c r="M43">
        <v>1860</v>
      </c>
      <c r="N43" t="str">
        <f>IF(C43&gt;8000,"Yes","No")</f>
        <v>Yes</v>
      </c>
      <c r="O43" t="str">
        <f>IF(B43&gt;3400,"Yes","No")</f>
        <v>Yes</v>
      </c>
      <c r="P43" t="str">
        <f t="shared" si="0"/>
        <v>No</v>
      </c>
      <c r="Q43" t="str">
        <f t="shared" si="1"/>
        <v>Yes</v>
      </c>
      <c r="R43" t="str">
        <f t="shared" si="2"/>
        <v>Yes</v>
      </c>
    </row>
    <row r="44" spans="1:18" x14ac:dyDescent="0.35">
      <c r="A44" s="1">
        <v>43021</v>
      </c>
      <c r="B44">
        <v>3851</v>
      </c>
      <c r="C44">
        <v>13987</v>
      </c>
      <c r="D44" s="1">
        <v>43021</v>
      </c>
      <c r="E44">
        <v>3851</v>
      </c>
      <c r="F44">
        <v>13987</v>
      </c>
      <c r="G44">
        <v>10.91</v>
      </c>
      <c r="H44">
        <v>0</v>
      </c>
      <c r="I44">
        <v>578</v>
      </c>
      <c r="J44">
        <v>467</v>
      </c>
      <c r="K44">
        <v>20</v>
      </c>
      <c r="L44">
        <v>0</v>
      </c>
      <c r="M44">
        <v>2369</v>
      </c>
      <c r="N44" t="str">
        <f>IF(C44&gt;8000,"Yes","No")</f>
        <v>Yes</v>
      </c>
      <c r="O44" t="str">
        <f>IF(B44&gt;3400,"Yes","No")</f>
        <v>Yes</v>
      </c>
      <c r="P44" t="str">
        <f t="shared" si="0"/>
        <v>No</v>
      </c>
      <c r="Q44" t="str">
        <f t="shared" si="1"/>
        <v>Yes</v>
      </c>
      <c r="R44" t="str">
        <f t="shared" si="2"/>
        <v>Yes</v>
      </c>
    </row>
    <row r="45" spans="1:18" x14ac:dyDescent="0.35">
      <c r="A45" s="1">
        <v>43022</v>
      </c>
      <c r="B45">
        <v>3312</v>
      </c>
      <c r="C45">
        <v>10068</v>
      </c>
      <c r="D45" s="1">
        <v>43022</v>
      </c>
      <c r="E45">
        <v>3312</v>
      </c>
      <c r="F45">
        <v>10068</v>
      </c>
      <c r="G45">
        <v>7.85</v>
      </c>
      <c r="H45">
        <v>3</v>
      </c>
      <c r="I45">
        <v>757</v>
      </c>
      <c r="J45">
        <v>337</v>
      </c>
      <c r="K45">
        <v>4</v>
      </c>
      <c r="L45">
        <v>9</v>
      </c>
      <c r="M45">
        <v>1634</v>
      </c>
      <c r="N45" t="str">
        <f>IF(C45&gt;8000,"Yes","No")</f>
        <v>Yes</v>
      </c>
      <c r="O45" t="str">
        <f>IF(B45&gt;3400,"Yes","No")</f>
        <v>No</v>
      </c>
      <c r="P45" t="str">
        <f t="shared" si="0"/>
        <v>No</v>
      </c>
      <c r="Q45" t="str">
        <f t="shared" si="1"/>
        <v>Yes</v>
      </c>
      <c r="R45" t="str">
        <f t="shared" si="2"/>
        <v>Yes</v>
      </c>
    </row>
    <row r="46" spans="1:18" x14ac:dyDescent="0.35">
      <c r="A46" s="1">
        <v>43023</v>
      </c>
      <c r="B46">
        <v>2635</v>
      </c>
      <c r="C46">
        <v>4271</v>
      </c>
      <c r="D46" s="1">
        <v>43023</v>
      </c>
      <c r="E46">
        <v>2635</v>
      </c>
      <c r="F46">
        <v>4271</v>
      </c>
      <c r="G46">
        <v>3.33</v>
      </c>
      <c r="H46">
        <v>2</v>
      </c>
      <c r="I46">
        <v>1190</v>
      </c>
      <c r="J46">
        <v>147</v>
      </c>
      <c r="K46">
        <v>0</v>
      </c>
      <c r="L46">
        <v>0</v>
      </c>
      <c r="M46">
        <v>726</v>
      </c>
      <c r="N46" t="str">
        <f>IF(C46&gt;8000,"Yes","No")</f>
        <v>No</v>
      </c>
      <c r="O46" t="str">
        <f>IF(B46&gt;3400,"Yes","No")</f>
        <v>No</v>
      </c>
      <c r="P46" t="str">
        <f t="shared" si="0"/>
        <v>No</v>
      </c>
      <c r="Q46" t="str">
        <f t="shared" si="1"/>
        <v>Yes</v>
      </c>
      <c r="R46" t="str">
        <f t="shared" si="2"/>
        <v>No</v>
      </c>
    </row>
    <row r="47" spans="1:18" x14ac:dyDescent="0.35">
      <c r="A47" s="1">
        <v>43024</v>
      </c>
      <c r="B47">
        <v>4568</v>
      </c>
      <c r="C47">
        <v>19350</v>
      </c>
      <c r="D47" s="1">
        <v>43024</v>
      </c>
      <c r="E47">
        <v>4568</v>
      </c>
      <c r="F47">
        <v>19350</v>
      </c>
      <c r="G47">
        <v>15.09</v>
      </c>
      <c r="H47">
        <v>21</v>
      </c>
      <c r="I47">
        <v>776</v>
      </c>
      <c r="J47">
        <v>351</v>
      </c>
      <c r="K47">
        <v>66</v>
      </c>
      <c r="L47">
        <v>85</v>
      </c>
      <c r="M47">
        <v>3069</v>
      </c>
      <c r="N47" t="str">
        <f>IF(C47&gt;8000,"Yes","No")</f>
        <v>Yes</v>
      </c>
      <c r="O47" t="str">
        <f>IF(B47&gt;3400,"Yes","No")</f>
        <v>Yes</v>
      </c>
      <c r="P47" t="str">
        <f t="shared" si="0"/>
        <v>Yes</v>
      </c>
      <c r="Q47" t="str">
        <f t="shared" si="1"/>
        <v>No</v>
      </c>
      <c r="R47" t="str">
        <f t="shared" si="2"/>
        <v>Yes</v>
      </c>
    </row>
    <row r="48" spans="1:18" x14ac:dyDescent="0.35">
      <c r="A48" s="1">
        <v>43025</v>
      </c>
      <c r="B48">
        <v>3741</v>
      </c>
      <c r="C48">
        <v>15036</v>
      </c>
      <c r="D48" s="1">
        <v>43025</v>
      </c>
      <c r="E48">
        <v>3741</v>
      </c>
      <c r="F48">
        <v>15036</v>
      </c>
      <c r="G48">
        <v>11.73</v>
      </c>
      <c r="H48">
        <v>22</v>
      </c>
      <c r="I48">
        <v>596</v>
      </c>
      <c r="J48">
        <v>330</v>
      </c>
      <c r="K48">
        <v>16</v>
      </c>
      <c r="L48">
        <v>35</v>
      </c>
      <c r="M48">
        <v>2091</v>
      </c>
      <c r="N48" t="str">
        <f>IF(C48&gt;8000,"Yes","No")</f>
        <v>Yes</v>
      </c>
      <c r="O48" t="str">
        <f>IF(B48&gt;3400,"Yes","No")</f>
        <v>Yes</v>
      </c>
      <c r="P48" t="str">
        <f t="shared" si="0"/>
        <v>Yes</v>
      </c>
      <c r="Q48" t="str">
        <f t="shared" si="1"/>
        <v>No</v>
      </c>
      <c r="R48" t="str">
        <f t="shared" si="2"/>
        <v>Yes</v>
      </c>
    </row>
    <row r="49" spans="1:18" x14ac:dyDescent="0.35">
      <c r="A49" s="1">
        <v>43026</v>
      </c>
      <c r="B49">
        <v>2708</v>
      </c>
      <c r="C49">
        <v>4550</v>
      </c>
      <c r="D49" s="1">
        <v>43026</v>
      </c>
      <c r="E49">
        <v>2708</v>
      </c>
      <c r="F49">
        <v>4550</v>
      </c>
      <c r="G49">
        <v>3.54</v>
      </c>
      <c r="H49">
        <v>6</v>
      </c>
      <c r="I49">
        <v>1260</v>
      </c>
      <c r="J49">
        <v>172</v>
      </c>
      <c r="K49">
        <v>5</v>
      </c>
      <c r="L49">
        <v>3</v>
      </c>
      <c r="M49">
        <v>837</v>
      </c>
      <c r="N49" t="str">
        <f>IF(C49&gt;8000,"Yes","No")</f>
        <v>No</v>
      </c>
      <c r="O49" t="str">
        <f>IF(B49&gt;3400,"Yes","No")</f>
        <v>No</v>
      </c>
      <c r="P49" t="str">
        <f t="shared" si="0"/>
        <v>No</v>
      </c>
      <c r="Q49" t="str">
        <f t="shared" si="1"/>
        <v>Yes</v>
      </c>
      <c r="R49" t="str">
        <f t="shared" si="2"/>
        <v>No</v>
      </c>
    </row>
    <row r="50" spans="1:18" x14ac:dyDescent="0.35">
      <c r="A50" s="1">
        <v>43027</v>
      </c>
      <c r="B50">
        <v>2915</v>
      </c>
      <c r="C50">
        <v>6710</v>
      </c>
      <c r="D50" s="1">
        <v>43027</v>
      </c>
      <c r="E50">
        <v>2915</v>
      </c>
      <c r="F50">
        <v>6710</v>
      </c>
      <c r="G50">
        <v>5.23</v>
      </c>
      <c r="H50">
        <v>3</v>
      </c>
      <c r="I50">
        <v>1085</v>
      </c>
      <c r="J50">
        <v>267</v>
      </c>
      <c r="K50">
        <v>0</v>
      </c>
      <c r="L50">
        <v>0</v>
      </c>
      <c r="M50">
        <v>1208</v>
      </c>
      <c r="N50" t="str">
        <f>IF(C50&gt;8000,"Yes","No")</f>
        <v>No</v>
      </c>
      <c r="O50" t="str">
        <f>IF(B50&gt;3400,"Yes","No")</f>
        <v>No</v>
      </c>
      <c r="P50" t="str">
        <f t="shared" si="0"/>
        <v>No</v>
      </c>
      <c r="Q50" t="str">
        <f t="shared" si="1"/>
        <v>Yes</v>
      </c>
      <c r="R50" t="str">
        <f t="shared" si="2"/>
        <v>Yes</v>
      </c>
    </row>
    <row r="51" spans="1:18" x14ac:dyDescent="0.35">
      <c r="A51" s="1">
        <v>43028</v>
      </c>
      <c r="B51">
        <v>2827</v>
      </c>
      <c r="C51">
        <v>5433</v>
      </c>
      <c r="D51" s="1">
        <v>43028</v>
      </c>
      <c r="E51">
        <v>2827</v>
      </c>
      <c r="F51">
        <v>5433</v>
      </c>
      <c r="G51">
        <v>4.24</v>
      </c>
      <c r="H51">
        <v>0</v>
      </c>
      <c r="I51">
        <v>945</v>
      </c>
      <c r="J51">
        <v>253</v>
      </c>
      <c r="K51">
        <v>0</v>
      </c>
      <c r="L51">
        <v>0</v>
      </c>
      <c r="M51">
        <v>1069</v>
      </c>
      <c r="N51" t="str">
        <f>IF(C51&gt;8000,"Yes","No")</f>
        <v>No</v>
      </c>
      <c r="O51" t="str">
        <f>IF(B51&gt;3400,"Yes","No")</f>
        <v>No</v>
      </c>
      <c r="P51" t="str">
        <f t="shared" si="0"/>
        <v>No</v>
      </c>
      <c r="Q51" t="str">
        <f t="shared" si="1"/>
        <v>Yes</v>
      </c>
      <c r="R51" t="str">
        <f t="shared" si="2"/>
        <v>No</v>
      </c>
    </row>
    <row r="52" spans="1:18" x14ac:dyDescent="0.35">
      <c r="A52" s="1">
        <v>43029</v>
      </c>
      <c r="B52">
        <v>3258</v>
      </c>
      <c r="C52">
        <v>8824</v>
      </c>
      <c r="D52" s="1">
        <v>43029</v>
      </c>
      <c r="E52">
        <v>3258</v>
      </c>
      <c r="F52">
        <v>8824</v>
      </c>
      <c r="G52">
        <v>6.88</v>
      </c>
      <c r="H52">
        <v>9</v>
      </c>
      <c r="I52">
        <v>702</v>
      </c>
      <c r="J52">
        <v>386</v>
      </c>
      <c r="K52">
        <v>0</v>
      </c>
      <c r="L52">
        <v>0</v>
      </c>
      <c r="M52">
        <v>1669</v>
      </c>
      <c r="N52" t="str">
        <f>IF(C52&gt;8000,"Yes","No")</f>
        <v>Yes</v>
      </c>
      <c r="O52" t="str">
        <f>IF(B52&gt;3400,"Yes","No")</f>
        <v>No</v>
      </c>
      <c r="P52" t="str">
        <f t="shared" si="0"/>
        <v>No</v>
      </c>
      <c r="Q52" t="str">
        <f t="shared" si="1"/>
        <v>Yes</v>
      </c>
      <c r="R52" t="str">
        <f t="shared" si="2"/>
        <v>Yes</v>
      </c>
    </row>
    <row r="53" spans="1:18" x14ac:dyDescent="0.35">
      <c r="A53" s="1">
        <v>43030</v>
      </c>
      <c r="B53">
        <v>3198</v>
      </c>
      <c r="C53">
        <v>7760</v>
      </c>
      <c r="D53" s="1">
        <v>43030</v>
      </c>
      <c r="E53">
        <v>3198</v>
      </c>
      <c r="F53">
        <v>7760</v>
      </c>
      <c r="G53">
        <v>6.05</v>
      </c>
      <c r="H53">
        <v>8</v>
      </c>
      <c r="I53">
        <v>699</v>
      </c>
      <c r="J53">
        <v>307</v>
      </c>
      <c r="K53">
        <v>14</v>
      </c>
      <c r="L53">
        <v>0</v>
      </c>
      <c r="M53">
        <v>1449</v>
      </c>
      <c r="N53" t="str">
        <f>IF(C53&gt;8000,"Yes","No")</f>
        <v>No</v>
      </c>
      <c r="O53" t="str">
        <f>IF(B53&gt;3400,"Yes","No")</f>
        <v>No</v>
      </c>
      <c r="P53" t="str">
        <f t="shared" si="0"/>
        <v>No</v>
      </c>
      <c r="Q53" t="str">
        <f t="shared" si="1"/>
        <v>Yes</v>
      </c>
      <c r="R53" t="str">
        <f t="shared" si="2"/>
        <v>Yes</v>
      </c>
    </row>
    <row r="54" spans="1:18" x14ac:dyDescent="0.35">
      <c r="A54" s="1">
        <v>43031</v>
      </c>
      <c r="B54">
        <v>3880</v>
      </c>
      <c r="C54">
        <v>10208</v>
      </c>
      <c r="D54" s="1">
        <v>43031</v>
      </c>
      <c r="E54">
        <v>3880</v>
      </c>
      <c r="F54">
        <v>10208</v>
      </c>
      <c r="G54">
        <v>7.43</v>
      </c>
      <c r="H54">
        <v>4</v>
      </c>
      <c r="I54">
        <v>592</v>
      </c>
      <c r="J54">
        <v>349</v>
      </c>
      <c r="K54">
        <v>21</v>
      </c>
      <c r="L54">
        <v>51</v>
      </c>
      <c r="M54">
        <v>2319</v>
      </c>
      <c r="N54" t="str">
        <f>IF(C54&gt;8000,"Yes","No")</f>
        <v>Yes</v>
      </c>
      <c r="O54" t="str">
        <f>IF(B54&gt;3400,"Yes","No")</f>
        <v>Yes</v>
      </c>
      <c r="P54" t="str">
        <f t="shared" si="0"/>
        <v>Yes</v>
      </c>
      <c r="Q54" t="str">
        <f t="shared" si="1"/>
        <v>No</v>
      </c>
      <c r="R54" t="str">
        <f t="shared" si="2"/>
        <v>Yes</v>
      </c>
    </row>
    <row r="55" spans="1:18" x14ac:dyDescent="0.35">
      <c r="A55" s="1">
        <v>43032</v>
      </c>
      <c r="B55">
        <v>2884</v>
      </c>
      <c r="C55">
        <v>6042</v>
      </c>
      <c r="D55" s="1">
        <v>43032</v>
      </c>
      <c r="E55">
        <v>2884</v>
      </c>
      <c r="F55">
        <v>6042</v>
      </c>
      <c r="G55">
        <v>4.71</v>
      </c>
      <c r="H55">
        <v>0</v>
      </c>
      <c r="I55">
        <v>822</v>
      </c>
      <c r="J55">
        <v>278</v>
      </c>
      <c r="K55">
        <v>0</v>
      </c>
      <c r="L55">
        <v>0</v>
      </c>
      <c r="M55">
        <v>1174</v>
      </c>
      <c r="N55" t="str">
        <f>IF(C55&gt;8000,"Yes","No")</f>
        <v>No</v>
      </c>
      <c r="O55" t="str">
        <f>IF(B55&gt;3400,"Yes","No")</f>
        <v>No</v>
      </c>
      <c r="P55" t="str">
        <f t="shared" si="0"/>
        <v>No</v>
      </c>
      <c r="Q55" t="str">
        <f t="shared" si="1"/>
        <v>Yes</v>
      </c>
      <c r="R55" t="str">
        <f t="shared" si="2"/>
        <v>No</v>
      </c>
    </row>
    <row r="56" spans="1:18" x14ac:dyDescent="0.35">
      <c r="A56" s="1">
        <v>43033</v>
      </c>
      <c r="B56">
        <v>4157</v>
      </c>
      <c r="C56">
        <v>10689</v>
      </c>
      <c r="D56" s="1">
        <v>43033</v>
      </c>
      <c r="E56">
        <v>4157</v>
      </c>
      <c r="F56">
        <v>10689</v>
      </c>
      <c r="G56">
        <v>8.0500000000000007</v>
      </c>
      <c r="H56">
        <v>6</v>
      </c>
      <c r="I56">
        <v>616</v>
      </c>
      <c r="J56">
        <v>353</v>
      </c>
      <c r="K56">
        <v>39</v>
      </c>
      <c r="L56">
        <v>51</v>
      </c>
      <c r="M56">
        <v>2559</v>
      </c>
      <c r="N56" t="str">
        <f>IF(C56&gt;8000,"Yes","No")</f>
        <v>Yes</v>
      </c>
      <c r="O56" t="str">
        <f>IF(B56&gt;3400,"Yes","No")</f>
        <v>Yes</v>
      </c>
      <c r="P56" t="str">
        <f t="shared" si="0"/>
        <v>Yes</v>
      </c>
      <c r="Q56" t="str">
        <f t="shared" si="1"/>
        <v>No</v>
      </c>
      <c r="R56" t="str">
        <f t="shared" si="2"/>
        <v>Yes</v>
      </c>
    </row>
    <row r="57" spans="1:18" x14ac:dyDescent="0.35">
      <c r="A57" s="1">
        <v>43034</v>
      </c>
      <c r="B57">
        <v>2895</v>
      </c>
      <c r="C57">
        <v>5823</v>
      </c>
      <c r="D57" s="1">
        <v>43034</v>
      </c>
      <c r="E57">
        <v>2895</v>
      </c>
      <c r="F57">
        <v>5823</v>
      </c>
      <c r="G57">
        <v>4.54</v>
      </c>
      <c r="H57">
        <v>1</v>
      </c>
      <c r="I57">
        <v>733</v>
      </c>
      <c r="J57">
        <v>255</v>
      </c>
      <c r="K57">
        <v>0</v>
      </c>
      <c r="L57">
        <v>0</v>
      </c>
      <c r="M57">
        <v>1107</v>
      </c>
      <c r="N57" t="str">
        <f>IF(C57&gt;8000,"Yes","No")</f>
        <v>No</v>
      </c>
      <c r="O57" t="str">
        <f>IF(B57&gt;3400,"Yes","No")</f>
        <v>No</v>
      </c>
      <c r="P57" t="str">
        <f t="shared" si="0"/>
        <v>No</v>
      </c>
      <c r="Q57" t="str">
        <f t="shared" si="1"/>
        <v>Yes</v>
      </c>
      <c r="R57" t="str">
        <f t="shared" si="2"/>
        <v>No</v>
      </c>
    </row>
    <row r="58" spans="1:18" x14ac:dyDescent="0.35">
      <c r="A58" s="1">
        <v>43035</v>
      </c>
      <c r="B58">
        <v>2686</v>
      </c>
      <c r="C58">
        <v>4081</v>
      </c>
      <c r="D58" s="1">
        <v>43035</v>
      </c>
      <c r="E58">
        <v>2686</v>
      </c>
      <c r="F58">
        <v>4081</v>
      </c>
      <c r="G58">
        <v>3.18</v>
      </c>
      <c r="H58">
        <v>0</v>
      </c>
      <c r="I58">
        <v>802</v>
      </c>
      <c r="J58">
        <v>208</v>
      </c>
      <c r="K58">
        <v>0</v>
      </c>
      <c r="L58">
        <v>0</v>
      </c>
      <c r="M58">
        <v>874</v>
      </c>
      <c r="N58" t="str">
        <f>IF(C58&gt;8000,"Yes","No")</f>
        <v>No</v>
      </c>
      <c r="O58" t="str">
        <f>IF(B58&gt;3400,"Yes","No")</f>
        <v>No</v>
      </c>
      <c r="P58" t="str">
        <f t="shared" si="0"/>
        <v>No</v>
      </c>
      <c r="Q58" t="str">
        <f t="shared" si="1"/>
        <v>Yes</v>
      </c>
      <c r="R58" t="str">
        <f t="shared" si="2"/>
        <v>No</v>
      </c>
    </row>
    <row r="59" spans="1:18" x14ac:dyDescent="0.35">
      <c r="A59" s="1">
        <v>43036</v>
      </c>
      <c r="B59">
        <v>2679</v>
      </c>
      <c r="C59">
        <v>3948</v>
      </c>
      <c r="D59" s="1">
        <v>43036</v>
      </c>
      <c r="E59">
        <v>2679</v>
      </c>
      <c r="F59">
        <v>3948</v>
      </c>
      <c r="G59">
        <v>3.08</v>
      </c>
      <c r="H59">
        <v>0</v>
      </c>
      <c r="I59">
        <v>815</v>
      </c>
      <c r="J59">
        <v>200</v>
      </c>
      <c r="K59">
        <v>0</v>
      </c>
      <c r="L59">
        <v>0</v>
      </c>
      <c r="M59">
        <v>854</v>
      </c>
      <c r="N59" t="str">
        <f>IF(C59&gt;8000,"Yes","No")</f>
        <v>No</v>
      </c>
      <c r="O59" t="str">
        <f>IF(B59&gt;3400,"Yes","No")</f>
        <v>No</v>
      </c>
      <c r="P59" t="str">
        <f t="shared" si="0"/>
        <v>No</v>
      </c>
      <c r="Q59" t="str">
        <f t="shared" si="1"/>
        <v>Yes</v>
      </c>
      <c r="R59" t="str">
        <f t="shared" si="2"/>
        <v>No</v>
      </c>
    </row>
    <row r="60" spans="1:18" x14ac:dyDescent="0.35">
      <c r="A60" s="1">
        <v>43037</v>
      </c>
      <c r="B60">
        <v>3006</v>
      </c>
      <c r="C60">
        <v>5083</v>
      </c>
      <c r="D60" s="1">
        <v>43037</v>
      </c>
      <c r="E60">
        <v>3006</v>
      </c>
      <c r="F60">
        <v>5083</v>
      </c>
      <c r="G60">
        <v>3.96</v>
      </c>
      <c r="H60">
        <v>0</v>
      </c>
      <c r="I60">
        <v>809</v>
      </c>
      <c r="J60">
        <v>250</v>
      </c>
      <c r="K60">
        <v>0</v>
      </c>
      <c r="L60">
        <v>0</v>
      </c>
      <c r="M60">
        <v>1100</v>
      </c>
      <c r="N60" t="str">
        <f>IF(C60&gt;8000,"Yes","No")</f>
        <v>No</v>
      </c>
      <c r="O60" t="str">
        <f>IF(B60&gt;3400,"Yes","No")</f>
        <v>No</v>
      </c>
      <c r="P60" t="str">
        <f t="shared" si="0"/>
        <v>No</v>
      </c>
      <c r="Q60" t="str">
        <f t="shared" si="1"/>
        <v>Yes</v>
      </c>
      <c r="R60" t="str">
        <f t="shared" si="2"/>
        <v>No</v>
      </c>
    </row>
    <row r="61" spans="1:18" x14ac:dyDescent="0.35">
      <c r="A61" s="1">
        <v>43038</v>
      </c>
      <c r="B61">
        <v>3124</v>
      </c>
      <c r="C61">
        <v>9117</v>
      </c>
      <c r="D61" s="1">
        <v>43038</v>
      </c>
      <c r="E61">
        <v>3124</v>
      </c>
      <c r="F61">
        <v>9117</v>
      </c>
      <c r="G61">
        <v>7.46</v>
      </c>
      <c r="H61">
        <v>3</v>
      </c>
      <c r="I61">
        <v>762</v>
      </c>
      <c r="J61">
        <v>220</v>
      </c>
      <c r="K61">
        <v>3</v>
      </c>
      <c r="L61">
        <v>35</v>
      </c>
      <c r="M61">
        <v>1359</v>
      </c>
      <c r="N61" t="str">
        <f>IF(C61&gt;8000,"Yes","No")</f>
        <v>Yes</v>
      </c>
      <c r="O61" t="str">
        <f>IF(B61&gt;3400,"Yes","No")</f>
        <v>No</v>
      </c>
      <c r="P61" t="str">
        <f t="shared" si="0"/>
        <v>Yes</v>
      </c>
      <c r="Q61" t="str">
        <f t="shared" si="1"/>
        <v>No</v>
      </c>
      <c r="R61" t="str">
        <f t="shared" si="2"/>
        <v>Yes</v>
      </c>
    </row>
    <row r="62" spans="1:18" x14ac:dyDescent="0.35">
      <c r="A62" s="1">
        <v>43039</v>
      </c>
      <c r="B62">
        <v>2943</v>
      </c>
      <c r="C62">
        <v>6554</v>
      </c>
      <c r="D62" s="1">
        <v>43039</v>
      </c>
      <c r="E62">
        <v>2943</v>
      </c>
      <c r="F62">
        <v>6554</v>
      </c>
      <c r="G62">
        <v>5.1100000000000003</v>
      </c>
      <c r="H62">
        <v>0</v>
      </c>
      <c r="I62">
        <v>786</v>
      </c>
      <c r="J62">
        <v>269</v>
      </c>
      <c r="K62">
        <v>0</v>
      </c>
      <c r="L62">
        <v>0</v>
      </c>
      <c r="M62">
        <v>1192</v>
      </c>
      <c r="N62" t="str">
        <f>IF(C62&gt;8000,"Yes","No")</f>
        <v>No</v>
      </c>
      <c r="O62" t="str">
        <f>IF(B62&gt;3400,"Yes","No")</f>
        <v>No</v>
      </c>
      <c r="P62" t="str">
        <f t="shared" si="0"/>
        <v>No</v>
      </c>
      <c r="Q62" t="str">
        <f t="shared" si="1"/>
        <v>Yes</v>
      </c>
      <c r="R62" t="str">
        <f t="shared" si="2"/>
        <v>Yes</v>
      </c>
    </row>
    <row r="63" spans="1:18" x14ac:dyDescent="0.35">
      <c r="A63" s="1">
        <v>43040</v>
      </c>
      <c r="B63" s="2">
        <v>4038</v>
      </c>
      <c r="C63" s="2">
        <v>15351</v>
      </c>
      <c r="D63" s="1">
        <v>43040</v>
      </c>
      <c r="E63" s="2">
        <v>4038</v>
      </c>
      <c r="F63" s="2">
        <v>15351</v>
      </c>
      <c r="G63">
        <v>12.3</v>
      </c>
      <c r="H63">
        <v>12</v>
      </c>
      <c r="I63">
        <v>488</v>
      </c>
      <c r="J63">
        <v>412</v>
      </c>
      <c r="K63">
        <v>18</v>
      </c>
      <c r="L63">
        <v>51</v>
      </c>
      <c r="M63" s="2">
        <v>2486</v>
      </c>
      <c r="N63" t="str">
        <f>IF(C63&gt;8000,"Yes","No")</f>
        <v>Yes</v>
      </c>
      <c r="O63" t="str">
        <f>IF(B63&gt;3400,"Yes","No")</f>
        <v>Yes</v>
      </c>
      <c r="P63" t="str">
        <f t="shared" si="0"/>
        <v>Yes</v>
      </c>
      <c r="Q63" t="str">
        <f t="shared" si="1"/>
        <v>No</v>
      </c>
      <c r="R63" t="str">
        <f t="shared" si="2"/>
        <v>Yes</v>
      </c>
    </row>
    <row r="64" spans="1:18" x14ac:dyDescent="0.35">
      <c r="A64" s="1">
        <v>43041</v>
      </c>
      <c r="B64" s="2">
        <v>2831</v>
      </c>
      <c r="C64" s="2">
        <v>5197</v>
      </c>
      <c r="D64" s="1">
        <v>43041</v>
      </c>
      <c r="E64" s="2">
        <v>2831</v>
      </c>
      <c r="F64" s="2">
        <v>5197</v>
      </c>
      <c r="G64">
        <v>4.05</v>
      </c>
      <c r="H64">
        <v>1</v>
      </c>
      <c r="I64">
        <v>850</v>
      </c>
      <c r="J64">
        <v>245</v>
      </c>
      <c r="K64">
        <v>0</v>
      </c>
      <c r="L64">
        <v>0</v>
      </c>
      <c r="M64" s="2">
        <v>1051</v>
      </c>
      <c r="N64" t="str">
        <f>IF(C64&gt;8000,"Yes","No")</f>
        <v>No</v>
      </c>
      <c r="O64" t="str">
        <f>IF(B64&gt;3400,"Yes","No")</f>
        <v>No</v>
      </c>
      <c r="P64" t="str">
        <f t="shared" si="0"/>
        <v>No</v>
      </c>
      <c r="Q64" t="str">
        <f t="shared" si="1"/>
        <v>Yes</v>
      </c>
      <c r="R64" t="str">
        <f t="shared" si="2"/>
        <v>No</v>
      </c>
    </row>
    <row r="65" spans="1:18" x14ac:dyDescent="0.35">
      <c r="A65" s="1">
        <v>43042</v>
      </c>
      <c r="B65" s="2">
        <v>2731</v>
      </c>
      <c r="C65" s="2">
        <v>5061</v>
      </c>
      <c r="D65" s="1">
        <v>43042</v>
      </c>
      <c r="E65" s="2">
        <v>2731</v>
      </c>
      <c r="F65" s="2">
        <v>5061</v>
      </c>
      <c r="G65">
        <v>3.95</v>
      </c>
      <c r="H65">
        <v>1</v>
      </c>
      <c r="I65">
        <v>765</v>
      </c>
      <c r="J65">
        <v>222</v>
      </c>
      <c r="K65">
        <v>0</v>
      </c>
      <c r="L65">
        <v>0</v>
      </c>
      <c r="M65">
        <v>936</v>
      </c>
      <c r="N65" t="str">
        <f>IF(C65&gt;8000,"Yes","No")</f>
        <v>No</v>
      </c>
      <c r="O65" t="str">
        <f>IF(B65&gt;3400,"Yes","No")</f>
        <v>No</v>
      </c>
      <c r="P65" t="str">
        <f t="shared" si="0"/>
        <v>No</v>
      </c>
      <c r="Q65" t="str">
        <f t="shared" si="1"/>
        <v>Yes</v>
      </c>
      <c r="R65" t="str">
        <f t="shared" si="2"/>
        <v>No</v>
      </c>
    </row>
    <row r="66" spans="1:18" x14ac:dyDescent="0.35">
      <c r="A66" s="1">
        <v>43043</v>
      </c>
      <c r="B66" s="2">
        <v>3263</v>
      </c>
      <c r="C66" s="2">
        <v>5894</v>
      </c>
      <c r="D66" s="1">
        <v>43043</v>
      </c>
      <c r="E66" s="2">
        <v>3263</v>
      </c>
      <c r="F66" s="2">
        <v>5894</v>
      </c>
      <c r="G66">
        <v>4.4400000000000004</v>
      </c>
      <c r="H66">
        <v>6</v>
      </c>
      <c r="I66" s="2">
        <v>1164</v>
      </c>
      <c r="J66">
        <v>215</v>
      </c>
      <c r="K66">
        <v>27</v>
      </c>
      <c r="L66">
        <v>34</v>
      </c>
      <c r="M66" s="2">
        <v>1517</v>
      </c>
      <c r="N66" t="str">
        <f>IF(C66&gt;8000,"Yes","No")</f>
        <v>No</v>
      </c>
      <c r="O66" t="str">
        <f>IF(B66&gt;3400,"Yes","No")</f>
        <v>No</v>
      </c>
      <c r="P66" t="str">
        <f t="shared" si="0"/>
        <v>Yes</v>
      </c>
      <c r="Q66" t="str">
        <f t="shared" si="1"/>
        <v>No</v>
      </c>
      <c r="R66" t="str">
        <f t="shared" si="2"/>
        <v>No</v>
      </c>
    </row>
    <row r="67" spans="1:18" x14ac:dyDescent="0.35">
      <c r="A67" s="1">
        <v>43044</v>
      </c>
      <c r="B67" s="2">
        <v>3148</v>
      </c>
      <c r="C67" s="2">
        <v>7449</v>
      </c>
      <c r="D67" s="1">
        <v>43044</v>
      </c>
      <c r="E67" s="2">
        <v>3148</v>
      </c>
      <c r="F67" s="2">
        <v>7449</v>
      </c>
      <c r="G67">
        <v>5.46</v>
      </c>
      <c r="H67">
        <v>6</v>
      </c>
      <c r="I67">
        <v>700</v>
      </c>
      <c r="J67">
        <v>241</v>
      </c>
      <c r="K67">
        <v>26</v>
      </c>
      <c r="L67">
        <v>14</v>
      </c>
      <c r="M67" s="2">
        <v>1436</v>
      </c>
      <c r="N67" t="str">
        <f>IF(C67&gt;8000,"Yes","No")</f>
        <v>No</v>
      </c>
      <c r="O67" t="str">
        <f>IF(B67&gt;3400,"Yes","No")</f>
        <v>No</v>
      </c>
      <c r="P67" t="str">
        <f t="shared" ref="P67:P92" si="3">IF(L67&gt;30,"Yes","No")</f>
        <v>No</v>
      </c>
      <c r="Q67" t="str">
        <f t="shared" ref="Q67:Q92" si="4">IF(L67+K67&lt;30,"Yes","No")</f>
        <v>No</v>
      </c>
      <c r="R67" t="str">
        <f t="shared" ref="R67:R92" si="5">IF(G67&gt;5,"Yes","No")</f>
        <v>Yes</v>
      </c>
    </row>
    <row r="68" spans="1:18" x14ac:dyDescent="0.35">
      <c r="A68" s="1">
        <v>43045</v>
      </c>
      <c r="B68" s="2">
        <v>3402</v>
      </c>
      <c r="C68" s="2">
        <v>9041</v>
      </c>
      <c r="D68" s="1">
        <v>43045</v>
      </c>
      <c r="E68" s="2">
        <v>3402</v>
      </c>
      <c r="F68" s="2">
        <v>9041</v>
      </c>
      <c r="G68">
        <v>6.8</v>
      </c>
      <c r="H68">
        <v>4</v>
      </c>
      <c r="I68">
        <v>784</v>
      </c>
      <c r="J68">
        <v>318</v>
      </c>
      <c r="K68">
        <v>21</v>
      </c>
      <c r="L68">
        <v>19</v>
      </c>
      <c r="M68" s="2">
        <v>1758</v>
      </c>
      <c r="N68" t="str">
        <f>IF(C68&gt;8000,"Yes","No")</f>
        <v>Yes</v>
      </c>
      <c r="O68" t="str">
        <f>IF(B68&gt;3400,"Yes","No")</f>
        <v>Yes</v>
      </c>
      <c r="P68" t="str">
        <f t="shared" si="3"/>
        <v>No</v>
      </c>
      <c r="Q68" t="str">
        <f t="shared" si="4"/>
        <v>No</v>
      </c>
      <c r="R68" t="str">
        <f t="shared" si="5"/>
        <v>Yes</v>
      </c>
    </row>
    <row r="69" spans="1:18" x14ac:dyDescent="0.35">
      <c r="A69" s="1">
        <v>43046</v>
      </c>
      <c r="B69" s="2">
        <v>2423</v>
      </c>
      <c r="C69" s="2">
        <v>2322</v>
      </c>
      <c r="D69" s="1">
        <v>43046</v>
      </c>
      <c r="E69" s="2">
        <v>2423</v>
      </c>
      <c r="F69" s="2">
        <v>2322</v>
      </c>
      <c r="G69">
        <v>1.81</v>
      </c>
      <c r="H69">
        <v>1</v>
      </c>
      <c r="I69">
        <v>821</v>
      </c>
      <c r="J69">
        <v>105</v>
      </c>
      <c r="K69">
        <v>0</v>
      </c>
      <c r="L69">
        <v>0</v>
      </c>
      <c r="M69">
        <v>457</v>
      </c>
      <c r="N69" t="str">
        <f>IF(C69&gt;8000,"Yes","No")</f>
        <v>No</v>
      </c>
      <c r="O69" t="str">
        <f>IF(B69&gt;3400,"Yes","No")</f>
        <v>No</v>
      </c>
      <c r="P69" t="str">
        <f t="shared" si="3"/>
        <v>No</v>
      </c>
      <c r="Q69" t="str">
        <f t="shared" si="4"/>
        <v>Yes</v>
      </c>
      <c r="R69" t="str">
        <f t="shared" si="5"/>
        <v>No</v>
      </c>
    </row>
    <row r="70" spans="1:18" x14ac:dyDescent="0.35">
      <c r="A70" s="1">
        <v>43047</v>
      </c>
      <c r="B70" s="2">
        <v>3454</v>
      </c>
      <c r="C70" s="2">
        <v>7867</v>
      </c>
      <c r="D70" s="1">
        <v>43047</v>
      </c>
      <c r="E70" s="2">
        <v>3454</v>
      </c>
      <c r="F70" s="2">
        <v>7867</v>
      </c>
      <c r="G70">
        <v>5.8</v>
      </c>
      <c r="H70">
        <v>8</v>
      </c>
      <c r="I70">
        <v>702</v>
      </c>
      <c r="J70">
        <v>265</v>
      </c>
      <c r="K70">
        <v>20</v>
      </c>
      <c r="L70">
        <v>36</v>
      </c>
      <c r="M70" s="2">
        <v>1727</v>
      </c>
      <c r="N70" t="str">
        <f>IF(C70&gt;8000,"Yes","No")</f>
        <v>No</v>
      </c>
      <c r="O70" t="str">
        <f>IF(B70&gt;3400,"Yes","No")</f>
        <v>Yes</v>
      </c>
      <c r="P70" t="str">
        <f t="shared" si="3"/>
        <v>Yes</v>
      </c>
      <c r="Q70" t="str">
        <f t="shared" si="4"/>
        <v>No</v>
      </c>
      <c r="R70" t="str">
        <f t="shared" si="5"/>
        <v>Yes</v>
      </c>
    </row>
    <row r="71" spans="1:18" x14ac:dyDescent="0.35">
      <c r="A71" s="1">
        <v>43048</v>
      </c>
      <c r="B71" s="2">
        <v>3360</v>
      </c>
      <c r="C71" s="2">
        <v>7820</v>
      </c>
      <c r="D71" s="1">
        <v>43048</v>
      </c>
      <c r="E71" s="2">
        <v>3360</v>
      </c>
      <c r="F71" s="2">
        <v>7820</v>
      </c>
      <c r="G71">
        <v>5.89</v>
      </c>
      <c r="H71">
        <v>4</v>
      </c>
      <c r="I71">
        <v>725</v>
      </c>
      <c r="J71">
        <v>272</v>
      </c>
      <c r="K71">
        <v>34</v>
      </c>
      <c r="L71">
        <v>24</v>
      </c>
      <c r="M71" s="2">
        <v>1674</v>
      </c>
      <c r="N71" t="str">
        <f>IF(C71&gt;8000,"Yes","No")</f>
        <v>No</v>
      </c>
      <c r="O71" t="str">
        <f>IF(B71&gt;3400,"Yes","No")</f>
        <v>No</v>
      </c>
      <c r="P71" t="str">
        <f t="shared" si="3"/>
        <v>No</v>
      </c>
      <c r="Q71" t="str">
        <f t="shared" si="4"/>
        <v>No</v>
      </c>
      <c r="R71" t="str">
        <f t="shared" si="5"/>
        <v>Yes</v>
      </c>
    </row>
    <row r="72" spans="1:18" x14ac:dyDescent="0.35">
      <c r="A72" s="1">
        <v>43049</v>
      </c>
      <c r="B72" s="2">
        <v>3192</v>
      </c>
      <c r="C72" s="2">
        <v>8588</v>
      </c>
      <c r="D72" s="1">
        <v>43049</v>
      </c>
      <c r="E72" s="2">
        <v>3192</v>
      </c>
      <c r="F72" s="2">
        <v>8588</v>
      </c>
      <c r="G72">
        <v>6.7</v>
      </c>
      <c r="H72">
        <v>1</v>
      </c>
      <c r="I72">
        <v>664</v>
      </c>
      <c r="J72">
        <v>371</v>
      </c>
      <c r="K72">
        <v>0</v>
      </c>
      <c r="L72">
        <v>0</v>
      </c>
      <c r="M72" s="2">
        <v>1606</v>
      </c>
      <c r="N72" t="str">
        <f>IF(C72&gt;8000,"Yes","No")</f>
        <v>Yes</v>
      </c>
      <c r="O72" t="str">
        <f>IF(B72&gt;3400,"Yes","No")</f>
        <v>No</v>
      </c>
      <c r="P72" t="str">
        <f t="shared" si="3"/>
        <v>No</v>
      </c>
      <c r="Q72" t="str">
        <f t="shared" si="4"/>
        <v>Yes</v>
      </c>
      <c r="R72" t="str">
        <f t="shared" si="5"/>
        <v>Yes</v>
      </c>
    </row>
    <row r="73" spans="1:18" x14ac:dyDescent="0.35">
      <c r="A73" s="1">
        <v>43050</v>
      </c>
      <c r="B73" s="2">
        <v>3773</v>
      </c>
      <c r="C73" s="2">
        <v>8069</v>
      </c>
      <c r="D73" s="1">
        <v>43050</v>
      </c>
      <c r="E73" s="2">
        <v>3773</v>
      </c>
      <c r="F73" s="2">
        <v>8069</v>
      </c>
      <c r="G73">
        <v>6.16</v>
      </c>
      <c r="H73">
        <v>6</v>
      </c>
      <c r="I73">
        <v>568</v>
      </c>
      <c r="J73">
        <v>327</v>
      </c>
      <c r="K73">
        <v>34</v>
      </c>
      <c r="L73">
        <v>39</v>
      </c>
      <c r="M73" s="2">
        <v>2146</v>
      </c>
      <c r="N73" t="str">
        <f>IF(C73&gt;8000,"Yes","No")</f>
        <v>Yes</v>
      </c>
      <c r="O73" t="str">
        <f>IF(B73&gt;3400,"Yes","No")</f>
        <v>Yes</v>
      </c>
      <c r="P73" t="str">
        <f t="shared" si="3"/>
        <v>Yes</v>
      </c>
      <c r="Q73" t="str">
        <f t="shared" si="4"/>
        <v>No</v>
      </c>
      <c r="R73" t="str">
        <f t="shared" si="5"/>
        <v>Yes</v>
      </c>
    </row>
    <row r="74" spans="1:18" x14ac:dyDescent="0.35">
      <c r="A74" s="1">
        <v>43051</v>
      </c>
      <c r="B74" s="2">
        <v>3369</v>
      </c>
      <c r="C74" s="2">
        <v>8482</v>
      </c>
      <c r="D74" s="1">
        <v>43051</v>
      </c>
      <c r="E74" s="2">
        <v>3369</v>
      </c>
      <c r="F74" s="2">
        <v>8482</v>
      </c>
      <c r="G74">
        <v>6.41</v>
      </c>
      <c r="H74">
        <v>6</v>
      </c>
      <c r="I74">
        <v>645</v>
      </c>
      <c r="J74">
        <v>254</v>
      </c>
      <c r="K74">
        <v>20</v>
      </c>
      <c r="L74">
        <v>31</v>
      </c>
      <c r="M74" s="2">
        <v>1689</v>
      </c>
      <c r="N74" t="str">
        <f>IF(C74&gt;8000,"Yes","No")</f>
        <v>Yes</v>
      </c>
      <c r="O74" t="str">
        <f>IF(B74&gt;3400,"Yes","No")</f>
        <v>No</v>
      </c>
      <c r="P74" t="str">
        <f t="shared" si="3"/>
        <v>Yes</v>
      </c>
      <c r="Q74" t="str">
        <f t="shared" si="4"/>
        <v>No</v>
      </c>
      <c r="R74" t="str">
        <f t="shared" si="5"/>
        <v>Yes</v>
      </c>
    </row>
    <row r="75" spans="1:18" x14ac:dyDescent="0.35">
      <c r="A75" s="1">
        <v>43052</v>
      </c>
      <c r="B75" s="2">
        <v>4112</v>
      </c>
      <c r="C75" s="2">
        <v>13500</v>
      </c>
      <c r="D75" s="1">
        <v>43052</v>
      </c>
      <c r="E75" s="2">
        <v>4112</v>
      </c>
      <c r="F75" s="2">
        <v>13500</v>
      </c>
      <c r="G75">
        <v>10.39</v>
      </c>
      <c r="H75">
        <v>7</v>
      </c>
      <c r="I75">
        <v>570</v>
      </c>
      <c r="J75">
        <v>353</v>
      </c>
      <c r="K75">
        <v>35</v>
      </c>
      <c r="L75">
        <v>56</v>
      </c>
      <c r="M75" s="2">
        <v>2597</v>
      </c>
      <c r="N75" t="str">
        <f>IF(C75&gt;8000,"Yes","No")</f>
        <v>Yes</v>
      </c>
      <c r="O75" t="str">
        <f>IF(B75&gt;3400,"Yes","No")</f>
        <v>Yes</v>
      </c>
      <c r="P75" t="str">
        <f t="shared" si="3"/>
        <v>Yes</v>
      </c>
      <c r="Q75" t="str">
        <f t="shared" si="4"/>
        <v>No</v>
      </c>
      <c r="R75" t="str">
        <f t="shared" si="5"/>
        <v>Yes</v>
      </c>
    </row>
    <row r="76" spans="1:18" x14ac:dyDescent="0.35">
      <c r="A76" s="1">
        <v>43053</v>
      </c>
      <c r="B76" s="2">
        <v>4622</v>
      </c>
      <c r="C76" s="2">
        <v>16888</v>
      </c>
      <c r="D76" s="1">
        <v>43053</v>
      </c>
      <c r="E76" s="2">
        <v>4622</v>
      </c>
      <c r="F76" s="2">
        <v>16888</v>
      </c>
      <c r="G76">
        <v>13.04</v>
      </c>
      <c r="H76">
        <v>5</v>
      </c>
      <c r="I76">
        <v>484</v>
      </c>
      <c r="J76">
        <v>449</v>
      </c>
      <c r="K76">
        <v>32</v>
      </c>
      <c r="L76">
        <v>70</v>
      </c>
      <c r="M76" s="2">
        <v>3246</v>
      </c>
      <c r="N76" t="str">
        <f>IF(C76&gt;8000,"Yes","No")</f>
        <v>Yes</v>
      </c>
      <c r="O76" t="str">
        <f>IF(B76&gt;3400,"Yes","No")</f>
        <v>Yes</v>
      </c>
      <c r="P76" t="str">
        <f t="shared" si="3"/>
        <v>Yes</v>
      </c>
      <c r="Q76" t="str">
        <f t="shared" si="4"/>
        <v>No</v>
      </c>
      <c r="R76" t="str">
        <f t="shared" si="5"/>
        <v>Yes</v>
      </c>
    </row>
    <row r="77" spans="1:18" x14ac:dyDescent="0.35">
      <c r="A77" s="1">
        <v>43054</v>
      </c>
      <c r="B77" s="2">
        <v>3349</v>
      </c>
      <c r="C77" s="2">
        <v>9599</v>
      </c>
      <c r="D77" s="1">
        <v>43054</v>
      </c>
      <c r="E77" s="2">
        <v>3349</v>
      </c>
      <c r="F77" s="2">
        <v>9599</v>
      </c>
      <c r="G77">
        <v>7.49</v>
      </c>
      <c r="H77">
        <v>1</v>
      </c>
      <c r="I77">
        <v>507</v>
      </c>
      <c r="J77">
        <v>421</v>
      </c>
      <c r="K77">
        <v>0</v>
      </c>
      <c r="L77">
        <v>0</v>
      </c>
      <c r="M77" s="2">
        <v>1823</v>
      </c>
      <c r="N77" t="str">
        <f>IF(C77&gt;8000,"Yes","No")</f>
        <v>Yes</v>
      </c>
      <c r="O77" t="str">
        <f>IF(B77&gt;3400,"Yes","No")</f>
        <v>No</v>
      </c>
      <c r="P77" t="str">
        <f t="shared" si="3"/>
        <v>No</v>
      </c>
      <c r="Q77" t="str">
        <f t="shared" si="4"/>
        <v>Yes</v>
      </c>
      <c r="R77" t="str">
        <f t="shared" si="5"/>
        <v>Yes</v>
      </c>
    </row>
    <row r="78" spans="1:18" x14ac:dyDescent="0.35">
      <c r="A78" s="1">
        <v>43055</v>
      </c>
      <c r="B78" s="2">
        <v>3821</v>
      </c>
      <c r="C78" s="2">
        <v>10091</v>
      </c>
      <c r="D78" s="1">
        <v>43055</v>
      </c>
      <c r="E78" s="2">
        <v>3821</v>
      </c>
      <c r="F78" s="2">
        <v>10091</v>
      </c>
      <c r="G78">
        <v>7.47</v>
      </c>
      <c r="H78">
        <v>7</v>
      </c>
      <c r="I78">
        <v>796</v>
      </c>
      <c r="J78">
        <v>337</v>
      </c>
      <c r="K78">
        <v>33</v>
      </c>
      <c r="L78">
        <v>50</v>
      </c>
      <c r="M78" s="2">
        <v>2282</v>
      </c>
      <c r="N78" t="str">
        <f>IF(C78&gt;8000,"Yes","No")</f>
        <v>Yes</v>
      </c>
      <c r="O78" t="str">
        <f>IF(B78&gt;3400,"Yes","No")</f>
        <v>Yes</v>
      </c>
      <c r="P78" t="str">
        <f t="shared" si="3"/>
        <v>Yes</v>
      </c>
      <c r="Q78" t="str">
        <f t="shared" si="4"/>
        <v>No</v>
      </c>
      <c r="R78" t="str">
        <f t="shared" si="5"/>
        <v>Yes</v>
      </c>
    </row>
    <row r="79" spans="1:18" x14ac:dyDescent="0.35">
      <c r="A79" s="1">
        <v>43056</v>
      </c>
      <c r="B79" s="2">
        <v>4066</v>
      </c>
      <c r="C79" s="2">
        <v>13565</v>
      </c>
      <c r="D79" s="1">
        <v>43056</v>
      </c>
      <c r="E79" s="2">
        <v>4066</v>
      </c>
      <c r="F79" s="2">
        <v>13565</v>
      </c>
      <c r="G79">
        <v>10.46</v>
      </c>
      <c r="H79">
        <v>8</v>
      </c>
      <c r="I79">
        <v>520</v>
      </c>
      <c r="J79">
        <v>412</v>
      </c>
      <c r="K79">
        <v>23</v>
      </c>
      <c r="L79">
        <v>45</v>
      </c>
      <c r="M79" s="2">
        <v>2602</v>
      </c>
      <c r="N79" t="str">
        <f>IF(C79&gt;8000,"Yes","No")</f>
        <v>Yes</v>
      </c>
      <c r="O79" t="str">
        <f>IF(B79&gt;3400,"Yes","No")</f>
        <v>Yes</v>
      </c>
      <c r="P79" t="str">
        <f t="shared" si="3"/>
        <v>Yes</v>
      </c>
      <c r="Q79" t="str">
        <f t="shared" si="4"/>
        <v>No</v>
      </c>
      <c r="R79" t="str">
        <f t="shared" si="5"/>
        <v>Yes</v>
      </c>
    </row>
    <row r="80" spans="1:18" x14ac:dyDescent="0.35">
      <c r="A80" s="1">
        <v>43057</v>
      </c>
      <c r="B80" s="2">
        <v>2987</v>
      </c>
      <c r="C80" s="2">
        <v>5920</v>
      </c>
      <c r="D80" s="1">
        <v>43057</v>
      </c>
      <c r="E80" s="2">
        <v>2987</v>
      </c>
      <c r="F80" s="2">
        <v>5920</v>
      </c>
      <c r="G80">
        <v>4.62</v>
      </c>
      <c r="H80">
        <v>0</v>
      </c>
      <c r="I80">
        <v>696</v>
      </c>
      <c r="J80">
        <v>312</v>
      </c>
      <c r="K80">
        <v>0</v>
      </c>
      <c r="L80">
        <v>0</v>
      </c>
      <c r="M80" s="2">
        <v>1296</v>
      </c>
      <c r="N80" t="str">
        <f>IF(C80&gt;8000,"Yes","No")</f>
        <v>No</v>
      </c>
      <c r="O80" t="str">
        <f>IF(B80&gt;3400,"Yes","No")</f>
        <v>No</v>
      </c>
      <c r="P80" t="str">
        <f t="shared" si="3"/>
        <v>No</v>
      </c>
      <c r="Q80" t="str">
        <f t="shared" si="4"/>
        <v>Yes</v>
      </c>
      <c r="R80" t="str">
        <f t="shared" si="5"/>
        <v>No</v>
      </c>
    </row>
    <row r="81" spans="1:18" x14ac:dyDescent="0.35">
      <c r="A81" s="1">
        <v>43058</v>
      </c>
      <c r="B81" s="2">
        <v>3106</v>
      </c>
      <c r="C81" s="2">
        <v>6708</v>
      </c>
      <c r="D81" s="1">
        <v>43058</v>
      </c>
      <c r="E81" s="2">
        <v>3106</v>
      </c>
      <c r="F81" s="2">
        <v>6708</v>
      </c>
      <c r="G81">
        <v>4.95</v>
      </c>
      <c r="H81">
        <v>6</v>
      </c>
      <c r="I81">
        <v>758</v>
      </c>
      <c r="J81">
        <v>228</v>
      </c>
      <c r="K81">
        <v>27</v>
      </c>
      <c r="L81">
        <v>19</v>
      </c>
      <c r="M81" s="2">
        <v>1396</v>
      </c>
      <c r="N81" t="str">
        <f>IF(C81&gt;8000,"Yes","No")</f>
        <v>No</v>
      </c>
      <c r="O81" t="str">
        <f>IF(B81&gt;3400,"Yes","No")</f>
        <v>No</v>
      </c>
      <c r="P81" t="str">
        <f t="shared" si="3"/>
        <v>No</v>
      </c>
      <c r="Q81" t="str">
        <f t="shared" si="4"/>
        <v>No</v>
      </c>
      <c r="R81" t="str">
        <f t="shared" si="5"/>
        <v>No</v>
      </c>
    </row>
    <row r="82" spans="1:18" x14ac:dyDescent="0.35">
      <c r="A82" s="1">
        <v>43059</v>
      </c>
      <c r="B82" s="2">
        <v>3975</v>
      </c>
      <c r="C82" s="2">
        <v>11094</v>
      </c>
      <c r="D82" s="1">
        <v>43059</v>
      </c>
      <c r="E82" s="2">
        <v>3975</v>
      </c>
      <c r="F82" s="2">
        <v>11094</v>
      </c>
      <c r="G82">
        <v>8.56</v>
      </c>
      <c r="H82">
        <v>6</v>
      </c>
      <c r="I82">
        <v>618</v>
      </c>
      <c r="J82">
        <v>292</v>
      </c>
      <c r="K82">
        <v>30</v>
      </c>
      <c r="L82">
        <v>66</v>
      </c>
      <c r="M82" s="2">
        <v>2341</v>
      </c>
      <c r="N82" t="str">
        <f>IF(C82&gt;8000,"Yes","No")</f>
        <v>Yes</v>
      </c>
      <c r="O82" t="str">
        <f>IF(B82&gt;3400,"Yes","No")</f>
        <v>Yes</v>
      </c>
      <c r="P82" t="str">
        <f t="shared" si="3"/>
        <v>Yes</v>
      </c>
      <c r="Q82" t="str">
        <f t="shared" si="4"/>
        <v>No</v>
      </c>
      <c r="R82" t="str">
        <f t="shared" si="5"/>
        <v>Yes</v>
      </c>
    </row>
    <row r="83" spans="1:18" x14ac:dyDescent="0.35">
      <c r="A83" s="1">
        <v>43060</v>
      </c>
      <c r="B83" s="2">
        <v>3897</v>
      </c>
      <c r="C83" s="2">
        <v>9984</v>
      </c>
      <c r="D83" s="1">
        <v>43060</v>
      </c>
      <c r="E83" s="2">
        <v>3897</v>
      </c>
      <c r="F83" s="2">
        <v>9984</v>
      </c>
      <c r="G83">
        <v>7.8</v>
      </c>
      <c r="H83">
        <v>7</v>
      </c>
      <c r="I83">
        <v>682</v>
      </c>
      <c r="J83">
        <v>285</v>
      </c>
      <c r="K83">
        <v>12</v>
      </c>
      <c r="L83">
        <v>73</v>
      </c>
      <c r="M83" s="2">
        <v>2236</v>
      </c>
      <c r="N83" t="str">
        <f>IF(C83&gt;8000,"Yes","No")</f>
        <v>Yes</v>
      </c>
      <c r="O83" t="str">
        <f>IF(B83&gt;3400,"Yes","No")</f>
        <v>Yes</v>
      </c>
      <c r="P83" t="str">
        <f t="shared" si="3"/>
        <v>Yes</v>
      </c>
      <c r="Q83" t="str">
        <f t="shared" si="4"/>
        <v>No</v>
      </c>
      <c r="R83" t="str">
        <f t="shared" si="5"/>
        <v>Yes</v>
      </c>
    </row>
    <row r="84" spans="1:18" x14ac:dyDescent="0.35">
      <c r="A84" s="1">
        <v>43061</v>
      </c>
      <c r="B84" s="2">
        <v>3063</v>
      </c>
      <c r="C84" s="2">
        <v>7346</v>
      </c>
      <c r="D84" s="1">
        <v>43061</v>
      </c>
      <c r="E84" s="2">
        <v>3063</v>
      </c>
      <c r="F84" s="2">
        <v>7346</v>
      </c>
      <c r="G84">
        <v>5.73</v>
      </c>
      <c r="H84">
        <v>15</v>
      </c>
      <c r="I84">
        <v>713</v>
      </c>
      <c r="J84">
        <v>302</v>
      </c>
      <c r="K84">
        <v>0</v>
      </c>
      <c r="L84">
        <v>0</v>
      </c>
      <c r="M84" s="2">
        <v>1351</v>
      </c>
      <c r="N84" t="str">
        <f>IF(C84&gt;8000,"Yes","No")</f>
        <v>No</v>
      </c>
      <c r="O84" t="str">
        <f>IF(B84&gt;3400,"Yes","No")</f>
        <v>No</v>
      </c>
      <c r="P84" t="str">
        <f t="shared" si="3"/>
        <v>No</v>
      </c>
      <c r="Q84" t="str">
        <f t="shared" si="4"/>
        <v>Yes</v>
      </c>
      <c r="R84" t="str">
        <f t="shared" si="5"/>
        <v>Yes</v>
      </c>
    </row>
    <row r="85" spans="1:18" x14ac:dyDescent="0.35">
      <c r="A85" s="1">
        <v>43062</v>
      </c>
      <c r="B85" s="2">
        <v>3889</v>
      </c>
      <c r="C85" s="2">
        <v>12596</v>
      </c>
      <c r="D85" s="1">
        <v>43062</v>
      </c>
      <c r="E85" s="2">
        <v>3889</v>
      </c>
      <c r="F85" s="2">
        <v>12596</v>
      </c>
      <c r="G85">
        <v>9.4499999999999993</v>
      </c>
      <c r="H85">
        <v>11</v>
      </c>
      <c r="I85">
        <v>570</v>
      </c>
      <c r="J85">
        <v>394</v>
      </c>
      <c r="K85">
        <v>37</v>
      </c>
      <c r="L85">
        <v>27</v>
      </c>
      <c r="M85" s="2">
        <v>2381</v>
      </c>
      <c r="N85" t="str">
        <f>IF(C85&gt;8000,"Yes","No")</f>
        <v>Yes</v>
      </c>
      <c r="O85" t="str">
        <f>IF(B85&gt;3400,"Yes","No")</f>
        <v>Yes</v>
      </c>
      <c r="P85" t="str">
        <f t="shared" si="3"/>
        <v>No</v>
      </c>
      <c r="Q85" t="str">
        <f t="shared" si="4"/>
        <v>No</v>
      </c>
      <c r="R85" t="str">
        <f t="shared" si="5"/>
        <v>Yes</v>
      </c>
    </row>
    <row r="86" spans="1:18" x14ac:dyDescent="0.35">
      <c r="A86" s="1">
        <v>43063</v>
      </c>
      <c r="B86" s="2">
        <v>3617</v>
      </c>
      <c r="C86" s="2">
        <v>9755</v>
      </c>
      <c r="D86" s="1">
        <v>43063</v>
      </c>
      <c r="E86" s="2">
        <v>3617</v>
      </c>
      <c r="F86" s="2">
        <v>9755</v>
      </c>
      <c r="G86">
        <v>7.52</v>
      </c>
      <c r="H86">
        <v>5</v>
      </c>
      <c r="I86">
        <v>679</v>
      </c>
      <c r="J86">
        <v>265</v>
      </c>
      <c r="K86">
        <v>26</v>
      </c>
      <c r="L86">
        <v>49</v>
      </c>
      <c r="M86" s="2">
        <v>1967</v>
      </c>
      <c r="N86" t="str">
        <f>IF(C86&gt;8000,"Yes","No")</f>
        <v>Yes</v>
      </c>
      <c r="O86" t="str">
        <f>IF(B86&gt;3400,"Yes","No")</f>
        <v>Yes</v>
      </c>
      <c r="P86" t="str">
        <f t="shared" si="3"/>
        <v>Yes</v>
      </c>
      <c r="Q86" t="str">
        <f t="shared" si="4"/>
        <v>No</v>
      </c>
      <c r="R86" t="str">
        <f t="shared" si="5"/>
        <v>Yes</v>
      </c>
    </row>
    <row r="87" spans="1:18" x14ac:dyDescent="0.35">
      <c r="A87" s="1">
        <v>43064</v>
      </c>
      <c r="B87" s="2">
        <v>4028</v>
      </c>
      <c r="C87" s="2">
        <v>13141</v>
      </c>
      <c r="D87" s="1">
        <v>43064</v>
      </c>
      <c r="E87" s="2">
        <v>4028</v>
      </c>
      <c r="F87" s="2">
        <v>13141</v>
      </c>
      <c r="G87">
        <v>9.86</v>
      </c>
      <c r="H87">
        <v>7</v>
      </c>
      <c r="I87">
        <v>560</v>
      </c>
      <c r="J87">
        <v>415</v>
      </c>
      <c r="K87">
        <v>33</v>
      </c>
      <c r="L87">
        <v>43</v>
      </c>
      <c r="M87" s="2">
        <v>2565</v>
      </c>
      <c r="N87" t="str">
        <f>IF(C87&gt;8000,"Yes","No")</f>
        <v>Yes</v>
      </c>
      <c r="O87" t="str">
        <f>IF(B87&gt;3400,"Yes","No")</f>
        <v>Yes</v>
      </c>
      <c r="P87" t="str">
        <f t="shared" si="3"/>
        <v>Yes</v>
      </c>
      <c r="Q87" t="str">
        <f t="shared" si="4"/>
        <v>No</v>
      </c>
      <c r="R87" t="str">
        <f t="shared" si="5"/>
        <v>Yes</v>
      </c>
    </row>
    <row r="88" spans="1:18" x14ac:dyDescent="0.35">
      <c r="A88" s="1">
        <v>43065</v>
      </c>
      <c r="B88" s="2">
        <v>3372</v>
      </c>
      <c r="C88" s="2">
        <v>10559</v>
      </c>
      <c r="D88" s="1">
        <v>43065</v>
      </c>
      <c r="E88" s="2">
        <v>3372</v>
      </c>
      <c r="F88" s="2">
        <v>10559</v>
      </c>
      <c r="G88">
        <v>8.24</v>
      </c>
      <c r="H88">
        <v>3</v>
      </c>
      <c r="I88">
        <v>774</v>
      </c>
      <c r="J88">
        <v>370</v>
      </c>
      <c r="K88">
        <v>0</v>
      </c>
      <c r="L88">
        <v>0</v>
      </c>
      <c r="M88" s="2">
        <v>1741</v>
      </c>
      <c r="N88" t="str">
        <f>IF(C88&gt;8000,"Yes","No")</f>
        <v>Yes</v>
      </c>
      <c r="O88" t="str">
        <f>IF(B88&gt;3400,"Yes","No")</f>
        <v>No</v>
      </c>
      <c r="P88" t="str">
        <f t="shared" si="3"/>
        <v>No</v>
      </c>
      <c r="Q88" t="str">
        <f t="shared" si="4"/>
        <v>Yes</v>
      </c>
      <c r="R88" t="str">
        <f t="shared" si="5"/>
        <v>Yes</v>
      </c>
    </row>
    <row r="89" spans="1:18" x14ac:dyDescent="0.35">
      <c r="A89" s="1">
        <v>43066</v>
      </c>
      <c r="B89" s="2">
        <v>3712</v>
      </c>
      <c r="C89" s="2">
        <v>10634</v>
      </c>
      <c r="D89" s="1">
        <v>43066</v>
      </c>
      <c r="E89" s="2">
        <v>3712</v>
      </c>
      <c r="F89" s="2">
        <v>10634</v>
      </c>
      <c r="G89">
        <v>7.94</v>
      </c>
      <c r="H89">
        <v>5</v>
      </c>
      <c r="I89">
        <v>531</v>
      </c>
      <c r="J89">
        <v>318</v>
      </c>
      <c r="K89">
        <v>32</v>
      </c>
      <c r="L89">
        <v>50</v>
      </c>
      <c r="M89" s="2">
        <v>2146</v>
      </c>
      <c r="N89" t="str">
        <f>IF(C89&gt;8000,"Yes","No")</f>
        <v>Yes</v>
      </c>
      <c r="O89" t="str">
        <f>IF(B89&gt;3400,"Yes","No")</f>
        <v>Yes</v>
      </c>
      <c r="P89" t="str">
        <f t="shared" si="3"/>
        <v>Yes</v>
      </c>
      <c r="Q89" t="str">
        <f t="shared" si="4"/>
        <v>No</v>
      </c>
      <c r="R89" t="str">
        <f t="shared" si="5"/>
        <v>Yes</v>
      </c>
    </row>
    <row r="90" spans="1:18" x14ac:dyDescent="0.35">
      <c r="A90" s="1">
        <v>43067</v>
      </c>
      <c r="B90" s="2">
        <v>4376</v>
      </c>
      <c r="C90" s="2">
        <v>15373</v>
      </c>
      <c r="D90" s="1">
        <v>43067</v>
      </c>
      <c r="E90" s="2">
        <v>4376</v>
      </c>
      <c r="F90" s="2">
        <v>15373</v>
      </c>
      <c r="G90">
        <v>11.87</v>
      </c>
      <c r="H90">
        <v>6</v>
      </c>
      <c r="I90">
        <v>526</v>
      </c>
      <c r="J90">
        <v>409</v>
      </c>
      <c r="K90">
        <v>17</v>
      </c>
      <c r="L90">
        <v>83</v>
      </c>
      <c r="M90" s="2">
        <v>2954</v>
      </c>
      <c r="N90" t="str">
        <f>IF(C90&gt;8000,"Yes","No")</f>
        <v>Yes</v>
      </c>
      <c r="O90" t="str">
        <f>IF(B90&gt;3400,"Yes","No")</f>
        <v>Yes</v>
      </c>
      <c r="P90" t="str">
        <f t="shared" si="3"/>
        <v>Yes</v>
      </c>
      <c r="Q90" t="str">
        <f t="shared" si="4"/>
        <v>No</v>
      </c>
      <c r="R90" t="str">
        <f t="shared" si="5"/>
        <v>Yes</v>
      </c>
    </row>
    <row r="91" spans="1:18" x14ac:dyDescent="0.35">
      <c r="A91" s="1">
        <v>43068</v>
      </c>
      <c r="B91" s="2">
        <v>3411</v>
      </c>
      <c r="C91" s="2">
        <v>9700</v>
      </c>
      <c r="D91" s="1">
        <v>43068</v>
      </c>
      <c r="E91" s="2">
        <v>3411</v>
      </c>
      <c r="F91" s="2">
        <v>9700</v>
      </c>
      <c r="G91">
        <v>7.57</v>
      </c>
      <c r="H91">
        <v>1</v>
      </c>
      <c r="I91">
        <v>577</v>
      </c>
      <c r="J91">
        <v>454</v>
      </c>
      <c r="K91">
        <v>0</v>
      </c>
      <c r="L91">
        <v>0</v>
      </c>
      <c r="M91" s="2">
        <v>1917</v>
      </c>
      <c r="N91" t="str">
        <f>IF(C91&gt;8000,"Yes","No")</f>
        <v>Yes</v>
      </c>
      <c r="O91" t="str">
        <f>IF(B91&gt;3400,"Yes","No")</f>
        <v>Yes</v>
      </c>
      <c r="P91" t="str">
        <f t="shared" si="3"/>
        <v>No</v>
      </c>
      <c r="Q91" t="str">
        <f t="shared" si="4"/>
        <v>Yes</v>
      </c>
      <c r="R91" t="str">
        <f t="shared" si="5"/>
        <v>Yes</v>
      </c>
    </row>
    <row r="92" spans="1:18" x14ac:dyDescent="0.35">
      <c r="A92" s="1">
        <v>43069</v>
      </c>
      <c r="B92" s="2">
        <v>4445</v>
      </c>
      <c r="C92" s="2">
        <v>15834</v>
      </c>
      <c r="D92" s="1">
        <v>43069</v>
      </c>
      <c r="E92" s="2">
        <v>4445</v>
      </c>
      <c r="F92" s="2">
        <v>15834</v>
      </c>
      <c r="G92">
        <v>11.91</v>
      </c>
      <c r="H92">
        <v>8</v>
      </c>
      <c r="I92">
        <v>389</v>
      </c>
      <c r="J92">
        <v>486</v>
      </c>
      <c r="K92">
        <v>36</v>
      </c>
      <c r="L92">
        <v>60</v>
      </c>
      <c r="M92" s="2">
        <v>3139</v>
      </c>
      <c r="N92" t="str">
        <f>IF(C92&gt;8000,"Yes","No")</f>
        <v>Yes</v>
      </c>
      <c r="O92" t="str">
        <f>IF(B92&gt;3400,"Yes","No")</f>
        <v>Yes</v>
      </c>
      <c r="P92" t="str">
        <f t="shared" si="3"/>
        <v>Yes</v>
      </c>
      <c r="Q92" t="str">
        <f t="shared" si="4"/>
        <v>No</v>
      </c>
      <c r="R92" t="str">
        <f t="shared" si="5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Velida</cp:lastModifiedBy>
  <dcterms:created xsi:type="dcterms:W3CDTF">2017-12-12T16:34:20Z</dcterms:created>
  <dcterms:modified xsi:type="dcterms:W3CDTF">2017-12-14T16:55:03Z</dcterms:modified>
</cp:coreProperties>
</file>