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 xr2:uid="{00000000-000D-0000-FFFF-FFFF00000000}"/>
  </bookViews>
  <sheets>
    <sheet name="TotalSleep" sheetId="1" r:id="rId1"/>
  </sheets>
  <calcPr calcId="171027"/>
</workbook>
</file>

<file path=xl/calcChain.xml><?xml version="1.0" encoding="utf-8"?>
<calcChain xmlns="http://schemas.openxmlformats.org/spreadsheetml/2006/main">
  <c r="P75" i="1" l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6" i="1"/>
  <c r="Q4" i="1" l="1"/>
  <c r="Q8" i="1"/>
  <c r="Q16" i="1"/>
  <c r="Q20" i="1"/>
  <c r="Q24" i="1"/>
  <c r="Q36" i="1"/>
  <c r="Q40" i="1"/>
  <c r="Q48" i="1"/>
  <c r="Q52" i="1"/>
  <c r="Q56" i="1"/>
  <c r="Q64" i="1"/>
  <c r="Q68" i="1"/>
  <c r="Q72" i="1"/>
  <c r="Q32" i="1"/>
  <c r="Q12" i="1"/>
  <c r="Q28" i="1"/>
  <c r="Q44" i="1"/>
  <c r="Q60" i="1"/>
  <c r="Q2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6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</calcChain>
</file>

<file path=xl/sharedStrings.xml><?xml version="1.0" encoding="utf-8"?>
<sst xmlns="http://schemas.openxmlformats.org/spreadsheetml/2006/main" count="17" uniqueCount="17">
  <si>
    <t>Start Time</t>
  </si>
  <si>
    <t>End Time</t>
  </si>
  <si>
    <t>Minutes Asleep</t>
  </si>
  <si>
    <t>Minutes Awake</t>
  </si>
  <si>
    <t>Number of Awakenings</t>
  </si>
  <si>
    <t>Time in Bed</t>
  </si>
  <si>
    <t>Minutes REM Sleep</t>
  </si>
  <si>
    <t>Minutes Light Sleep</t>
  </si>
  <si>
    <t>Minutes Deep Sleep</t>
  </si>
  <si>
    <t>Sleep Target Achieved</t>
  </si>
  <si>
    <t>% Awake</t>
  </si>
  <si>
    <t>% Asleep</t>
  </si>
  <si>
    <t>% Light sleep</t>
  </si>
  <si>
    <t>% Deep Sleep</t>
  </si>
  <si>
    <t>% REM Sleep</t>
  </si>
  <si>
    <t>% Unclassified</t>
  </si>
  <si>
    <t>SleepId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</si>
</sst>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zoomScaleNormal="100" workbookViewId="0">
      <selection activeCell="B75" sqref="B75"/>
    </sheetView>
  </sheetViews>
  <sheetFormatPr defaultRowHeight="14.5" x14ac:dyDescent="0.35"/>
  <cols>
    <col min="2" max="2" width="16.36328125" bestFit="1" customWidth="1"/>
    <col min="3" max="3" width="15.54296875" customWidth="1"/>
    <col min="4" max="5" width="13.7265625" customWidth="1"/>
    <col min="6" max="6" width="20.36328125" bestFit="1" customWidth="1"/>
    <col min="7" max="7" width="10.54296875" bestFit="1" customWidth="1"/>
    <col min="8" max="8" width="17" bestFit="1" customWidth="1"/>
    <col min="9" max="9" width="17.08984375" bestFit="1" customWidth="1"/>
    <col min="10" max="10" width="17.54296875" bestFit="1" customWidth="1"/>
    <col min="11" max="11" width="19.1796875" bestFit="1" customWidth="1"/>
    <col min="14" max="14" width="11.453125" bestFit="1" customWidth="1"/>
    <col min="16" max="16" width="12" bestFit="1" customWidth="1"/>
    <col min="17" max="17" width="12.6328125" bestFit="1" customWidth="1"/>
  </cols>
  <sheetData>
    <row r="1" spans="1:17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10</v>
      </c>
      <c r="N1" t="s">
        <v>12</v>
      </c>
      <c r="O1" t="s">
        <v>14</v>
      </c>
      <c r="P1" t="s">
        <v>13</v>
      </c>
      <c r="Q1" t="s">
        <v>15</v>
      </c>
    </row>
    <row r="2" spans="1:17" x14ac:dyDescent="0.35">
      <c r="A2">
        <v>1</v>
      </c>
      <c r="B2" s="1">
        <v>42978.90625</v>
      </c>
      <c r="C2" s="1">
        <v>42979.160416666666</v>
      </c>
      <c r="D2">
        <v>320</v>
      </c>
      <c r="E2">
        <v>45</v>
      </c>
      <c r="F2">
        <v>30</v>
      </c>
      <c r="G2">
        <v>365</v>
      </c>
      <c r="H2">
        <v>47</v>
      </c>
      <c r="I2">
        <v>200</v>
      </c>
      <c r="J2">
        <v>73</v>
      </c>
      <c r="K2" t="str">
        <f>IF(D2&gt;=420,"Yes","No")</f>
        <v>No</v>
      </c>
      <c r="L2">
        <f>ROUND((D2/G2)*100, 2)</f>
        <v>87.67</v>
      </c>
      <c r="M2">
        <f>ROUND((E2/G2)*100,2)</f>
        <v>12.33</v>
      </c>
      <c r="N2">
        <f>ROUND((I2/G2)*100,2)</f>
        <v>54.79</v>
      </c>
      <c r="O2">
        <f>ROUND((H2/G2)*100,2)</f>
        <v>12.88</v>
      </c>
      <c r="P2">
        <f>ROUND((J2/G2)*100,2)</f>
        <v>20</v>
      </c>
      <c r="Q2">
        <f>100-(P2+O2+N2)</f>
        <v>12.329999999999998</v>
      </c>
    </row>
    <row r="3" spans="1:17" x14ac:dyDescent="0.35">
      <c r="A3">
        <v>2</v>
      </c>
      <c r="B3" s="1">
        <v>42979.934027777781</v>
      </c>
      <c r="C3" s="1">
        <v>42980.24722222222</v>
      </c>
      <c r="D3">
        <v>402</v>
      </c>
      <c r="E3">
        <v>49</v>
      </c>
      <c r="F3">
        <v>35</v>
      </c>
      <c r="G3">
        <v>451</v>
      </c>
      <c r="H3">
        <v>79</v>
      </c>
      <c r="I3">
        <v>237</v>
      </c>
      <c r="J3">
        <v>86</v>
      </c>
      <c r="K3" t="str">
        <f>IF(D3&gt;=420,"Yes","No")</f>
        <v>No</v>
      </c>
      <c r="L3">
        <f>ROUND((D3/G3)*100, 2)</f>
        <v>89.14</v>
      </c>
      <c r="M3">
        <f>ROUND((E3/G3)*100,2)</f>
        <v>10.86</v>
      </c>
      <c r="N3">
        <f>ROUND((I3/G3)*100,2)</f>
        <v>52.55</v>
      </c>
      <c r="O3">
        <f>ROUND((H3/G3)*100,2)</f>
        <v>17.52</v>
      </c>
      <c r="P3">
        <f>ROUND((J3/G3)*100,2)</f>
        <v>19.07</v>
      </c>
      <c r="Q3">
        <f>100-(P3+O3+N3)</f>
        <v>10.86</v>
      </c>
    </row>
    <row r="4" spans="1:17" x14ac:dyDescent="0.35">
      <c r="A4">
        <v>3</v>
      </c>
      <c r="B4" s="1">
        <v>42980.885416666664</v>
      </c>
      <c r="C4" s="1">
        <v>42981.229166666664</v>
      </c>
      <c r="D4">
        <v>456</v>
      </c>
      <c r="E4">
        <v>39</v>
      </c>
      <c r="F4">
        <v>34</v>
      </c>
      <c r="G4">
        <v>495</v>
      </c>
      <c r="H4">
        <v>118</v>
      </c>
      <c r="I4">
        <v>228</v>
      </c>
      <c r="J4">
        <v>110</v>
      </c>
      <c r="K4" t="str">
        <f>IF(D4&gt;=420,"Yes","No")</f>
        <v>Yes</v>
      </c>
      <c r="L4">
        <f>ROUND((D4/G4)*100, 2)</f>
        <v>92.12</v>
      </c>
      <c r="M4">
        <f>ROUND((E4/G4)*100,2)</f>
        <v>7.88</v>
      </c>
      <c r="N4">
        <f>ROUND((I4/G4)*100,2)</f>
        <v>46.06</v>
      </c>
      <c r="O4">
        <f>ROUND((H4/G4)*100,2)</f>
        <v>23.84</v>
      </c>
      <c r="P4">
        <f>ROUND((J4/G4)*100,2)</f>
        <v>22.22</v>
      </c>
      <c r="Q4">
        <f>100-(P4+O4+N4)</f>
        <v>7.8799999999999955</v>
      </c>
    </row>
    <row r="5" spans="1:17" x14ac:dyDescent="0.35">
      <c r="A5">
        <v>4</v>
      </c>
      <c r="B5" s="1">
        <v>42981.923611111109</v>
      </c>
      <c r="C5" s="1">
        <v>42982.206944444442</v>
      </c>
      <c r="D5">
        <v>362</v>
      </c>
      <c r="E5">
        <v>46</v>
      </c>
      <c r="F5">
        <v>30</v>
      </c>
      <c r="G5">
        <v>408</v>
      </c>
      <c r="H5">
        <v>63</v>
      </c>
      <c r="I5">
        <v>188</v>
      </c>
      <c r="J5">
        <v>111</v>
      </c>
      <c r="K5" t="str">
        <f>IF(D5&gt;=420,"Yes","No")</f>
        <v>No</v>
      </c>
      <c r="L5">
        <f>ROUND((D5/G5)*100, 2)</f>
        <v>88.73</v>
      </c>
      <c r="M5">
        <f>ROUND((E5/G5)*100,2)</f>
        <v>11.27</v>
      </c>
      <c r="N5">
        <f>ROUND((I5/G5)*100,2)</f>
        <v>46.08</v>
      </c>
      <c r="O5">
        <f>ROUND((H5/G5)*100,2)</f>
        <v>15.44</v>
      </c>
      <c r="P5">
        <f>ROUND((J5/G5)*100,2)</f>
        <v>27.21</v>
      </c>
      <c r="Q5">
        <f>100-(P5+O5+N5)</f>
        <v>11.27000000000001</v>
      </c>
    </row>
    <row r="6" spans="1:17" x14ac:dyDescent="0.35">
      <c r="A6">
        <v>5</v>
      </c>
      <c r="B6" s="1">
        <v>42983.918749999997</v>
      </c>
      <c r="C6" s="1">
        <v>42984.209027777775</v>
      </c>
      <c r="D6">
        <v>370</v>
      </c>
      <c r="E6">
        <v>47</v>
      </c>
      <c r="F6">
        <v>29</v>
      </c>
      <c r="G6">
        <v>417</v>
      </c>
      <c r="H6">
        <v>15</v>
      </c>
      <c r="I6">
        <v>271</v>
      </c>
      <c r="J6">
        <v>84</v>
      </c>
      <c r="K6" t="str">
        <f>IF(D6&gt;=420,"Yes","No")</f>
        <v>No</v>
      </c>
      <c r="L6">
        <f>ROUND((D6/G6)*100, 2)</f>
        <v>88.73</v>
      </c>
      <c r="M6">
        <f>ROUND((E6/G6)*100,2)</f>
        <v>11.27</v>
      </c>
      <c r="N6">
        <f>ROUND((I6/G6)*100,2)</f>
        <v>64.989999999999995</v>
      </c>
      <c r="O6">
        <f>ROUND((H6/G6)*100,2)</f>
        <v>3.6</v>
      </c>
      <c r="P6">
        <f>ROUND((J6/G6)*100,2)</f>
        <v>20.14</v>
      </c>
      <c r="Q6">
        <f>100-(P6+O6+N6)</f>
        <v>11.27000000000001</v>
      </c>
    </row>
    <row r="7" spans="1:17" x14ac:dyDescent="0.35">
      <c r="A7">
        <v>6</v>
      </c>
      <c r="B7" s="1">
        <v>42984.924305555556</v>
      </c>
      <c r="C7" s="1">
        <v>42985.206250000003</v>
      </c>
      <c r="D7">
        <v>358</v>
      </c>
      <c r="E7">
        <v>48</v>
      </c>
      <c r="F7">
        <v>30</v>
      </c>
      <c r="G7">
        <v>406</v>
      </c>
      <c r="H7">
        <v>79</v>
      </c>
      <c r="I7">
        <v>207</v>
      </c>
      <c r="J7">
        <v>72</v>
      </c>
      <c r="K7" t="str">
        <f>IF(D7&gt;=420,"Yes","No")</f>
        <v>No</v>
      </c>
      <c r="L7">
        <f>ROUND((D7/G7)*100, 2)</f>
        <v>88.18</v>
      </c>
      <c r="M7">
        <f>ROUND((E7/G7)*100,2)</f>
        <v>11.82</v>
      </c>
      <c r="N7">
        <f>ROUND((I7/G7)*100,2)</f>
        <v>50.99</v>
      </c>
      <c r="O7">
        <f>ROUND((H7/G7)*100,2)</f>
        <v>19.46</v>
      </c>
      <c r="P7">
        <f>ROUND((J7/G7)*100,2)</f>
        <v>17.73</v>
      </c>
      <c r="Q7">
        <f>100-(P7+O7+N7)</f>
        <v>11.819999999999993</v>
      </c>
    </row>
    <row r="8" spans="1:17" x14ac:dyDescent="0.35">
      <c r="A8">
        <v>7</v>
      </c>
      <c r="B8" s="1">
        <v>42985.90347222222</v>
      </c>
      <c r="C8" s="1">
        <v>42986.214583333334</v>
      </c>
      <c r="D8">
        <v>397</v>
      </c>
      <c r="E8">
        <v>51</v>
      </c>
      <c r="F8">
        <v>37</v>
      </c>
      <c r="G8">
        <v>448</v>
      </c>
      <c r="H8">
        <v>74</v>
      </c>
      <c r="I8">
        <v>238</v>
      </c>
      <c r="J8">
        <v>85</v>
      </c>
      <c r="K8" t="str">
        <f>IF(D8&gt;=420,"Yes","No")</f>
        <v>No</v>
      </c>
      <c r="L8">
        <f>ROUND((D8/G8)*100, 2)</f>
        <v>88.62</v>
      </c>
      <c r="M8">
        <f>ROUND((E8/G8)*100,2)</f>
        <v>11.38</v>
      </c>
      <c r="N8">
        <f>ROUND((I8/G8)*100,2)</f>
        <v>53.13</v>
      </c>
      <c r="O8">
        <f>ROUND((H8/G8)*100,2)</f>
        <v>16.52</v>
      </c>
      <c r="P8">
        <f>ROUND((J8/G8)*100,2)</f>
        <v>18.97</v>
      </c>
      <c r="Q8">
        <f>100-(P8+O8+N8)</f>
        <v>11.379999999999995</v>
      </c>
    </row>
    <row r="9" spans="1:17" x14ac:dyDescent="0.35">
      <c r="A9">
        <v>8</v>
      </c>
      <c r="B9" s="1">
        <v>42986.927083333336</v>
      </c>
      <c r="C9" s="1">
        <v>42987.25277777778</v>
      </c>
      <c r="D9">
        <v>402</v>
      </c>
      <c r="E9">
        <v>67</v>
      </c>
      <c r="F9">
        <v>39</v>
      </c>
      <c r="G9">
        <v>469</v>
      </c>
      <c r="H9">
        <v>71</v>
      </c>
      <c r="I9">
        <v>238</v>
      </c>
      <c r="J9">
        <v>93</v>
      </c>
      <c r="K9" t="str">
        <f>IF(D9&gt;=420,"Yes","No")</f>
        <v>No</v>
      </c>
      <c r="L9">
        <f>ROUND((D9/G9)*100, 2)</f>
        <v>85.71</v>
      </c>
      <c r="M9">
        <f>ROUND((E9/G9)*100,2)</f>
        <v>14.29</v>
      </c>
      <c r="N9">
        <f>ROUND((I9/G9)*100,2)</f>
        <v>50.75</v>
      </c>
      <c r="O9">
        <f>ROUND((H9/G9)*100,2)</f>
        <v>15.14</v>
      </c>
      <c r="P9">
        <f>ROUND((J9/G9)*100,2)</f>
        <v>19.829999999999998</v>
      </c>
      <c r="Q9">
        <f>100-(P9+O9+N9)</f>
        <v>14.280000000000001</v>
      </c>
    </row>
    <row r="10" spans="1:17" x14ac:dyDescent="0.35">
      <c r="A10">
        <v>9</v>
      </c>
      <c r="B10" s="1">
        <v>42987.913194444445</v>
      </c>
      <c r="C10" s="1">
        <v>42988.243055555555</v>
      </c>
      <c r="D10">
        <v>419</v>
      </c>
      <c r="E10">
        <v>56</v>
      </c>
      <c r="F10">
        <v>32</v>
      </c>
      <c r="G10">
        <v>475</v>
      </c>
      <c r="H10">
        <v>92</v>
      </c>
      <c r="I10">
        <v>216</v>
      </c>
      <c r="J10">
        <v>111</v>
      </c>
      <c r="K10" t="str">
        <f>IF(D10&gt;=420,"Yes","No")</f>
        <v>No</v>
      </c>
      <c r="L10">
        <f>ROUND((D10/G10)*100, 2)</f>
        <v>88.21</v>
      </c>
      <c r="M10">
        <f>ROUND((E10/G10)*100,2)</f>
        <v>11.79</v>
      </c>
      <c r="N10">
        <f>ROUND((I10/G10)*100,2)</f>
        <v>45.47</v>
      </c>
      <c r="O10">
        <f>ROUND((H10/G10)*100,2)</f>
        <v>19.37</v>
      </c>
      <c r="P10">
        <f>ROUND((J10/G10)*100,2)</f>
        <v>23.37</v>
      </c>
      <c r="Q10">
        <f>100-(P10+O10+N10)</f>
        <v>11.789999999999992</v>
      </c>
    </row>
    <row r="11" spans="1:17" x14ac:dyDescent="0.35">
      <c r="A11">
        <v>10</v>
      </c>
      <c r="B11" s="1">
        <v>42988.904861111114</v>
      </c>
      <c r="C11" s="1">
        <v>42989.213194444441</v>
      </c>
      <c r="D11">
        <v>397</v>
      </c>
      <c r="E11">
        <v>46</v>
      </c>
      <c r="F11">
        <v>32</v>
      </c>
      <c r="G11">
        <v>443</v>
      </c>
      <c r="H11">
        <v>68</v>
      </c>
      <c r="I11">
        <v>268</v>
      </c>
      <c r="J11">
        <v>61</v>
      </c>
      <c r="K11" t="str">
        <f>IF(D11&gt;=420,"Yes","No")</f>
        <v>No</v>
      </c>
      <c r="L11">
        <f>ROUND((D11/G11)*100, 2)</f>
        <v>89.62</v>
      </c>
      <c r="M11">
        <f>ROUND((E11/G11)*100,2)</f>
        <v>10.38</v>
      </c>
      <c r="N11">
        <f>ROUND((I11/G11)*100,2)</f>
        <v>60.5</v>
      </c>
      <c r="O11">
        <f>ROUND((H11/G11)*100,2)</f>
        <v>15.35</v>
      </c>
      <c r="P11">
        <f>ROUND((J11/G11)*100,2)</f>
        <v>13.77</v>
      </c>
      <c r="Q11">
        <f>100-(P11+O11+N11)</f>
        <v>10.379999999999995</v>
      </c>
    </row>
    <row r="12" spans="1:17" x14ac:dyDescent="0.35">
      <c r="A12">
        <v>11</v>
      </c>
      <c r="B12" s="1">
        <v>42989.913194444445</v>
      </c>
      <c r="C12" s="1">
        <v>42990.189583333333</v>
      </c>
      <c r="D12">
        <v>359</v>
      </c>
      <c r="E12">
        <v>38</v>
      </c>
      <c r="F12">
        <v>25</v>
      </c>
      <c r="G12">
        <v>397</v>
      </c>
      <c r="H12">
        <v>81</v>
      </c>
      <c r="I12">
        <v>209</v>
      </c>
      <c r="J12">
        <v>69</v>
      </c>
      <c r="K12" t="str">
        <f>IF(D12&gt;=420,"Yes","No")</f>
        <v>No</v>
      </c>
      <c r="L12">
        <f>ROUND((D12/G12)*100, 2)</f>
        <v>90.43</v>
      </c>
      <c r="M12">
        <f>ROUND((E12/G12)*100,2)</f>
        <v>9.57</v>
      </c>
      <c r="N12">
        <f>ROUND((I12/G12)*100,2)</f>
        <v>52.64</v>
      </c>
      <c r="O12">
        <f>ROUND((H12/G12)*100,2)</f>
        <v>20.399999999999999</v>
      </c>
      <c r="P12">
        <f>ROUND((J12/G12)*100,2)</f>
        <v>17.38</v>
      </c>
      <c r="Q12">
        <f>100-(P12+O12+N12)</f>
        <v>9.5799999999999983</v>
      </c>
    </row>
    <row r="13" spans="1:17" x14ac:dyDescent="0.35">
      <c r="A13">
        <v>12</v>
      </c>
      <c r="B13" s="1">
        <v>42990.908333333333</v>
      </c>
      <c r="C13" s="1">
        <v>42991.210416666669</v>
      </c>
      <c r="D13">
        <v>381</v>
      </c>
      <c r="E13">
        <v>54</v>
      </c>
      <c r="F13">
        <v>32</v>
      </c>
      <c r="G13">
        <v>435</v>
      </c>
      <c r="H13">
        <v>56</v>
      </c>
      <c r="I13">
        <v>231</v>
      </c>
      <c r="J13">
        <v>94</v>
      </c>
      <c r="K13" t="str">
        <f>IF(D13&gt;=420,"Yes","No")</f>
        <v>No</v>
      </c>
      <c r="L13">
        <f>ROUND((D13/G13)*100, 2)</f>
        <v>87.59</v>
      </c>
      <c r="M13">
        <f>ROUND((E13/G13)*100,2)</f>
        <v>12.41</v>
      </c>
      <c r="N13">
        <f>ROUND((I13/G13)*100,2)</f>
        <v>53.1</v>
      </c>
      <c r="O13">
        <f>ROUND((H13/G13)*100,2)</f>
        <v>12.87</v>
      </c>
      <c r="P13">
        <f>ROUND((J13/G13)*100,2)</f>
        <v>21.61</v>
      </c>
      <c r="Q13">
        <f>100-(P13+O13+N13)</f>
        <v>12.420000000000002</v>
      </c>
    </row>
    <row r="14" spans="1:17" x14ac:dyDescent="0.35">
      <c r="A14">
        <v>13</v>
      </c>
      <c r="B14" s="1">
        <v>42991.886805555558</v>
      </c>
      <c r="C14" s="1">
        <v>42992.209027777775</v>
      </c>
      <c r="D14">
        <v>417</v>
      </c>
      <c r="E14">
        <v>47</v>
      </c>
      <c r="F14">
        <v>27</v>
      </c>
      <c r="G14">
        <v>464</v>
      </c>
      <c r="H14">
        <v>59</v>
      </c>
      <c r="I14">
        <v>278</v>
      </c>
      <c r="J14">
        <v>80</v>
      </c>
      <c r="K14" t="str">
        <f>IF(D14&gt;=420,"Yes","No")</f>
        <v>No</v>
      </c>
      <c r="L14">
        <f>ROUND((D14/G14)*100, 2)</f>
        <v>89.87</v>
      </c>
      <c r="M14">
        <f>ROUND((E14/G14)*100,2)</f>
        <v>10.130000000000001</v>
      </c>
      <c r="N14">
        <f>ROUND((I14/G14)*100,2)</f>
        <v>59.91</v>
      </c>
      <c r="O14">
        <f>ROUND((H14/G14)*100,2)</f>
        <v>12.72</v>
      </c>
      <c r="P14">
        <f>ROUND((J14/G14)*100,2)</f>
        <v>17.239999999999998</v>
      </c>
      <c r="Q14">
        <f>100-(P14+O14+N14)</f>
        <v>10.129999999999995</v>
      </c>
    </row>
    <row r="15" spans="1:17" x14ac:dyDescent="0.35">
      <c r="A15">
        <v>14</v>
      </c>
      <c r="B15" s="1">
        <v>42992.911111111112</v>
      </c>
      <c r="C15" s="1">
        <v>42993.225694444445</v>
      </c>
      <c r="D15">
        <v>399</v>
      </c>
      <c r="E15">
        <v>53</v>
      </c>
      <c r="F15">
        <v>29</v>
      </c>
      <c r="G15">
        <v>452</v>
      </c>
      <c r="H15">
        <v>76</v>
      </c>
      <c r="I15">
        <v>245</v>
      </c>
      <c r="J15">
        <v>78</v>
      </c>
      <c r="K15" t="str">
        <f>IF(D15&gt;=420,"Yes","No")</f>
        <v>No</v>
      </c>
      <c r="L15">
        <f>ROUND((D15/G15)*100, 2)</f>
        <v>88.27</v>
      </c>
      <c r="M15">
        <f>ROUND((E15/G15)*100,2)</f>
        <v>11.73</v>
      </c>
      <c r="N15">
        <f>ROUND((I15/G15)*100,2)</f>
        <v>54.2</v>
      </c>
      <c r="O15">
        <f>ROUND((H15/G15)*100,2)</f>
        <v>16.809999999999999</v>
      </c>
      <c r="P15">
        <f>ROUND((J15/G15)*100,2)</f>
        <v>17.260000000000002</v>
      </c>
      <c r="Q15">
        <f>100-(P15+O15+N15)</f>
        <v>11.72999999999999</v>
      </c>
    </row>
    <row r="16" spans="1:17" x14ac:dyDescent="0.35">
      <c r="A16">
        <v>15</v>
      </c>
      <c r="B16" s="1">
        <v>42993.916666666664</v>
      </c>
      <c r="C16" s="1">
        <v>42994.245138888888</v>
      </c>
      <c r="D16">
        <v>409</v>
      </c>
      <c r="E16">
        <v>64</v>
      </c>
      <c r="F16">
        <v>41</v>
      </c>
      <c r="G16">
        <v>473</v>
      </c>
      <c r="H16">
        <v>59</v>
      </c>
      <c r="I16">
        <v>281</v>
      </c>
      <c r="J16">
        <v>69</v>
      </c>
      <c r="K16" t="str">
        <f>IF(D16&gt;=420,"Yes","No")</f>
        <v>No</v>
      </c>
      <c r="L16">
        <f>ROUND((D16/G16)*100, 2)</f>
        <v>86.47</v>
      </c>
      <c r="M16">
        <f>ROUND((E16/G16)*100,2)</f>
        <v>13.53</v>
      </c>
      <c r="N16">
        <f>ROUND((I16/G16)*100,2)</f>
        <v>59.41</v>
      </c>
      <c r="O16">
        <f>ROUND((H16/G16)*100,2)</f>
        <v>12.47</v>
      </c>
      <c r="P16">
        <f>ROUND((J16/G16)*100,2)</f>
        <v>14.59</v>
      </c>
      <c r="Q16">
        <f>100-(P16+O16+N16)</f>
        <v>13.530000000000001</v>
      </c>
    </row>
    <row r="17" spans="1:17" x14ac:dyDescent="0.35">
      <c r="A17">
        <v>16</v>
      </c>
      <c r="B17" s="1">
        <v>42995.93472222222</v>
      </c>
      <c r="C17" s="1">
        <v>42996.213194444441</v>
      </c>
      <c r="D17">
        <v>350</v>
      </c>
      <c r="E17">
        <v>51</v>
      </c>
      <c r="F17">
        <v>28</v>
      </c>
      <c r="G17">
        <v>401</v>
      </c>
      <c r="H17">
        <v>52</v>
      </c>
      <c r="I17">
        <v>233</v>
      </c>
      <c r="J17">
        <v>65</v>
      </c>
      <c r="K17" t="str">
        <f>IF(D17&gt;=420,"Yes","No")</f>
        <v>No</v>
      </c>
      <c r="L17">
        <f>ROUND((D17/G17)*100, 2)</f>
        <v>87.28</v>
      </c>
      <c r="M17">
        <f>ROUND((E17/G17)*100,2)</f>
        <v>12.72</v>
      </c>
      <c r="N17">
        <f>ROUND((I17/G17)*100,2)</f>
        <v>58.1</v>
      </c>
      <c r="O17">
        <f>ROUND((H17/G17)*100,2)</f>
        <v>12.97</v>
      </c>
      <c r="P17">
        <f>ROUND((J17/G17)*100,2)</f>
        <v>16.21</v>
      </c>
      <c r="Q17">
        <f>100-(P17+O17+N17)</f>
        <v>12.719999999999999</v>
      </c>
    </row>
    <row r="18" spans="1:17" x14ac:dyDescent="0.35">
      <c r="A18">
        <v>17</v>
      </c>
      <c r="B18" s="1">
        <v>42996.907638888886</v>
      </c>
      <c r="C18" s="1">
        <v>42997.224999999999</v>
      </c>
      <c r="D18">
        <v>395</v>
      </c>
      <c r="E18">
        <v>61</v>
      </c>
      <c r="F18">
        <v>36</v>
      </c>
      <c r="G18">
        <v>456</v>
      </c>
      <c r="H18">
        <v>67</v>
      </c>
      <c r="I18">
        <v>225</v>
      </c>
      <c r="J18">
        <v>103</v>
      </c>
      <c r="K18" t="str">
        <f>IF(D18&gt;=420,"Yes","No")</f>
        <v>No</v>
      </c>
      <c r="L18">
        <f>ROUND((D18/G18)*100, 2)</f>
        <v>86.62</v>
      </c>
      <c r="M18">
        <f>ROUND((E18/G18)*100,2)</f>
        <v>13.38</v>
      </c>
      <c r="N18">
        <f>ROUND((I18/G18)*100,2)</f>
        <v>49.34</v>
      </c>
      <c r="O18">
        <f>ROUND((H18/G18)*100,2)</f>
        <v>14.69</v>
      </c>
      <c r="P18">
        <f>ROUND((J18/G18)*100,2)</f>
        <v>22.59</v>
      </c>
      <c r="Q18">
        <f>100-(P18+O18+N18)</f>
        <v>13.379999999999995</v>
      </c>
    </row>
    <row r="19" spans="1:17" x14ac:dyDescent="0.35">
      <c r="A19">
        <v>18</v>
      </c>
      <c r="B19" s="1">
        <v>42997.923611111109</v>
      </c>
      <c r="C19" s="1">
        <v>42998.178472222222</v>
      </c>
      <c r="D19">
        <v>335</v>
      </c>
      <c r="E19">
        <v>32</v>
      </c>
      <c r="F19">
        <v>28</v>
      </c>
      <c r="G19">
        <v>367</v>
      </c>
      <c r="H19">
        <v>67</v>
      </c>
      <c r="I19">
        <v>199</v>
      </c>
      <c r="J19">
        <v>69</v>
      </c>
      <c r="K19" t="str">
        <f>IF(D19&gt;=420,"Yes","No")</f>
        <v>No</v>
      </c>
      <c r="L19">
        <f>ROUND((D19/G19)*100, 2)</f>
        <v>91.28</v>
      </c>
      <c r="M19">
        <f>ROUND((E19/G19)*100,2)</f>
        <v>8.7200000000000006</v>
      </c>
      <c r="N19">
        <f>ROUND((I19/G19)*100,2)</f>
        <v>54.22</v>
      </c>
      <c r="O19">
        <f>ROUND((H19/G19)*100,2)</f>
        <v>18.260000000000002</v>
      </c>
      <c r="P19">
        <f>ROUND((J19/G19)*100,2)</f>
        <v>18.8</v>
      </c>
      <c r="Q19">
        <f>100-(P19+O19+N19)</f>
        <v>8.7199999999999989</v>
      </c>
    </row>
    <row r="20" spans="1:17" x14ac:dyDescent="0.35">
      <c r="A20">
        <v>19</v>
      </c>
      <c r="B20" s="1">
        <v>42998.89166666667</v>
      </c>
      <c r="C20" s="1">
        <v>42999.216666666667</v>
      </c>
      <c r="D20">
        <v>414</v>
      </c>
      <c r="E20">
        <v>53</v>
      </c>
      <c r="F20">
        <v>33</v>
      </c>
      <c r="G20">
        <v>467</v>
      </c>
      <c r="H20">
        <v>89</v>
      </c>
      <c r="I20">
        <v>242</v>
      </c>
      <c r="J20">
        <v>83</v>
      </c>
      <c r="K20" t="str">
        <f>IF(D20&gt;=420,"Yes","No")</f>
        <v>No</v>
      </c>
      <c r="L20">
        <f>ROUND((D20/G20)*100, 2)</f>
        <v>88.65</v>
      </c>
      <c r="M20">
        <f>ROUND((E20/G20)*100,2)</f>
        <v>11.35</v>
      </c>
      <c r="N20">
        <f>ROUND((I20/G20)*100,2)</f>
        <v>51.82</v>
      </c>
      <c r="O20">
        <f>ROUND((H20/G20)*100,2)</f>
        <v>19.059999999999999</v>
      </c>
      <c r="P20">
        <f>ROUND((J20/G20)*100,2)</f>
        <v>17.77</v>
      </c>
      <c r="Q20">
        <f>100-(P20+O20+N20)</f>
        <v>11.349999999999994</v>
      </c>
    </row>
    <row r="21" spans="1:17" x14ac:dyDescent="0.35">
      <c r="A21">
        <v>20</v>
      </c>
      <c r="B21" s="1">
        <v>42999.925000000003</v>
      </c>
      <c r="C21" s="1">
        <v>43000.214583333334</v>
      </c>
      <c r="D21">
        <v>382</v>
      </c>
      <c r="E21">
        <v>35</v>
      </c>
      <c r="F21">
        <v>24</v>
      </c>
      <c r="G21">
        <v>417</v>
      </c>
      <c r="H21">
        <v>69</v>
      </c>
      <c r="I21">
        <v>222</v>
      </c>
      <c r="J21">
        <v>91</v>
      </c>
      <c r="K21" t="str">
        <f>IF(D21&gt;=420,"Yes","No")</f>
        <v>No</v>
      </c>
      <c r="L21">
        <f>ROUND((D21/G21)*100, 2)</f>
        <v>91.61</v>
      </c>
      <c r="M21">
        <f>ROUND((E21/G21)*100,2)</f>
        <v>8.39</v>
      </c>
      <c r="N21">
        <f>ROUND((I21/G21)*100,2)</f>
        <v>53.24</v>
      </c>
      <c r="O21">
        <f>ROUND((H21/G21)*100,2)</f>
        <v>16.55</v>
      </c>
      <c r="P21">
        <f>ROUND((J21/G21)*100,2)</f>
        <v>21.82</v>
      </c>
      <c r="Q21">
        <f>100-(P21+O21+N21)</f>
        <v>8.3899999999999864</v>
      </c>
    </row>
    <row r="22" spans="1:17" x14ac:dyDescent="0.35">
      <c r="A22">
        <v>21</v>
      </c>
      <c r="B22" s="1">
        <v>43001.917361111111</v>
      </c>
      <c r="C22" s="1">
        <v>43002.219444444447</v>
      </c>
      <c r="D22">
        <v>383</v>
      </c>
      <c r="E22">
        <v>52</v>
      </c>
      <c r="F22">
        <v>25</v>
      </c>
      <c r="G22">
        <v>435</v>
      </c>
      <c r="H22">
        <v>93</v>
      </c>
      <c r="I22">
        <v>191</v>
      </c>
      <c r="J22">
        <v>99</v>
      </c>
      <c r="K22" t="str">
        <f>IF(D22&gt;=420,"Yes","No")</f>
        <v>No</v>
      </c>
      <c r="L22">
        <f>ROUND((D22/G22)*100, 2)</f>
        <v>88.05</v>
      </c>
      <c r="M22">
        <f>ROUND((E22/G22)*100,2)</f>
        <v>11.95</v>
      </c>
      <c r="N22">
        <f>ROUND((I22/G22)*100,2)</f>
        <v>43.91</v>
      </c>
      <c r="O22">
        <f>ROUND((H22/G22)*100,2)</f>
        <v>21.38</v>
      </c>
      <c r="P22">
        <f>ROUND((J22/G22)*100,2)</f>
        <v>22.76</v>
      </c>
      <c r="Q22">
        <f>100-(P22+O22+N22)</f>
        <v>11.950000000000003</v>
      </c>
    </row>
    <row r="23" spans="1:17" x14ac:dyDescent="0.35">
      <c r="A23">
        <v>22</v>
      </c>
      <c r="B23" s="1">
        <v>43002.897222222222</v>
      </c>
      <c r="C23" s="1">
        <v>43003.213194444441</v>
      </c>
      <c r="D23">
        <v>399</v>
      </c>
      <c r="E23">
        <v>56</v>
      </c>
      <c r="F23">
        <v>30</v>
      </c>
      <c r="G23">
        <v>455</v>
      </c>
      <c r="H23">
        <v>43</v>
      </c>
      <c r="I23">
        <v>231</v>
      </c>
      <c r="J23">
        <v>125</v>
      </c>
      <c r="K23" t="str">
        <f>IF(D23&gt;=420,"Yes","No")</f>
        <v>No</v>
      </c>
      <c r="L23">
        <f>ROUND((D23/G23)*100, 2)</f>
        <v>87.69</v>
      </c>
      <c r="M23">
        <f>ROUND((E23/G23)*100,2)</f>
        <v>12.31</v>
      </c>
      <c r="N23">
        <f>ROUND((I23/G23)*100,2)</f>
        <v>50.77</v>
      </c>
      <c r="O23">
        <f>ROUND((H23/G23)*100,2)</f>
        <v>9.4499999999999993</v>
      </c>
      <c r="P23">
        <f>ROUND((J23/G23)*100,2)</f>
        <v>27.47</v>
      </c>
      <c r="Q23">
        <f>100-(P23+O23+N23)</f>
        <v>12.310000000000002</v>
      </c>
    </row>
    <row r="24" spans="1:17" x14ac:dyDescent="0.35">
      <c r="A24">
        <v>23</v>
      </c>
      <c r="B24" s="1">
        <v>43003.912499999999</v>
      </c>
      <c r="C24" s="1">
        <v>43004.208333333336</v>
      </c>
      <c r="D24">
        <v>385</v>
      </c>
      <c r="E24">
        <v>41</v>
      </c>
      <c r="F24">
        <v>23</v>
      </c>
      <c r="G24">
        <v>426</v>
      </c>
      <c r="H24">
        <v>65</v>
      </c>
      <c r="I24">
        <v>251</v>
      </c>
      <c r="J24">
        <v>69</v>
      </c>
      <c r="K24" t="str">
        <f>IF(D24&gt;=420,"Yes","No")</f>
        <v>No</v>
      </c>
      <c r="L24">
        <f>ROUND((D24/G24)*100, 2)</f>
        <v>90.38</v>
      </c>
      <c r="M24">
        <f>ROUND((E24/G24)*100,2)</f>
        <v>9.6199999999999992</v>
      </c>
      <c r="N24">
        <f>ROUND((I24/G24)*100,2)</f>
        <v>58.92</v>
      </c>
      <c r="O24">
        <f>ROUND((H24/G24)*100,2)</f>
        <v>15.26</v>
      </c>
      <c r="P24">
        <f>ROUND((J24/G24)*100,2)</f>
        <v>16.2</v>
      </c>
      <c r="Q24">
        <f>100-(P24+O24+N24)</f>
        <v>9.6200000000000045</v>
      </c>
    </row>
    <row r="25" spans="1:17" x14ac:dyDescent="0.35">
      <c r="A25">
        <v>24</v>
      </c>
      <c r="B25" s="1">
        <v>43007.95</v>
      </c>
      <c r="C25" s="1">
        <v>43008.181944444441</v>
      </c>
      <c r="D25">
        <v>277</v>
      </c>
      <c r="E25">
        <v>57</v>
      </c>
      <c r="F25">
        <v>18</v>
      </c>
      <c r="G25">
        <v>334</v>
      </c>
      <c r="H25">
        <v>11</v>
      </c>
      <c r="I25">
        <v>204</v>
      </c>
      <c r="J25">
        <v>62</v>
      </c>
      <c r="K25" t="str">
        <f>IF(D25&gt;=420,"Yes","No")</f>
        <v>No</v>
      </c>
      <c r="L25">
        <f>ROUND((D25/G25)*100, 2)</f>
        <v>82.93</v>
      </c>
      <c r="M25">
        <f>ROUND((E25/G25)*100,2)</f>
        <v>17.07</v>
      </c>
      <c r="N25">
        <f>ROUND((I25/G25)*100,2)</f>
        <v>61.08</v>
      </c>
      <c r="O25">
        <f>ROUND((H25/G25)*100,2)</f>
        <v>3.29</v>
      </c>
      <c r="P25">
        <f>ROUND((J25/G25)*100,2)</f>
        <v>18.559999999999999</v>
      </c>
      <c r="Q25">
        <f>100-(P25+O25+N25)</f>
        <v>17.070000000000007</v>
      </c>
    </row>
    <row r="26" spans="1:17" x14ac:dyDescent="0.35">
      <c r="A26">
        <v>25</v>
      </c>
      <c r="B26" s="1">
        <v>43008.804166666669</v>
      </c>
      <c r="C26" s="1">
        <v>43009.151388888888</v>
      </c>
      <c r="D26">
        <v>411</v>
      </c>
      <c r="E26">
        <v>89</v>
      </c>
      <c r="F26">
        <v>27</v>
      </c>
      <c r="G26">
        <v>500</v>
      </c>
      <c r="H26">
        <v>62</v>
      </c>
      <c r="I26">
        <v>254</v>
      </c>
      <c r="J26">
        <v>95</v>
      </c>
      <c r="K26" t="str">
        <f>IF(D26&gt;=420,"Yes","No")</f>
        <v>No</v>
      </c>
      <c r="L26">
        <f>ROUND((D26/G26)*100, 2)</f>
        <v>82.2</v>
      </c>
      <c r="M26">
        <f>ROUND((E26/G26)*100,2)</f>
        <v>17.8</v>
      </c>
      <c r="N26">
        <f>ROUND((I26/G26)*100,2)</f>
        <v>50.8</v>
      </c>
      <c r="O26">
        <f>ROUND((H26/G26)*100,2)</f>
        <v>12.4</v>
      </c>
      <c r="P26">
        <f>ROUND((J26/G26)*100,2)</f>
        <v>19</v>
      </c>
      <c r="Q26">
        <f>100-(P26+O26+N26)</f>
        <v>17.800000000000011</v>
      </c>
    </row>
    <row r="27" spans="1:17" x14ac:dyDescent="0.35">
      <c r="A27">
        <v>26</v>
      </c>
      <c r="B27" s="1">
        <v>43009.946527777778</v>
      </c>
      <c r="C27" s="1">
        <v>43010.095138888886</v>
      </c>
      <c r="D27">
        <v>186</v>
      </c>
      <c r="E27">
        <v>28</v>
      </c>
      <c r="F27">
        <v>9</v>
      </c>
      <c r="G27">
        <v>214</v>
      </c>
      <c r="H27">
        <v>39</v>
      </c>
      <c r="I27">
        <v>90</v>
      </c>
      <c r="J27">
        <v>57</v>
      </c>
      <c r="K27" t="str">
        <f>IF(D27&gt;=420,"Yes","No")</f>
        <v>No</v>
      </c>
      <c r="L27">
        <f>ROUND((D27/G27)*100, 2)</f>
        <v>86.92</v>
      </c>
      <c r="M27">
        <f>ROUND((E27/G27)*100,2)</f>
        <v>13.08</v>
      </c>
      <c r="N27">
        <f>ROUND((I27/G27)*100,2)</f>
        <v>42.06</v>
      </c>
      <c r="O27">
        <f>ROUND((H27/G27)*100,2)</f>
        <v>18.22</v>
      </c>
      <c r="P27">
        <f>ROUND((J27/G27)*100,2)</f>
        <v>26.64</v>
      </c>
      <c r="Q27">
        <f>100-(P27+O27+N27)</f>
        <v>13.079999999999998</v>
      </c>
    </row>
    <row r="28" spans="1:17" x14ac:dyDescent="0.35">
      <c r="A28">
        <v>27</v>
      </c>
      <c r="B28" s="1">
        <v>43010.873611111114</v>
      </c>
      <c r="C28" s="1">
        <v>43011.174305555556</v>
      </c>
      <c r="D28">
        <v>348</v>
      </c>
      <c r="E28">
        <v>85</v>
      </c>
      <c r="F28">
        <v>20</v>
      </c>
      <c r="G28">
        <v>433</v>
      </c>
      <c r="H28">
        <v>48</v>
      </c>
      <c r="I28">
        <v>214</v>
      </c>
      <c r="J28">
        <v>86</v>
      </c>
      <c r="K28" t="str">
        <f>IF(D28&gt;=420,"Yes","No")</f>
        <v>No</v>
      </c>
      <c r="L28">
        <f>ROUND((D28/G28)*100, 2)</f>
        <v>80.37</v>
      </c>
      <c r="M28">
        <f>ROUND((E28/G28)*100,2)</f>
        <v>19.63</v>
      </c>
      <c r="N28">
        <f>ROUND((I28/G28)*100,2)</f>
        <v>49.42</v>
      </c>
      <c r="O28">
        <f>ROUND((H28/G28)*100,2)</f>
        <v>11.09</v>
      </c>
      <c r="P28">
        <f>ROUND((J28/G28)*100,2)</f>
        <v>19.86</v>
      </c>
      <c r="Q28">
        <f>100-(P28+O28+N28)</f>
        <v>19.629999999999995</v>
      </c>
    </row>
    <row r="29" spans="1:17" x14ac:dyDescent="0.35">
      <c r="A29">
        <v>28</v>
      </c>
      <c r="B29" s="1">
        <v>43011.977083333331</v>
      </c>
      <c r="C29" s="1">
        <v>43012.207638888889</v>
      </c>
      <c r="D29">
        <v>291</v>
      </c>
      <c r="E29">
        <v>40</v>
      </c>
      <c r="F29">
        <v>21</v>
      </c>
      <c r="G29">
        <v>331</v>
      </c>
      <c r="H29">
        <v>28</v>
      </c>
      <c r="I29">
        <v>221</v>
      </c>
      <c r="J29">
        <v>42</v>
      </c>
      <c r="K29" t="str">
        <f>IF(D29&gt;=420,"Yes","No")</f>
        <v>No</v>
      </c>
      <c r="L29">
        <f>ROUND((D29/G29)*100, 2)</f>
        <v>87.92</v>
      </c>
      <c r="M29">
        <f>ROUND((E29/G29)*100,2)</f>
        <v>12.08</v>
      </c>
      <c r="N29">
        <f>ROUND((I29/G29)*100,2)</f>
        <v>66.77</v>
      </c>
      <c r="O29">
        <f>ROUND((H29/G29)*100,2)</f>
        <v>8.4600000000000009</v>
      </c>
      <c r="P29">
        <f>ROUND((J29/G29)*100,2)</f>
        <v>12.69</v>
      </c>
      <c r="Q29">
        <f>100-(P29+O29+N29)</f>
        <v>12.080000000000013</v>
      </c>
    </row>
    <row r="30" spans="1:17" x14ac:dyDescent="0.35">
      <c r="A30">
        <v>29</v>
      </c>
      <c r="B30" s="1">
        <v>43012.964583333334</v>
      </c>
      <c r="C30" s="1">
        <v>43013.207638888889</v>
      </c>
      <c r="D30">
        <v>308</v>
      </c>
      <c r="E30">
        <v>41</v>
      </c>
      <c r="F30">
        <v>21</v>
      </c>
      <c r="G30">
        <v>349</v>
      </c>
      <c r="H30">
        <v>95</v>
      </c>
      <c r="I30">
        <v>155</v>
      </c>
      <c r="J30">
        <v>58</v>
      </c>
      <c r="K30" t="str">
        <f>IF(D30&gt;=420,"Yes","No")</f>
        <v>No</v>
      </c>
      <c r="L30">
        <f>ROUND((D30/G30)*100, 2)</f>
        <v>88.25</v>
      </c>
      <c r="M30">
        <f>ROUND((E30/G30)*100,2)</f>
        <v>11.75</v>
      </c>
      <c r="N30">
        <f>ROUND((I30/G30)*100,2)</f>
        <v>44.41</v>
      </c>
      <c r="O30">
        <f>ROUND((H30/G30)*100,2)</f>
        <v>27.22</v>
      </c>
      <c r="P30">
        <f>ROUND((J30/G30)*100,2)</f>
        <v>16.62</v>
      </c>
      <c r="Q30">
        <f>100-(P30+O30+N30)</f>
        <v>11.75</v>
      </c>
    </row>
    <row r="31" spans="1:17" x14ac:dyDescent="0.35">
      <c r="A31">
        <v>30</v>
      </c>
      <c r="B31" s="1">
        <v>43013.972916666666</v>
      </c>
      <c r="C31" s="1">
        <v>43014.206944444442</v>
      </c>
      <c r="D31">
        <v>282</v>
      </c>
      <c r="E31">
        <v>55</v>
      </c>
      <c r="F31">
        <v>18</v>
      </c>
      <c r="G31">
        <v>337</v>
      </c>
      <c r="H31">
        <v>27</v>
      </c>
      <c r="I31">
        <v>173</v>
      </c>
      <c r="J31">
        <v>82</v>
      </c>
      <c r="K31" t="str">
        <f>IF(D31&gt;=420,"Yes","No")</f>
        <v>No</v>
      </c>
      <c r="L31">
        <f>ROUND((D31/G31)*100, 2)</f>
        <v>83.68</v>
      </c>
      <c r="M31">
        <f>ROUND((E31/G31)*100,2)</f>
        <v>16.32</v>
      </c>
      <c r="N31">
        <f>ROUND((I31/G31)*100,2)</f>
        <v>51.34</v>
      </c>
      <c r="O31">
        <f>ROUND((H31/G31)*100,2)</f>
        <v>8.01</v>
      </c>
      <c r="P31">
        <f>ROUND((J31/G31)*100,2)</f>
        <v>24.33</v>
      </c>
      <c r="Q31">
        <f>100-(P31+O31+N31)</f>
        <v>16.319999999999993</v>
      </c>
    </row>
    <row r="32" spans="1:17" x14ac:dyDescent="0.35">
      <c r="A32">
        <v>31</v>
      </c>
      <c r="B32" s="1">
        <v>43014.945138888892</v>
      </c>
      <c r="C32" s="1">
        <v>43015.256249999999</v>
      </c>
      <c r="D32">
        <v>400</v>
      </c>
      <c r="E32">
        <v>47</v>
      </c>
      <c r="F32">
        <v>30</v>
      </c>
      <c r="G32">
        <v>447</v>
      </c>
      <c r="H32">
        <v>65</v>
      </c>
      <c r="I32">
        <v>217</v>
      </c>
      <c r="J32">
        <v>118</v>
      </c>
      <c r="K32" t="str">
        <f>IF(D32&gt;=420,"Yes","No")</f>
        <v>No</v>
      </c>
      <c r="L32">
        <f>ROUND((D32/G32)*100, 2)</f>
        <v>89.49</v>
      </c>
      <c r="M32">
        <f>ROUND((E32/G32)*100,2)</f>
        <v>10.51</v>
      </c>
      <c r="N32">
        <f>ROUND((I32/G32)*100,2)</f>
        <v>48.55</v>
      </c>
      <c r="O32">
        <f>ROUND((H32/G32)*100,2)</f>
        <v>14.54</v>
      </c>
      <c r="P32">
        <f>ROUND((J32/G32)*100,2)</f>
        <v>26.4</v>
      </c>
      <c r="Q32">
        <f>100-(P32+O32+N32)</f>
        <v>10.510000000000005</v>
      </c>
    </row>
    <row r="33" spans="1:17" x14ac:dyDescent="0.35">
      <c r="A33">
        <v>32</v>
      </c>
      <c r="B33" s="1">
        <v>43016.902083333334</v>
      </c>
      <c r="C33" s="1">
        <v>43017.210416666669</v>
      </c>
      <c r="D33">
        <v>384</v>
      </c>
      <c r="E33">
        <v>60</v>
      </c>
      <c r="F33">
        <v>30</v>
      </c>
      <c r="G33">
        <v>444</v>
      </c>
      <c r="H33">
        <v>64</v>
      </c>
      <c r="I33">
        <v>208</v>
      </c>
      <c r="J33">
        <v>112</v>
      </c>
      <c r="K33" t="str">
        <f>IF(D33&gt;=420,"Yes","No")</f>
        <v>No</v>
      </c>
      <c r="L33">
        <f>ROUND((D33/G33)*100, 2)</f>
        <v>86.49</v>
      </c>
      <c r="M33">
        <f>ROUND((E33/G33)*100,2)</f>
        <v>13.51</v>
      </c>
      <c r="N33">
        <f>ROUND((I33/G33)*100,2)</f>
        <v>46.85</v>
      </c>
      <c r="O33">
        <f>ROUND((H33/G33)*100,2)</f>
        <v>14.41</v>
      </c>
      <c r="P33">
        <f>ROUND((J33/G33)*100,2)</f>
        <v>25.23</v>
      </c>
      <c r="Q33">
        <f>100-(P33+O33+N33)</f>
        <v>13.509999999999991</v>
      </c>
    </row>
    <row r="34" spans="1:17" x14ac:dyDescent="0.35">
      <c r="A34">
        <v>33</v>
      </c>
      <c r="B34" s="1">
        <v>43018.925694444442</v>
      </c>
      <c r="C34" s="1">
        <v>43019.172222222223</v>
      </c>
      <c r="D34">
        <v>315</v>
      </c>
      <c r="E34">
        <v>39</v>
      </c>
      <c r="F34">
        <v>26</v>
      </c>
      <c r="G34">
        <v>354</v>
      </c>
      <c r="H34">
        <v>56</v>
      </c>
      <c r="I34">
        <v>212</v>
      </c>
      <c r="J34">
        <v>47</v>
      </c>
      <c r="K34" t="str">
        <f>IF(D34&gt;=420,"Yes","No")</f>
        <v>No</v>
      </c>
      <c r="L34">
        <f>ROUND((D34/G34)*100, 2)</f>
        <v>88.98</v>
      </c>
      <c r="M34">
        <f>ROUND((E34/G34)*100,2)</f>
        <v>11.02</v>
      </c>
      <c r="N34">
        <f>ROUND((I34/G34)*100,2)</f>
        <v>59.89</v>
      </c>
      <c r="O34">
        <f>ROUND((H34/G34)*100,2)</f>
        <v>15.82</v>
      </c>
      <c r="P34">
        <f>ROUND((J34/G34)*100,2)</f>
        <v>13.28</v>
      </c>
      <c r="Q34">
        <f>100-(P34+O34+N34)</f>
        <v>11.009999999999991</v>
      </c>
    </row>
    <row r="35" spans="1:17" x14ac:dyDescent="0.35">
      <c r="A35">
        <v>34</v>
      </c>
      <c r="B35" s="1">
        <v>43020.895833333336</v>
      </c>
      <c r="C35" s="1">
        <v>43021.156944444447</v>
      </c>
      <c r="D35">
        <v>328</v>
      </c>
      <c r="E35">
        <v>47</v>
      </c>
      <c r="F35">
        <v>21</v>
      </c>
      <c r="G35">
        <v>375</v>
      </c>
      <c r="H35">
        <v>69</v>
      </c>
      <c r="I35">
        <v>158</v>
      </c>
      <c r="J35">
        <v>101</v>
      </c>
      <c r="K35" t="str">
        <f>IF(D35&gt;=420,"Yes","No")</f>
        <v>No</v>
      </c>
      <c r="L35">
        <f>ROUND((D35/G35)*100, 2)</f>
        <v>87.47</v>
      </c>
      <c r="M35">
        <f>ROUND((E35/G35)*100,2)</f>
        <v>12.53</v>
      </c>
      <c r="N35">
        <f>ROUND((I35/G35)*100,2)</f>
        <v>42.13</v>
      </c>
      <c r="O35">
        <f>ROUND((H35/G35)*100,2)</f>
        <v>18.399999999999999</v>
      </c>
      <c r="P35">
        <f>ROUND((J35/G35)*100,2)</f>
        <v>26.93</v>
      </c>
      <c r="Q35">
        <f>100-(P35+O35+N35)</f>
        <v>12.539999999999992</v>
      </c>
    </row>
    <row r="36" spans="1:17" x14ac:dyDescent="0.35">
      <c r="A36">
        <v>35</v>
      </c>
      <c r="B36" s="1">
        <v>43021.958333333336</v>
      </c>
      <c r="C36" s="1">
        <v>43022.189583333333</v>
      </c>
      <c r="D36">
        <v>302</v>
      </c>
      <c r="E36">
        <v>31</v>
      </c>
      <c r="F36">
        <v>22</v>
      </c>
      <c r="G36">
        <v>333</v>
      </c>
      <c r="H36">
        <v>47</v>
      </c>
      <c r="I36">
        <v>151</v>
      </c>
      <c r="J36">
        <v>104</v>
      </c>
      <c r="K36" t="str">
        <f>IF(D36&gt;=420,"Yes","No")</f>
        <v>No</v>
      </c>
      <c r="L36">
        <f>ROUND((D36/G36)*100, 2)</f>
        <v>90.69</v>
      </c>
      <c r="M36">
        <f>ROUND((E36/G36)*100,2)</f>
        <v>9.31</v>
      </c>
      <c r="N36">
        <f>ROUND((I36/G36)*100,2)</f>
        <v>45.35</v>
      </c>
      <c r="O36">
        <f>ROUND((H36/G36)*100,2)</f>
        <v>14.11</v>
      </c>
      <c r="P36">
        <f>ROUND((J36/G36)*100,2)</f>
        <v>31.23</v>
      </c>
      <c r="Q36">
        <f>100-(P36+O36+N36)</f>
        <v>9.3100000000000023</v>
      </c>
    </row>
    <row r="37" spans="1:17" x14ac:dyDescent="0.35">
      <c r="A37">
        <v>36</v>
      </c>
      <c r="B37" s="1">
        <v>43024.885416666664</v>
      </c>
      <c r="C37" s="1">
        <v>43025.206944444442</v>
      </c>
      <c r="D37">
        <v>432</v>
      </c>
      <c r="E37">
        <v>31</v>
      </c>
      <c r="F37">
        <v>24</v>
      </c>
      <c r="G37">
        <v>463</v>
      </c>
      <c r="H37">
        <v>104</v>
      </c>
      <c r="I37">
        <v>208</v>
      </c>
      <c r="J37">
        <v>120</v>
      </c>
      <c r="K37" t="str">
        <f>IF(D37&gt;=420,"Yes","No")</f>
        <v>Yes</v>
      </c>
      <c r="L37">
        <f>ROUND((D37/G37)*100, 2)</f>
        <v>93.3</v>
      </c>
      <c r="M37">
        <f>ROUND((E37/G37)*100,2)</f>
        <v>6.7</v>
      </c>
      <c r="N37">
        <f>ROUND((I37/G37)*100,2)</f>
        <v>44.92</v>
      </c>
      <c r="O37">
        <f>ROUND((H37/G37)*100,2)</f>
        <v>22.46</v>
      </c>
      <c r="P37">
        <f>ROUND((J37/G37)*100,2)</f>
        <v>25.92</v>
      </c>
      <c r="Q37">
        <f>100-(P37+O37+N37)</f>
        <v>6.6999999999999886</v>
      </c>
    </row>
    <row r="38" spans="1:17" x14ac:dyDescent="0.35">
      <c r="A38">
        <v>37</v>
      </c>
      <c r="B38" s="1">
        <v>43028.956250000003</v>
      </c>
      <c r="C38" s="1">
        <v>43029.200694444444</v>
      </c>
      <c r="D38">
        <v>311</v>
      </c>
      <c r="E38">
        <v>41</v>
      </c>
      <c r="F38">
        <v>23</v>
      </c>
      <c r="G38">
        <v>352</v>
      </c>
      <c r="H38">
        <v>37</v>
      </c>
      <c r="I38">
        <v>202</v>
      </c>
      <c r="J38">
        <v>72</v>
      </c>
      <c r="K38" t="str">
        <f>IF(D38&gt;=420,"Yes","No")</f>
        <v>No</v>
      </c>
      <c r="L38">
        <f>ROUND((D38/G38)*100, 2)</f>
        <v>88.35</v>
      </c>
      <c r="M38">
        <f>ROUND((E38/G38)*100,2)</f>
        <v>11.65</v>
      </c>
      <c r="N38">
        <f>ROUND((I38/G38)*100,2)</f>
        <v>57.39</v>
      </c>
      <c r="O38">
        <f>ROUND((H38/G38)*100,2)</f>
        <v>10.51</v>
      </c>
      <c r="P38">
        <f>ROUND((J38/G38)*100,2)</f>
        <v>20.45</v>
      </c>
      <c r="Q38">
        <f>100-(P38+O38+N38)</f>
        <v>11.650000000000006</v>
      </c>
    </row>
    <row r="39" spans="1:17" x14ac:dyDescent="0.35">
      <c r="A39">
        <v>38</v>
      </c>
      <c r="B39" s="1">
        <v>43029.945833333331</v>
      </c>
      <c r="C39" s="1">
        <v>43030.237500000003</v>
      </c>
      <c r="D39">
        <v>366</v>
      </c>
      <c r="E39">
        <v>54</v>
      </c>
      <c r="F39">
        <v>27</v>
      </c>
      <c r="G39">
        <v>420</v>
      </c>
      <c r="H39">
        <v>71</v>
      </c>
      <c r="I39">
        <v>208</v>
      </c>
      <c r="J39">
        <v>87</v>
      </c>
      <c r="K39" t="str">
        <f>IF(D39&gt;=420,"Yes","No")</f>
        <v>No</v>
      </c>
      <c r="L39">
        <f>ROUND((D39/G39)*100, 2)</f>
        <v>87.14</v>
      </c>
      <c r="M39">
        <f>ROUND((E39/G39)*100,2)</f>
        <v>12.86</v>
      </c>
      <c r="N39">
        <f>ROUND((I39/G39)*100,2)</f>
        <v>49.52</v>
      </c>
      <c r="O39">
        <f>ROUND((H39/G39)*100,2)</f>
        <v>16.899999999999999</v>
      </c>
      <c r="P39">
        <f>ROUND((J39/G39)*100,2)</f>
        <v>20.71</v>
      </c>
      <c r="Q39">
        <f>100-(P39+O39+N39)</f>
        <v>12.870000000000005</v>
      </c>
    </row>
    <row r="40" spans="1:17" x14ac:dyDescent="0.35">
      <c r="A40">
        <v>39</v>
      </c>
      <c r="B40" s="1">
        <v>43030.916666666664</v>
      </c>
      <c r="C40" s="1">
        <v>43031.213194444441</v>
      </c>
      <c r="D40">
        <v>385</v>
      </c>
      <c r="E40">
        <v>42</v>
      </c>
      <c r="F40">
        <v>25</v>
      </c>
      <c r="G40">
        <v>427</v>
      </c>
      <c r="H40">
        <v>85</v>
      </c>
      <c r="I40">
        <v>240</v>
      </c>
      <c r="J40">
        <v>60</v>
      </c>
      <c r="K40" t="str">
        <f>IF(D40&gt;=420,"Yes","No")</f>
        <v>No</v>
      </c>
      <c r="L40">
        <f>ROUND((D40/G40)*100, 2)</f>
        <v>90.16</v>
      </c>
      <c r="M40">
        <f>ROUND((E40/G40)*100,2)</f>
        <v>9.84</v>
      </c>
      <c r="N40">
        <f>ROUND((I40/G40)*100,2)</f>
        <v>56.21</v>
      </c>
      <c r="O40">
        <f>ROUND((H40/G40)*100,2)</f>
        <v>19.91</v>
      </c>
      <c r="P40">
        <f>ROUND((J40/G40)*100,2)</f>
        <v>14.05</v>
      </c>
      <c r="Q40">
        <f>100-(P40+O40+N40)</f>
        <v>9.8299999999999983</v>
      </c>
    </row>
    <row r="41" spans="1:17" x14ac:dyDescent="0.35">
      <c r="A41">
        <v>40</v>
      </c>
      <c r="B41" s="1">
        <v>43031.956944444442</v>
      </c>
      <c r="C41" s="1">
        <v>43032.193055555559</v>
      </c>
      <c r="D41">
        <v>295</v>
      </c>
      <c r="E41">
        <v>45</v>
      </c>
      <c r="F41">
        <v>21</v>
      </c>
      <c r="G41">
        <v>340</v>
      </c>
      <c r="H41">
        <v>44</v>
      </c>
      <c r="I41">
        <v>161</v>
      </c>
      <c r="J41">
        <v>90</v>
      </c>
      <c r="K41" t="str">
        <f>IF(D41&gt;=420,"Yes","No")</f>
        <v>No</v>
      </c>
      <c r="L41">
        <f>ROUND((D41/G41)*100, 2)</f>
        <v>86.76</v>
      </c>
      <c r="M41">
        <f>ROUND((E41/G41)*100,2)</f>
        <v>13.24</v>
      </c>
      <c r="N41">
        <f>ROUND((I41/G41)*100,2)</f>
        <v>47.35</v>
      </c>
      <c r="O41">
        <f>ROUND((H41/G41)*100,2)</f>
        <v>12.94</v>
      </c>
      <c r="P41">
        <f>ROUND((J41/G41)*100,2)</f>
        <v>26.47</v>
      </c>
      <c r="Q41">
        <f>100-(P41+O41+N41)</f>
        <v>13.240000000000009</v>
      </c>
    </row>
    <row r="42" spans="1:17" x14ac:dyDescent="0.35">
      <c r="A42">
        <v>41</v>
      </c>
      <c r="B42" s="1">
        <v>43032.950694444444</v>
      </c>
      <c r="C42" s="1">
        <v>43033.215277777781</v>
      </c>
      <c r="D42">
        <v>346</v>
      </c>
      <c r="E42">
        <v>35</v>
      </c>
      <c r="F42">
        <v>19</v>
      </c>
      <c r="G42">
        <v>381</v>
      </c>
      <c r="H42">
        <v>56</v>
      </c>
      <c r="I42">
        <v>198</v>
      </c>
      <c r="J42">
        <v>92</v>
      </c>
      <c r="K42" t="str">
        <f>IF(D42&gt;=420,"Yes","No")</f>
        <v>No</v>
      </c>
      <c r="L42">
        <f>ROUND((D42/G42)*100, 2)</f>
        <v>90.81</v>
      </c>
      <c r="M42">
        <f>ROUND((E42/G42)*100,2)</f>
        <v>9.19</v>
      </c>
      <c r="N42">
        <f>ROUND((I42/G42)*100,2)</f>
        <v>51.97</v>
      </c>
      <c r="O42">
        <f>ROUND((H42/G42)*100,2)</f>
        <v>14.7</v>
      </c>
      <c r="P42">
        <f>ROUND((J42/G42)*100,2)</f>
        <v>24.15</v>
      </c>
      <c r="Q42">
        <f>100-(P42+O42+N42)</f>
        <v>9.1800000000000068</v>
      </c>
    </row>
    <row r="43" spans="1:17" x14ac:dyDescent="0.35">
      <c r="A43">
        <v>42</v>
      </c>
      <c r="B43" s="1">
        <v>43033.934027777781</v>
      </c>
      <c r="C43" s="1">
        <v>43034.247916666667</v>
      </c>
      <c r="D43">
        <v>395</v>
      </c>
      <c r="E43">
        <v>57</v>
      </c>
      <c r="F43">
        <v>25</v>
      </c>
      <c r="G43">
        <v>452</v>
      </c>
      <c r="H43">
        <v>49</v>
      </c>
      <c r="I43">
        <v>245</v>
      </c>
      <c r="J43">
        <v>101</v>
      </c>
      <c r="K43" t="str">
        <f>IF(D43&gt;=420,"Yes","No")</f>
        <v>No</v>
      </c>
      <c r="L43">
        <f>ROUND((D43/G43)*100, 2)</f>
        <v>87.39</v>
      </c>
      <c r="M43">
        <f>ROUND((E43/G43)*100,2)</f>
        <v>12.61</v>
      </c>
      <c r="N43">
        <f>ROUND((I43/G43)*100,2)</f>
        <v>54.2</v>
      </c>
      <c r="O43">
        <f>ROUND((H43/G43)*100,2)</f>
        <v>10.84</v>
      </c>
      <c r="P43">
        <f>ROUND((J43/G43)*100,2)</f>
        <v>22.35</v>
      </c>
      <c r="Q43">
        <f>100-(P43+O43+N43)</f>
        <v>12.61</v>
      </c>
    </row>
    <row r="44" spans="1:17" x14ac:dyDescent="0.35">
      <c r="A44">
        <v>43</v>
      </c>
      <c r="B44" s="1">
        <v>43035.000694444447</v>
      </c>
      <c r="C44" s="1">
        <v>43035.299305555556</v>
      </c>
      <c r="D44">
        <v>378</v>
      </c>
      <c r="E44">
        <v>52</v>
      </c>
      <c r="F44">
        <v>27</v>
      </c>
      <c r="G44">
        <v>430</v>
      </c>
      <c r="H44">
        <v>65</v>
      </c>
      <c r="I44">
        <v>228</v>
      </c>
      <c r="J44">
        <v>85</v>
      </c>
      <c r="K44" t="str">
        <f>IF(D44&gt;=420,"Yes","No")</f>
        <v>No</v>
      </c>
      <c r="L44">
        <f>ROUND((D44/G44)*100, 2)</f>
        <v>87.91</v>
      </c>
      <c r="M44">
        <f>ROUND((E44/G44)*100,2)</f>
        <v>12.09</v>
      </c>
      <c r="N44">
        <f>ROUND((I44/G44)*100,2)</f>
        <v>53.02</v>
      </c>
      <c r="O44">
        <f>ROUND((H44/G44)*100,2)</f>
        <v>15.12</v>
      </c>
      <c r="P44">
        <f>ROUND((J44/G44)*100,2)</f>
        <v>19.77</v>
      </c>
      <c r="Q44">
        <f>100-(P44+O44+N44)</f>
        <v>12.090000000000003</v>
      </c>
    </row>
    <row r="45" spans="1:17" x14ac:dyDescent="0.35">
      <c r="A45">
        <v>44</v>
      </c>
      <c r="B45" s="1">
        <v>43035.934027777781</v>
      </c>
      <c r="C45" s="1">
        <v>43036.131944444445</v>
      </c>
      <c r="D45">
        <v>252</v>
      </c>
      <c r="E45">
        <v>32</v>
      </c>
      <c r="F45">
        <v>18</v>
      </c>
      <c r="G45">
        <v>284</v>
      </c>
      <c r="H45">
        <v>44</v>
      </c>
      <c r="I45">
        <v>141</v>
      </c>
      <c r="J45">
        <v>67</v>
      </c>
      <c r="K45" t="str">
        <f>IF(D45&gt;=420,"Yes","No")</f>
        <v>No</v>
      </c>
      <c r="L45">
        <f>ROUND((D45/G45)*100, 2)</f>
        <v>88.73</v>
      </c>
      <c r="M45">
        <f>ROUND((E45/G45)*100,2)</f>
        <v>11.27</v>
      </c>
      <c r="N45">
        <f>ROUND((I45/G45)*100,2)</f>
        <v>49.65</v>
      </c>
      <c r="O45">
        <f>ROUND((H45/G45)*100,2)</f>
        <v>15.49</v>
      </c>
      <c r="P45">
        <f>ROUND((J45/G45)*100,2)</f>
        <v>23.59</v>
      </c>
      <c r="Q45">
        <f>100-(P45+O45+N45)</f>
        <v>11.27000000000001</v>
      </c>
    </row>
    <row r="46" spans="1:17" x14ac:dyDescent="0.35">
      <c r="A46">
        <v>45</v>
      </c>
      <c r="B46" s="1">
        <v>43036.951388888891</v>
      </c>
      <c r="C46" s="1">
        <v>43037.21597222222</v>
      </c>
      <c r="D46">
        <v>363</v>
      </c>
      <c r="E46">
        <v>18</v>
      </c>
      <c r="F46">
        <v>14</v>
      </c>
      <c r="G46">
        <v>381</v>
      </c>
      <c r="H46">
        <v>61</v>
      </c>
      <c r="I46">
        <v>191</v>
      </c>
      <c r="J46">
        <v>111</v>
      </c>
      <c r="K46" t="str">
        <f>IF(D46&gt;=420,"Yes","No")</f>
        <v>No</v>
      </c>
      <c r="L46">
        <f>ROUND((D46/G46)*100, 2)</f>
        <v>95.28</v>
      </c>
      <c r="M46">
        <f>ROUND((E46/G46)*100,2)</f>
        <v>4.72</v>
      </c>
      <c r="N46">
        <f>ROUND((I46/G46)*100,2)</f>
        <v>50.13</v>
      </c>
      <c r="O46">
        <f>ROUND((H46/G46)*100,2)</f>
        <v>16.010000000000002</v>
      </c>
      <c r="P46">
        <f>ROUND((J46/G46)*100,2)</f>
        <v>29.13</v>
      </c>
      <c r="Q46">
        <f>100-(P46+O46+N46)</f>
        <v>4.7299999999999898</v>
      </c>
    </row>
    <row r="47" spans="1:17" x14ac:dyDescent="0.35">
      <c r="A47">
        <v>46</v>
      </c>
      <c r="B47" s="1">
        <v>43037.926388888889</v>
      </c>
      <c r="C47" s="1">
        <v>43038.218055555553</v>
      </c>
      <c r="D47">
        <v>367</v>
      </c>
      <c r="E47">
        <v>53</v>
      </c>
      <c r="F47">
        <v>24</v>
      </c>
      <c r="G47">
        <v>420</v>
      </c>
      <c r="H47">
        <v>74</v>
      </c>
      <c r="I47">
        <v>221</v>
      </c>
      <c r="J47">
        <v>72</v>
      </c>
      <c r="K47" t="str">
        <f>IF(D47&gt;=420,"Yes","No")</f>
        <v>No</v>
      </c>
      <c r="L47">
        <f>ROUND((D47/G47)*100, 2)</f>
        <v>87.38</v>
      </c>
      <c r="M47">
        <f>ROUND((E47/G47)*100,2)</f>
        <v>12.62</v>
      </c>
      <c r="N47">
        <f>ROUND((I47/G47)*100,2)</f>
        <v>52.62</v>
      </c>
      <c r="O47">
        <f>ROUND((H47/G47)*100,2)</f>
        <v>17.62</v>
      </c>
      <c r="P47">
        <f>ROUND((J47/G47)*100,2)</f>
        <v>17.14</v>
      </c>
      <c r="Q47">
        <f>100-(P47+O47+N47)</f>
        <v>12.620000000000005</v>
      </c>
    </row>
    <row r="48" spans="1:17" x14ac:dyDescent="0.35">
      <c r="A48">
        <v>47</v>
      </c>
      <c r="B48" s="1">
        <v>43038.94027777778</v>
      </c>
      <c r="C48" s="1">
        <v>43039.207638888889</v>
      </c>
      <c r="D48">
        <v>352</v>
      </c>
      <c r="E48">
        <v>33</v>
      </c>
      <c r="F48">
        <v>24</v>
      </c>
      <c r="G48">
        <v>385</v>
      </c>
      <c r="H48">
        <v>67</v>
      </c>
      <c r="I48">
        <v>200</v>
      </c>
      <c r="J48">
        <v>85</v>
      </c>
      <c r="K48" t="str">
        <f>IF(D48&gt;=420,"Yes","No")</f>
        <v>No</v>
      </c>
      <c r="L48">
        <f>ROUND((D48/G48)*100, 2)</f>
        <v>91.43</v>
      </c>
      <c r="M48">
        <f>ROUND((E48/G48)*100,2)</f>
        <v>8.57</v>
      </c>
      <c r="N48">
        <f>ROUND((I48/G48)*100,2)</f>
        <v>51.95</v>
      </c>
      <c r="O48">
        <f>ROUND((H48/G48)*100,2)</f>
        <v>17.399999999999999</v>
      </c>
      <c r="P48">
        <f>ROUND((J48/G48)*100,2)</f>
        <v>22.08</v>
      </c>
      <c r="Q48">
        <f>100-(P48+O48+N48)</f>
        <v>8.5699999999999932</v>
      </c>
    </row>
    <row r="49" spans="1:17" x14ac:dyDescent="0.35">
      <c r="A49">
        <v>48</v>
      </c>
      <c r="B49" s="1">
        <v>43039.945138888892</v>
      </c>
      <c r="C49" s="1">
        <v>43040.272916666669</v>
      </c>
      <c r="D49">
        <v>410</v>
      </c>
      <c r="E49">
        <v>61</v>
      </c>
      <c r="F49">
        <v>32</v>
      </c>
      <c r="G49">
        <v>471</v>
      </c>
      <c r="H49">
        <v>65</v>
      </c>
      <c r="I49">
        <v>227</v>
      </c>
      <c r="J49">
        <v>118</v>
      </c>
      <c r="K49" t="str">
        <f>IF(D49&gt;=420,"Yes","No")</f>
        <v>No</v>
      </c>
      <c r="L49">
        <f>ROUND((D49/G49)*100, 2)</f>
        <v>87.05</v>
      </c>
      <c r="M49">
        <f>ROUND((E49/G49)*100,2)</f>
        <v>12.95</v>
      </c>
      <c r="N49">
        <f>ROUND((I49/G49)*100,2)</f>
        <v>48.2</v>
      </c>
      <c r="O49">
        <f>ROUND((H49/G49)*100,2)</f>
        <v>13.8</v>
      </c>
      <c r="P49">
        <f>ROUND((J49/G49)*100,2)</f>
        <v>25.05</v>
      </c>
      <c r="Q49">
        <f>100-(P49+O49+N49)</f>
        <v>12.949999999999989</v>
      </c>
    </row>
    <row r="50" spans="1:17" x14ac:dyDescent="0.35">
      <c r="A50">
        <v>49</v>
      </c>
      <c r="B50" s="1">
        <v>43041.017361111109</v>
      </c>
      <c r="C50" s="1">
        <v>43041.165972222225</v>
      </c>
      <c r="D50">
        <v>194</v>
      </c>
      <c r="E50">
        <v>20</v>
      </c>
      <c r="F50">
        <v>16</v>
      </c>
      <c r="G50">
        <v>214</v>
      </c>
      <c r="H50">
        <v>54</v>
      </c>
      <c r="I50">
        <v>75</v>
      </c>
      <c r="J50">
        <v>65</v>
      </c>
      <c r="K50" t="str">
        <f>IF(D50&gt;=420,"Yes","No")</f>
        <v>No</v>
      </c>
      <c r="L50">
        <f>ROUND((D50/G50)*100, 2)</f>
        <v>90.65</v>
      </c>
      <c r="M50">
        <f>ROUND((E50/G50)*100,2)</f>
        <v>9.35</v>
      </c>
      <c r="N50">
        <f>ROUND((I50/G50)*100,2)</f>
        <v>35.049999999999997</v>
      </c>
      <c r="O50">
        <f>ROUND((H50/G50)*100,2)</f>
        <v>25.23</v>
      </c>
      <c r="P50">
        <f>ROUND((J50/G50)*100,2)</f>
        <v>30.37</v>
      </c>
      <c r="Q50">
        <f>100-(P50+O50+N50)</f>
        <v>9.3499999999999943</v>
      </c>
    </row>
    <row r="51" spans="1:17" x14ac:dyDescent="0.35">
      <c r="A51">
        <v>50</v>
      </c>
      <c r="B51" s="1">
        <v>43041.948611111111</v>
      </c>
      <c r="C51" s="1">
        <v>43042.263194444444</v>
      </c>
      <c r="D51">
        <v>395</v>
      </c>
      <c r="E51">
        <v>58</v>
      </c>
      <c r="F51">
        <v>26</v>
      </c>
      <c r="G51">
        <v>453</v>
      </c>
      <c r="H51">
        <v>67</v>
      </c>
      <c r="I51">
        <v>246</v>
      </c>
      <c r="J51">
        <v>82</v>
      </c>
      <c r="K51" t="str">
        <f>IF(D51&gt;=420,"Yes","No")</f>
        <v>No</v>
      </c>
      <c r="L51">
        <f>ROUND((D51/G51)*100, 2)</f>
        <v>87.2</v>
      </c>
      <c r="M51">
        <f>ROUND((E51/G51)*100,2)</f>
        <v>12.8</v>
      </c>
      <c r="N51">
        <f>ROUND((I51/G51)*100,2)</f>
        <v>54.3</v>
      </c>
      <c r="O51">
        <f>ROUND((H51/G51)*100,2)</f>
        <v>14.79</v>
      </c>
      <c r="P51">
        <f>ROUND((J51/G51)*100,2)</f>
        <v>18.100000000000001</v>
      </c>
      <c r="Q51">
        <f>100-(P51+O51+N51)</f>
        <v>12.810000000000002</v>
      </c>
    </row>
    <row r="52" spans="1:17" x14ac:dyDescent="0.35">
      <c r="A52">
        <v>51</v>
      </c>
      <c r="B52" s="1">
        <v>43043.929166666669</v>
      </c>
      <c r="C52" s="1">
        <v>43044.247916666667</v>
      </c>
      <c r="D52">
        <v>380</v>
      </c>
      <c r="E52">
        <v>79</v>
      </c>
      <c r="F52">
        <v>29</v>
      </c>
      <c r="G52">
        <v>459</v>
      </c>
      <c r="H52">
        <v>35</v>
      </c>
      <c r="I52">
        <v>245</v>
      </c>
      <c r="J52">
        <v>100</v>
      </c>
      <c r="K52" t="str">
        <f>IF(D52&gt;=420,"Yes","No")</f>
        <v>No</v>
      </c>
      <c r="L52">
        <f>ROUND((D52/G52)*100, 2)</f>
        <v>82.79</v>
      </c>
      <c r="M52">
        <f>ROUND((E52/G52)*100,2)</f>
        <v>17.21</v>
      </c>
      <c r="N52">
        <f>ROUND((I52/G52)*100,2)</f>
        <v>53.38</v>
      </c>
      <c r="O52">
        <f>ROUND((H52/G52)*100,2)</f>
        <v>7.63</v>
      </c>
      <c r="P52">
        <f>ROUND((J52/G52)*100,2)</f>
        <v>21.79</v>
      </c>
      <c r="Q52">
        <f>100-(P52+O52+N52)</f>
        <v>17.200000000000003</v>
      </c>
    </row>
    <row r="53" spans="1:17" x14ac:dyDescent="0.35">
      <c r="A53">
        <v>52</v>
      </c>
      <c r="B53" s="1">
        <v>43044.911111111112</v>
      </c>
      <c r="C53" s="1">
        <v>43045.118055555555</v>
      </c>
      <c r="D53">
        <v>252</v>
      </c>
      <c r="E53">
        <v>46</v>
      </c>
      <c r="F53">
        <v>21</v>
      </c>
      <c r="G53">
        <v>298</v>
      </c>
      <c r="H53">
        <v>47</v>
      </c>
      <c r="I53">
        <v>140</v>
      </c>
      <c r="J53">
        <v>65</v>
      </c>
      <c r="K53" t="str">
        <f>IF(D53&gt;=420,"Yes","No")</f>
        <v>No</v>
      </c>
      <c r="L53">
        <f>ROUND((D53/G53)*100, 2)</f>
        <v>84.56</v>
      </c>
      <c r="M53">
        <f>ROUND((E53/G53)*100,2)</f>
        <v>15.44</v>
      </c>
      <c r="N53">
        <f>ROUND((I53/G53)*100,2)</f>
        <v>46.98</v>
      </c>
      <c r="O53">
        <f>ROUND((H53/G53)*100,2)</f>
        <v>15.77</v>
      </c>
      <c r="P53">
        <f>ROUND((J53/G53)*100,2)</f>
        <v>21.81</v>
      </c>
      <c r="Q53">
        <f>100-(P53+O53+N53)</f>
        <v>15.439999999999998</v>
      </c>
    </row>
    <row r="54" spans="1:17" x14ac:dyDescent="0.35">
      <c r="A54">
        <v>53</v>
      </c>
      <c r="B54" s="1">
        <v>43045.93472222222</v>
      </c>
      <c r="C54" s="1">
        <v>43046.291666666664</v>
      </c>
      <c r="D54">
        <v>453</v>
      </c>
      <c r="E54">
        <v>61</v>
      </c>
      <c r="F54">
        <v>36</v>
      </c>
      <c r="G54">
        <v>514</v>
      </c>
      <c r="H54">
        <v>99</v>
      </c>
      <c r="I54">
        <v>249</v>
      </c>
      <c r="J54">
        <v>105</v>
      </c>
      <c r="K54" t="str">
        <f>IF(D54&gt;=420,"Yes","No")</f>
        <v>Yes</v>
      </c>
      <c r="L54">
        <f>ROUND((D54/G54)*100, 2)</f>
        <v>88.13</v>
      </c>
      <c r="M54">
        <f>ROUND((E54/G54)*100,2)</f>
        <v>11.87</v>
      </c>
      <c r="N54">
        <f>ROUND((I54/G54)*100,2)</f>
        <v>48.44</v>
      </c>
      <c r="O54">
        <f>ROUND((H54/G54)*100,2)</f>
        <v>19.260000000000002</v>
      </c>
      <c r="P54">
        <f>ROUND((J54/G54)*100,2)</f>
        <v>20.43</v>
      </c>
      <c r="Q54">
        <f>100-(P54+O54+N54)</f>
        <v>11.870000000000005</v>
      </c>
    </row>
    <row r="55" spans="1:17" x14ac:dyDescent="0.35">
      <c r="A55">
        <v>54</v>
      </c>
      <c r="B55" s="1">
        <v>43046.921527777777</v>
      </c>
      <c r="C55" s="1">
        <v>43047.211805555555</v>
      </c>
      <c r="D55">
        <v>374</v>
      </c>
      <c r="E55">
        <v>43</v>
      </c>
      <c r="F55">
        <v>23</v>
      </c>
      <c r="G55">
        <v>417</v>
      </c>
      <c r="H55">
        <v>101</v>
      </c>
      <c r="I55">
        <v>199</v>
      </c>
      <c r="J55">
        <v>74</v>
      </c>
      <c r="K55" t="str">
        <f>IF(D55&gt;=420,"Yes","No")</f>
        <v>No</v>
      </c>
      <c r="L55">
        <f>ROUND((D55/G55)*100, 2)</f>
        <v>89.69</v>
      </c>
      <c r="M55">
        <f>ROUND((E55/G55)*100,2)</f>
        <v>10.31</v>
      </c>
      <c r="N55">
        <f>ROUND((I55/G55)*100,2)</f>
        <v>47.72</v>
      </c>
      <c r="O55">
        <f>ROUND((H55/G55)*100,2)</f>
        <v>24.22</v>
      </c>
      <c r="P55">
        <f>ROUND((J55/G55)*100,2)</f>
        <v>17.75</v>
      </c>
      <c r="Q55">
        <f>100-(P55+O55+N55)</f>
        <v>10.310000000000002</v>
      </c>
    </row>
    <row r="56" spans="1:17" x14ac:dyDescent="0.35">
      <c r="A56">
        <v>55</v>
      </c>
      <c r="B56" s="1">
        <v>43047.896527777775</v>
      </c>
      <c r="C56" s="1">
        <v>43048.164583333331</v>
      </c>
      <c r="D56">
        <v>346</v>
      </c>
      <c r="E56">
        <v>39</v>
      </c>
      <c r="F56">
        <v>31</v>
      </c>
      <c r="G56">
        <v>385</v>
      </c>
      <c r="H56">
        <v>63</v>
      </c>
      <c r="I56">
        <v>214</v>
      </c>
      <c r="J56">
        <v>69</v>
      </c>
      <c r="K56" t="str">
        <f>IF(D56&gt;=420,"Yes","No")</f>
        <v>No</v>
      </c>
      <c r="L56">
        <f>ROUND((D56/G56)*100, 2)</f>
        <v>89.87</v>
      </c>
      <c r="M56">
        <f>ROUND((E56/G56)*100,2)</f>
        <v>10.130000000000001</v>
      </c>
      <c r="N56">
        <f>ROUND((I56/G56)*100,2)</f>
        <v>55.58</v>
      </c>
      <c r="O56">
        <f>ROUND((H56/G56)*100,2)</f>
        <v>16.36</v>
      </c>
      <c r="P56">
        <f>ROUND((J56/G56)*100,2)</f>
        <v>17.920000000000002</v>
      </c>
      <c r="Q56">
        <f>100-(P56+O56+N56)</f>
        <v>10.14</v>
      </c>
    </row>
    <row r="57" spans="1:17" x14ac:dyDescent="0.35">
      <c r="A57">
        <v>56</v>
      </c>
      <c r="B57" s="1">
        <v>43048.927083333336</v>
      </c>
      <c r="C57" s="1">
        <v>43049.208333333336</v>
      </c>
      <c r="D57">
        <v>364</v>
      </c>
      <c r="E57">
        <v>41</v>
      </c>
      <c r="F57">
        <v>29</v>
      </c>
      <c r="G57">
        <v>405</v>
      </c>
      <c r="H57">
        <v>46</v>
      </c>
      <c r="I57">
        <v>226</v>
      </c>
      <c r="J57">
        <v>92</v>
      </c>
      <c r="K57" t="str">
        <f>IF(D57&gt;=420,"Yes","No")</f>
        <v>No</v>
      </c>
      <c r="L57">
        <f>ROUND((D57/G57)*100, 2)</f>
        <v>89.88</v>
      </c>
      <c r="M57">
        <f>ROUND((E57/G57)*100,2)</f>
        <v>10.119999999999999</v>
      </c>
      <c r="N57">
        <f>ROUND((I57/G57)*100,2)</f>
        <v>55.8</v>
      </c>
      <c r="O57">
        <f>ROUND((H57/G57)*100,2)</f>
        <v>11.36</v>
      </c>
      <c r="P57">
        <f>ROUND((J57/G57)*100,2)</f>
        <v>22.72</v>
      </c>
      <c r="Q57">
        <f>100-(P57+O57+N57)</f>
        <v>10.120000000000005</v>
      </c>
    </row>
    <row r="58" spans="1:17" x14ac:dyDescent="0.35">
      <c r="A58">
        <v>57</v>
      </c>
      <c r="B58" s="1">
        <v>43049.932638888888</v>
      </c>
      <c r="C58" s="1">
        <v>43050.260416666664</v>
      </c>
      <c r="D58">
        <v>415</v>
      </c>
      <c r="E58">
        <v>57</v>
      </c>
      <c r="F58">
        <v>32</v>
      </c>
      <c r="G58">
        <v>472</v>
      </c>
      <c r="H58">
        <v>84</v>
      </c>
      <c r="I58">
        <v>233</v>
      </c>
      <c r="J58">
        <v>98</v>
      </c>
      <c r="K58" t="str">
        <f>IF(D58&gt;=420,"Yes","No")</f>
        <v>No</v>
      </c>
      <c r="L58">
        <f>ROUND((D58/G58)*100, 2)</f>
        <v>87.92</v>
      </c>
      <c r="M58">
        <f>ROUND((E58/G58)*100,2)</f>
        <v>12.08</v>
      </c>
      <c r="N58">
        <f>ROUND((I58/G58)*100,2)</f>
        <v>49.36</v>
      </c>
      <c r="O58">
        <f>ROUND((H58/G58)*100,2)</f>
        <v>17.8</v>
      </c>
      <c r="P58">
        <f>ROUND((J58/G58)*100,2)</f>
        <v>20.76</v>
      </c>
      <c r="Q58">
        <f>100-(P58+O58+N58)</f>
        <v>12.079999999999998</v>
      </c>
    </row>
    <row r="59" spans="1:17" x14ac:dyDescent="0.35">
      <c r="A59">
        <v>58</v>
      </c>
      <c r="B59" s="1">
        <v>43050.943055555559</v>
      </c>
      <c r="C59" s="1">
        <v>43051.283333333333</v>
      </c>
      <c r="D59">
        <v>432</v>
      </c>
      <c r="E59">
        <v>58</v>
      </c>
      <c r="F59">
        <v>40</v>
      </c>
      <c r="G59">
        <v>490</v>
      </c>
      <c r="H59">
        <v>67</v>
      </c>
      <c r="I59">
        <v>248</v>
      </c>
      <c r="J59">
        <v>117</v>
      </c>
      <c r="K59" t="str">
        <f>IF(D59&gt;=420,"Yes","No")</f>
        <v>Yes</v>
      </c>
      <c r="L59">
        <f>ROUND((D59/G59)*100, 2)</f>
        <v>88.16</v>
      </c>
      <c r="M59">
        <f>ROUND((E59/G59)*100,2)</f>
        <v>11.84</v>
      </c>
      <c r="N59">
        <f>ROUND((I59/G59)*100,2)</f>
        <v>50.61</v>
      </c>
      <c r="O59">
        <f>ROUND((H59/G59)*100,2)</f>
        <v>13.67</v>
      </c>
      <c r="P59">
        <f>ROUND((J59/G59)*100,2)</f>
        <v>23.88</v>
      </c>
      <c r="Q59">
        <f>100-(P59+O59+N59)</f>
        <v>11.840000000000003</v>
      </c>
    </row>
    <row r="60" spans="1:17" x14ac:dyDescent="0.35">
      <c r="A60">
        <v>59</v>
      </c>
      <c r="B60" s="1">
        <v>43051.911805555559</v>
      </c>
      <c r="C60" s="1">
        <v>43052.207638888889</v>
      </c>
      <c r="D60">
        <v>390</v>
      </c>
      <c r="E60">
        <v>36</v>
      </c>
      <c r="F60">
        <v>28</v>
      </c>
      <c r="G60">
        <v>426</v>
      </c>
      <c r="H60">
        <v>75</v>
      </c>
      <c r="I60">
        <v>212</v>
      </c>
      <c r="J60">
        <v>103</v>
      </c>
      <c r="K60" t="str">
        <f>IF(D60&gt;=420,"Yes","No")</f>
        <v>No</v>
      </c>
      <c r="L60">
        <f>ROUND((D60/G60)*100, 2)</f>
        <v>91.55</v>
      </c>
      <c r="M60">
        <f>ROUND((E60/G60)*100,2)</f>
        <v>8.4499999999999993</v>
      </c>
      <c r="N60">
        <f>ROUND((I60/G60)*100,2)</f>
        <v>49.77</v>
      </c>
      <c r="O60">
        <f>ROUND((H60/G60)*100,2)</f>
        <v>17.61</v>
      </c>
      <c r="P60">
        <f>ROUND((J60/G60)*100,2)</f>
        <v>24.18</v>
      </c>
      <c r="Q60">
        <f>100-(P60+O60+N60)</f>
        <v>8.4399999999999977</v>
      </c>
    </row>
    <row r="61" spans="1:17" x14ac:dyDescent="0.35">
      <c r="A61">
        <v>60</v>
      </c>
      <c r="B61" s="1">
        <v>43052.925694444442</v>
      </c>
      <c r="C61" s="1">
        <v>43053.206944444442</v>
      </c>
      <c r="D61">
        <v>354</v>
      </c>
      <c r="E61">
        <v>51</v>
      </c>
      <c r="F61">
        <v>28</v>
      </c>
      <c r="G61">
        <v>405</v>
      </c>
      <c r="H61">
        <v>58</v>
      </c>
      <c r="I61">
        <v>212</v>
      </c>
      <c r="J61">
        <v>84</v>
      </c>
      <c r="K61" t="str">
        <f>IF(D61&gt;=420,"Yes","No")</f>
        <v>No</v>
      </c>
      <c r="L61">
        <f>ROUND((D61/G61)*100, 2)</f>
        <v>87.41</v>
      </c>
      <c r="M61">
        <f>ROUND((E61/G61)*100,2)</f>
        <v>12.59</v>
      </c>
      <c r="N61">
        <f>ROUND((I61/G61)*100,2)</f>
        <v>52.35</v>
      </c>
      <c r="O61">
        <f>ROUND((H61/G61)*100,2)</f>
        <v>14.32</v>
      </c>
      <c r="P61">
        <f>ROUND((J61/G61)*100,2)</f>
        <v>20.74</v>
      </c>
      <c r="Q61">
        <f>100-(P61+O61+N61)</f>
        <v>12.590000000000003</v>
      </c>
    </row>
    <row r="62" spans="1:17" x14ac:dyDescent="0.35">
      <c r="A62">
        <v>61</v>
      </c>
      <c r="B62" s="1">
        <v>43053.914583333331</v>
      </c>
      <c r="C62" s="1">
        <v>43054.186111111114</v>
      </c>
      <c r="D62">
        <v>343</v>
      </c>
      <c r="E62">
        <v>47</v>
      </c>
      <c r="F62">
        <v>31</v>
      </c>
      <c r="G62">
        <v>390</v>
      </c>
      <c r="H62">
        <v>70</v>
      </c>
      <c r="I62">
        <v>206</v>
      </c>
      <c r="J62">
        <v>67</v>
      </c>
      <c r="K62" t="str">
        <f>IF(D62&gt;=420,"Yes","No")</f>
        <v>No</v>
      </c>
      <c r="L62">
        <f>ROUND((D62/G62)*100, 2)</f>
        <v>87.95</v>
      </c>
      <c r="M62">
        <f>ROUND((E62/G62)*100,2)</f>
        <v>12.05</v>
      </c>
      <c r="N62">
        <f>ROUND((I62/G62)*100,2)</f>
        <v>52.82</v>
      </c>
      <c r="O62">
        <f>ROUND((H62/G62)*100,2)</f>
        <v>17.95</v>
      </c>
      <c r="P62">
        <f>ROUND((J62/G62)*100,2)</f>
        <v>17.18</v>
      </c>
      <c r="Q62">
        <f>100-(P62+O62+N62)</f>
        <v>12.050000000000011</v>
      </c>
    </row>
    <row r="63" spans="1:17" x14ac:dyDescent="0.35">
      <c r="A63">
        <v>62</v>
      </c>
      <c r="B63" s="1">
        <v>43055.901388888888</v>
      </c>
      <c r="C63" s="1">
        <v>43056.206944444442</v>
      </c>
      <c r="D63">
        <v>394</v>
      </c>
      <c r="E63">
        <v>46</v>
      </c>
      <c r="F63">
        <v>26</v>
      </c>
      <c r="G63">
        <v>440</v>
      </c>
      <c r="H63">
        <v>105</v>
      </c>
      <c r="I63">
        <v>198</v>
      </c>
      <c r="J63">
        <v>91</v>
      </c>
      <c r="K63" t="str">
        <f>IF(D63&gt;=420,"Yes","No")</f>
        <v>No</v>
      </c>
      <c r="L63">
        <f>ROUND((D63/G63)*100, 2)</f>
        <v>89.55</v>
      </c>
      <c r="M63">
        <f>ROUND((E63/G63)*100,2)</f>
        <v>10.45</v>
      </c>
      <c r="N63">
        <f>ROUND((I63/G63)*100,2)</f>
        <v>45</v>
      </c>
      <c r="O63">
        <f>ROUND((H63/G63)*100,2)</f>
        <v>23.86</v>
      </c>
      <c r="P63">
        <f>ROUND((J63/G63)*100,2)</f>
        <v>20.68</v>
      </c>
      <c r="Q63">
        <f>100-(P63+O63+N63)</f>
        <v>10.460000000000008</v>
      </c>
    </row>
    <row r="64" spans="1:17" x14ac:dyDescent="0.35">
      <c r="A64">
        <v>63</v>
      </c>
      <c r="B64" s="1">
        <v>43056.92291666667</v>
      </c>
      <c r="C64" s="1">
        <v>43057.222916666666</v>
      </c>
      <c r="D64">
        <v>382</v>
      </c>
      <c r="E64">
        <v>50</v>
      </c>
      <c r="F64">
        <v>32</v>
      </c>
      <c r="G64">
        <v>432</v>
      </c>
      <c r="H64">
        <v>67</v>
      </c>
      <c r="I64">
        <v>245</v>
      </c>
      <c r="J64">
        <v>70</v>
      </c>
      <c r="K64" t="str">
        <f>IF(D64&gt;=420,"Yes","No")</f>
        <v>No</v>
      </c>
      <c r="L64">
        <f>ROUND((D64/G64)*100, 2)</f>
        <v>88.43</v>
      </c>
      <c r="M64">
        <f>ROUND((E64/G64)*100,2)</f>
        <v>11.57</v>
      </c>
      <c r="N64">
        <f>ROUND((I64/G64)*100,2)</f>
        <v>56.71</v>
      </c>
      <c r="O64">
        <f>ROUND((H64/G64)*100,2)</f>
        <v>15.51</v>
      </c>
      <c r="P64">
        <f>ROUND((J64/G64)*100,2)</f>
        <v>16.2</v>
      </c>
      <c r="Q64">
        <f>100-(P64+O64+N64)</f>
        <v>11.579999999999998</v>
      </c>
    </row>
    <row r="65" spans="1:17" x14ac:dyDescent="0.35">
      <c r="A65">
        <v>64</v>
      </c>
      <c r="B65" s="1">
        <v>43057.918749999997</v>
      </c>
      <c r="C65" s="1">
        <v>43058.20208333333</v>
      </c>
      <c r="D65">
        <v>367</v>
      </c>
      <c r="E65">
        <v>41</v>
      </c>
      <c r="F65">
        <v>21</v>
      </c>
      <c r="G65">
        <v>408</v>
      </c>
      <c r="H65">
        <v>73</v>
      </c>
      <c r="I65">
        <v>221</v>
      </c>
      <c r="J65">
        <v>73</v>
      </c>
      <c r="K65" t="str">
        <f>IF(D65&gt;=420,"Yes","No")</f>
        <v>No</v>
      </c>
      <c r="L65">
        <f>ROUND((D65/G65)*100, 2)</f>
        <v>89.95</v>
      </c>
      <c r="M65">
        <f>ROUND((E65/G65)*100,2)</f>
        <v>10.050000000000001</v>
      </c>
      <c r="N65">
        <f>ROUND((I65/G65)*100,2)</f>
        <v>54.17</v>
      </c>
      <c r="O65">
        <f>ROUND((H65/G65)*100,2)</f>
        <v>17.89</v>
      </c>
      <c r="P65">
        <f>ROUND((J65/G65)*100,2)</f>
        <v>17.89</v>
      </c>
      <c r="Q65">
        <f>100-(P65+O65+N65)</f>
        <v>10.049999999999997</v>
      </c>
    </row>
    <row r="66" spans="1:17" x14ac:dyDescent="0.35">
      <c r="A66">
        <v>65</v>
      </c>
      <c r="B66" s="1">
        <v>43058.90625</v>
      </c>
      <c r="C66" s="1">
        <v>43059.207638888889</v>
      </c>
      <c r="D66">
        <v>382</v>
      </c>
      <c r="E66">
        <v>52</v>
      </c>
      <c r="F66">
        <v>31</v>
      </c>
      <c r="G66">
        <v>434</v>
      </c>
      <c r="H66">
        <v>79</v>
      </c>
      <c r="I66">
        <v>217</v>
      </c>
      <c r="J66">
        <v>86</v>
      </c>
      <c r="K66" t="str">
        <f>IF(D66&gt;=420,"Yes","No")</f>
        <v>No</v>
      </c>
      <c r="L66">
        <f>ROUND((D66/G66)*100, 2)</f>
        <v>88.02</v>
      </c>
      <c r="M66">
        <f>ROUND((E66/G66)*100,2)</f>
        <v>11.98</v>
      </c>
      <c r="N66">
        <f>ROUND((I66/G66)*100,2)</f>
        <v>50</v>
      </c>
      <c r="O66">
        <f>ROUND((H66/G66)*100,2)</f>
        <v>18.2</v>
      </c>
      <c r="P66">
        <f>ROUND((J66/G66)*100,2)</f>
        <v>19.82</v>
      </c>
      <c r="Q66">
        <f>100-(P66+O66+N66)</f>
        <v>11.980000000000004</v>
      </c>
    </row>
    <row r="67" spans="1:17" x14ac:dyDescent="0.35">
      <c r="A67">
        <v>66</v>
      </c>
      <c r="B67" s="1">
        <v>43059.93472222222</v>
      </c>
      <c r="C67" s="1">
        <v>43060.20416666667</v>
      </c>
      <c r="D67">
        <v>346</v>
      </c>
      <c r="E67">
        <v>42</v>
      </c>
      <c r="F67">
        <v>32</v>
      </c>
      <c r="G67">
        <v>388</v>
      </c>
      <c r="H67">
        <v>36</v>
      </c>
      <c r="I67">
        <v>257</v>
      </c>
      <c r="J67">
        <v>53</v>
      </c>
      <c r="K67" t="str">
        <f>IF(D67&gt;=420,"Yes","No")</f>
        <v>No</v>
      </c>
      <c r="L67">
        <f>ROUND((D67/G67)*100, 2)</f>
        <v>89.18</v>
      </c>
      <c r="M67">
        <f>ROUND((E67/G67)*100,2)</f>
        <v>10.82</v>
      </c>
      <c r="N67">
        <f>ROUND((I67/G67)*100,2)</f>
        <v>66.239999999999995</v>
      </c>
      <c r="O67">
        <f>ROUND((H67/G67)*100,2)</f>
        <v>9.2799999999999994</v>
      </c>
      <c r="P67">
        <f>ROUND((J67/G67)*100,2)</f>
        <v>13.66</v>
      </c>
      <c r="Q67">
        <f>100-(P67+O67+N67)</f>
        <v>10.820000000000007</v>
      </c>
    </row>
    <row r="68" spans="1:17" x14ac:dyDescent="0.35">
      <c r="A68">
        <v>67</v>
      </c>
      <c r="B68" s="1">
        <v>43060.912499999999</v>
      </c>
      <c r="C68" s="1">
        <v>43061.207638888889</v>
      </c>
      <c r="D68">
        <v>369</v>
      </c>
      <c r="E68">
        <v>56</v>
      </c>
      <c r="F68">
        <v>36</v>
      </c>
      <c r="G68">
        <v>425</v>
      </c>
      <c r="H68">
        <v>46</v>
      </c>
      <c r="I68">
        <v>247</v>
      </c>
      <c r="J68">
        <v>76</v>
      </c>
      <c r="K68" t="str">
        <f>IF(D68&gt;=420,"Yes","No")</f>
        <v>No</v>
      </c>
      <c r="L68">
        <f>ROUND((D68/G68)*100, 2)</f>
        <v>86.82</v>
      </c>
      <c r="M68">
        <f>ROUND((E68/G68)*100,2)</f>
        <v>13.18</v>
      </c>
      <c r="N68">
        <f>ROUND((I68/G68)*100,2)</f>
        <v>58.12</v>
      </c>
      <c r="O68">
        <f>ROUND((H68/G68)*100,2)</f>
        <v>10.82</v>
      </c>
      <c r="P68">
        <f>ROUND((J68/G68)*100,2)</f>
        <v>17.88</v>
      </c>
      <c r="Q68">
        <f>100-(P68+O68+N68)</f>
        <v>13.180000000000007</v>
      </c>
    </row>
    <row r="69" spans="1:17" x14ac:dyDescent="0.35">
      <c r="A69">
        <v>68</v>
      </c>
      <c r="B69" s="1">
        <v>43061.926388888889</v>
      </c>
      <c r="C69" s="1">
        <v>43062.212500000001</v>
      </c>
      <c r="D69">
        <v>344</v>
      </c>
      <c r="E69">
        <v>68</v>
      </c>
      <c r="F69">
        <v>27</v>
      </c>
      <c r="G69">
        <v>412</v>
      </c>
      <c r="H69">
        <v>42</v>
      </c>
      <c r="I69">
        <v>228</v>
      </c>
      <c r="J69">
        <v>74</v>
      </c>
      <c r="K69" t="str">
        <f>IF(D69&gt;=420,"Yes","No")</f>
        <v>No</v>
      </c>
      <c r="L69">
        <f>ROUND((D69/G69)*100, 2)</f>
        <v>83.5</v>
      </c>
      <c r="M69">
        <f>ROUND((E69/G69)*100,2)</f>
        <v>16.5</v>
      </c>
      <c r="N69">
        <f>ROUND((I69/G69)*100,2)</f>
        <v>55.34</v>
      </c>
      <c r="O69">
        <f>ROUND((H69/G69)*100,2)</f>
        <v>10.19</v>
      </c>
      <c r="P69">
        <f>ROUND((J69/G69)*100,2)</f>
        <v>17.96</v>
      </c>
      <c r="Q69">
        <f>100-(P69+O69+N69)</f>
        <v>16.509999999999991</v>
      </c>
    </row>
    <row r="70" spans="1:17" x14ac:dyDescent="0.35">
      <c r="A70">
        <v>69</v>
      </c>
      <c r="B70" s="1">
        <v>43062.915277777778</v>
      </c>
      <c r="C70" s="1">
        <v>43063.208333333336</v>
      </c>
      <c r="D70">
        <v>373</v>
      </c>
      <c r="E70">
        <v>48</v>
      </c>
      <c r="F70">
        <v>37</v>
      </c>
      <c r="G70">
        <v>421</v>
      </c>
      <c r="H70">
        <v>55</v>
      </c>
      <c r="I70">
        <v>237</v>
      </c>
      <c r="J70">
        <v>81</v>
      </c>
      <c r="K70" t="str">
        <f>IF(D70&gt;=420,"Yes","No")</f>
        <v>No</v>
      </c>
      <c r="L70">
        <f>ROUND((D70/G70)*100, 2)</f>
        <v>88.6</v>
      </c>
      <c r="M70">
        <f>ROUND((E70/G70)*100,2)</f>
        <v>11.4</v>
      </c>
      <c r="N70">
        <f>ROUND((I70/G70)*100,2)</f>
        <v>56.29</v>
      </c>
      <c r="O70">
        <f>ROUND((H70/G70)*100,2)</f>
        <v>13.06</v>
      </c>
      <c r="P70">
        <f>ROUND((J70/G70)*100,2)</f>
        <v>19.239999999999998</v>
      </c>
      <c r="Q70">
        <f>100-(P70+O70+N70)</f>
        <v>11.409999999999997</v>
      </c>
    </row>
    <row r="71" spans="1:17" x14ac:dyDescent="0.35">
      <c r="A71">
        <v>70</v>
      </c>
      <c r="B71" s="1">
        <v>43063.944444444445</v>
      </c>
      <c r="C71" s="1">
        <v>43064.214583333334</v>
      </c>
      <c r="D71">
        <v>328</v>
      </c>
      <c r="E71">
        <v>61</v>
      </c>
      <c r="F71">
        <v>27</v>
      </c>
      <c r="G71">
        <v>389</v>
      </c>
      <c r="H71">
        <v>55</v>
      </c>
      <c r="I71">
        <v>189</v>
      </c>
      <c r="J71">
        <v>84</v>
      </c>
      <c r="K71" t="str">
        <f>IF(D71&gt;=420,"Yes","No")</f>
        <v>No</v>
      </c>
      <c r="L71">
        <f>ROUND((D71/G71)*100, 2)</f>
        <v>84.32</v>
      </c>
      <c r="M71">
        <f>ROUND((E71/G71)*100,2)</f>
        <v>15.68</v>
      </c>
      <c r="N71">
        <f>ROUND((I71/G71)*100,2)</f>
        <v>48.59</v>
      </c>
      <c r="O71">
        <f>ROUND((H71/G71)*100,2)</f>
        <v>14.14</v>
      </c>
      <c r="P71">
        <f>ROUND((J71/G71)*100,2)</f>
        <v>21.59</v>
      </c>
      <c r="Q71">
        <f>100-(P71+O71+N71)</f>
        <v>15.679999999999993</v>
      </c>
    </row>
    <row r="72" spans="1:17" x14ac:dyDescent="0.35">
      <c r="A72">
        <v>71</v>
      </c>
      <c r="B72" s="1">
        <v>43065.009027777778</v>
      </c>
      <c r="C72" s="1">
        <v>43065.214583333334</v>
      </c>
      <c r="D72">
        <v>254</v>
      </c>
      <c r="E72">
        <v>42</v>
      </c>
      <c r="F72">
        <v>27</v>
      </c>
      <c r="G72">
        <v>296</v>
      </c>
      <c r="H72">
        <v>51</v>
      </c>
      <c r="I72">
        <v>135</v>
      </c>
      <c r="J72">
        <v>68</v>
      </c>
      <c r="K72" t="str">
        <f>IF(D72&gt;=420,"Yes","No")</f>
        <v>No</v>
      </c>
      <c r="L72">
        <f>ROUND((D72/G72)*100, 2)</f>
        <v>85.81</v>
      </c>
      <c r="M72">
        <f>ROUND((E72/G72)*100,2)</f>
        <v>14.19</v>
      </c>
      <c r="N72">
        <f>ROUND((I72/G72)*100,2)</f>
        <v>45.61</v>
      </c>
      <c r="O72">
        <f>ROUND((H72/G72)*100,2)</f>
        <v>17.23</v>
      </c>
      <c r="P72">
        <f>ROUND((J72/G72)*100,2)</f>
        <v>22.97</v>
      </c>
      <c r="Q72">
        <f>100-(P72+O72+N72)</f>
        <v>14.189999999999998</v>
      </c>
    </row>
    <row r="73" spans="1:17" x14ac:dyDescent="0.35">
      <c r="A73">
        <v>72</v>
      </c>
      <c r="B73" s="1">
        <v>43065.875694444447</v>
      </c>
      <c r="C73" s="1">
        <v>43066.229166666664</v>
      </c>
      <c r="D73">
        <v>426</v>
      </c>
      <c r="E73">
        <v>83</v>
      </c>
      <c r="F73">
        <v>28</v>
      </c>
      <c r="G73">
        <v>509</v>
      </c>
      <c r="H73">
        <v>67</v>
      </c>
      <c r="I73">
        <v>264</v>
      </c>
      <c r="J73">
        <v>95</v>
      </c>
      <c r="K73" t="str">
        <f>IF(D73&gt;=420,"Yes","No")</f>
        <v>Yes</v>
      </c>
      <c r="L73">
        <f>ROUND((D73/G73)*100, 2)</f>
        <v>83.69</v>
      </c>
      <c r="M73">
        <f>ROUND((E73/G73)*100,2)</f>
        <v>16.309999999999999</v>
      </c>
      <c r="N73">
        <f>ROUND((I73/G73)*100,2)</f>
        <v>51.87</v>
      </c>
      <c r="O73">
        <f>ROUND((H73/G73)*100,2)</f>
        <v>13.16</v>
      </c>
      <c r="P73">
        <f>ROUND((J73/G73)*100,2)</f>
        <v>18.66</v>
      </c>
      <c r="Q73">
        <f>100-(P73+O73+N73)</f>
        <v>16.310000000000002</v>
      </c>
    </row>
    <row r="74" spans="1:17" x14ac:dyDescent="0.35">
      <c r="A74">
        <v>73</v>
      </c>
      <c r="B74" s="1">
        <v>43066.915277777778</v>
      </c>
      <c r="C74" s="1">
        <v>43067.196527777778</v>
      </c>
      <c r="D74">
        <v>360</v>
      </c>
      <c r="E74">
        <v>45</v>
      </c>
      <c r="F74">
        <v>37</v>
      </c>
      <c r="G74">
        <v>405</v>
      </c>
      <c r="H74">
        <v>69</v>
      </c>
      <c r="I74">
        <v>216</v>
      </c>
      <c r="J74">
        <v>75</v>
      </c>
      <c r="K74" t="str">
        <f>IF(D74&gt;=420,"Yes","No")</f>
        <v>No</v>
      </c>
      <c r="L74">
        <f>ROUND((D74/G74)*100, 2)</f>
        <v>88.89</v>
      </c>
      <c r="M74">
        <f>ROUND((E74/G74)*100,2)</f>
        <v>11.11</v>
      </c>
      <c r="N74">
        <f>ROUND((I74/G74)*100,2)</f>
        <v>53.33</v>
      </c>
      <c r="O74">
        <f>ROUND((H74/G74)*100,2)</f>
        <v>17.04</v>
      </c>
      <c r="P74">
        <f>ROUND((J74/G74)*100,2)</f>
        <v>18.52</v>
      </c>
      <c r="Q74">
        <f>100-(P74+O74+N74)</f>
        <v>11.11</v>
      </c>
    </row>
    <row r="75" spans="1:17" x14ac:dyDescent="0.35">
      <c r="A75">
        <v>74</v>
      </c>
      <c r="B75" s="1">
        <v>43067.929166666669</v>
      </c>
      <c r="C75" s="1">
        <v>43068.213194444441</v>
      </c>
      <c r="D75">
        <v>353</v>
      </c>
      <c r="E75">
        <v>56</v>
      </c>
      <c r="F75">
        <v>30</v>
      </c>
      <c r="G75">
        <v>409</v>
      </c>
      <c r="H75">
        <v>47</v>
      </c>
      <c r="I75">
        <v>212</v>
      </c>
      <c r="J75">
        <v>94</v>
      </c>
      <c r="K75" t="str">
        <f>IF(D75&gt;=420,"Yes","No")</f>
        <v>No</v>
      </c>
      <c r="L75">
        <f>ROUND((D75/G75)*100, 2)</f>
        <v>86.31</v>
      </c>
      <c r="M75">
        <f>ROUND((E75/G75)*100,2)</f>
        <v>13.69</v>
      </c>
      <c r="N75">
        <f>ROUND((I75/G75)*100,2)</f>
        <v>51.83</v>
      </c>
      <c r="O75">
        <f>ROUND((H75/G75)*100,2)</f>
        <v>11.49</v>
      </c>
      <c r="P75">
        <f>ROUND((J75/G75)*100,2)</f>
        <v>22.98</v>
      </c>
      <c r="Q75">
        <f>100-(P75+O75+N75)</f>
        <v>13.700000000000003</v>
      </c>
    </row>
    <row r="76" spans="1:17" x14ac:dyDescent="0.35">
      <c r="A76">
        <v>75</v>
      </c>
      <c r="B76" s="1">
        <v>43068.92083333333</v>
      </c>
      <c r="C76" s="1">
        <v>43069.24722222222</v>
      </c>
      <c r="D76">
        <v>406</v>
      </c>
      <c r="E76">
        <v>63</v>
      </c>
      <c r="F76">
        <v>42</v>
      </c>
      <c r="G76">
        <v>469</v>
      </c>
      <c r="H76">
        <v>72</v>
      </c>
      <c r="I76">
        <v>240</v>
      </c>
      <c r="J76">
        <v>94</v>
      </c>
      <c r="K76" t="str">
        <f>IF(D76&gt;=420,"Yes","No")</f>
        <v>No</v>
      </c>
      <c r="L76">
        <f>ROUND((D76/G76)*100, 2)</f>
        <v>86.57</v>
      </c>
      <c r="M76">
        <f>ROUND((E76/G76)*100,2)</f>
        <v>13.43</v>
      </c>
      <c r="N76">
        <f>ROUND((I76/G76)*100,2)</f>
        <v>51.17</v>
      </c>
      <c r="O76">
        <f>ROUND((H76/G76)*100,2)</f>
        <v>15.35</v>
      </c>
      <c r="P76">
        <f>ROUND((J76/G76)*100,2)</f>
        <v>20.04</v>
      </c>
      <c r="Q76">
        <f>100-(P76+O76+N76)</f>
        <v>13.439999999999998</v>
      </c>
    </row>
  </sheetData>
  <sortState ref="A2:Q76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TotalSleep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2017-12-12T16:49:52Z</dcterms:created>
  <dcterms:modified xsi:type="dcterms:W3CDTF">2017-12-29T19:57:56Z</dcterms:modified>
</cp:coreProperties>
</file>