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ho\OneDrive\Desktop\"/>
    </mc:Choice>
  </mc:AlternateContent>
  <xr:revisionPtr revIDLastSave="0" documentId="13_ncr:1_{21478024-BEC8-46D0-AA28-A4B558135199}" xr6:coauthVersionLast="47" xr6:coauthVersionMax="47" xr10:uidLastSave="{00000000-0000-0000-0000-000000000000}"/>
  <bookViews>
    <workbookView xWindow="-103" yWindow="-103" windowWidth="33120" windowHeight="18720" xr2:uid="{097FD9C4-4CC1-4790-B3FD-34EED75803ED}"/>
  </bookViews>
  <sheets>
    <sheet name="Sheet2" sheetId="2" r:id="rId1"/>
  </sheets>
  <definedNames>
    <definedName name="_xlnm._FilterDatabase" localSheetId="0" hidden="1">Sheet2!$A$1:$S$326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7" i="2" l="1"/>
  <c r="R2" i="2"/>
  <c r="Q2" i="2"/>
  <c r="P2" i="2"/>
  <c r="S81" i="2"/>
  <c r="S13" i="2"/>
  <c r="S162" i="2"/>
  <c r="S175" i="2"/>
  <c r="S137" i="2"/>
  <c r="S163" i="2"/>
  <c r="S199" i="2"/>
  <c r="S200" i="2"/>
  <c r="S170" i="2"/>
  <c r="S6" i="2"/>
  <c r="S201" i="2"/>
  <c r="S176" i="2"/>
  <c r="S202" i="2"/>
  <c r="S130" i="2"/>
  <c r="S203" i="2"/>
  <c r="S138" i="2"/>
  <c r="S204" i="2"/>
  <c r="S62" i="2"/>
  <c r="S205" i="2"/>
  <c r="S206" i="2"/>
  <c r="S207" i="2"/>
  <c r="S171" i="2"/>
  <c r="S208" i="2"/>
  <c r="S209" i="2"/>
  <c r="S210" i="2"/>
  <c r="S211" i="2"/>
  <c r="S185" i="2"/>
  <c r="S63" i="2"/>
  <c r="S212" i="2"/>
  <c r="S213" i="2"/>
  <c r="S214" i="2"/>
  <c r="S197" i="2"/>
  <c r="S42" i="2"/>
  <c r="S188" i="2"/>
  <c r="S155" i="2"/>
  <c r="S215" i="2"/>
  <c r="S53" i="2"/>
  <c r="S194" i="2"/>
  <c r="S216" i="2"/>
  <c r="S217" i="2"/>
  <c r="S97" i="2"/>
  <c r="S177" i="2"/>
  <c r="S43" i="2"/>
  <c r="S164" i="2"/>
  <c r="S34" i="2"/>
  <c r="S218" i="2"/>
  <c r="S112" i="2"/>
  <c r="S198" i="2"/>
  <c r="S219" i="2"/>
  <c r="S220" i="2"/>
  <c r="S221" i="2"/>
  <c r="S222" i="2"/>
  <c r="S223" i="2"/>
  <c r="S224" i="2"/>
  <c r="S225" i="2"/>
  <c r="S226" i="2"/>
  <c r="S227" i="2"/>
  <c r="S228" i="2"/>
  <c r="S229" i="2"/>
  <c r="S230" i="2"/>
  <c r="S231" i="2"/>
  <c r="S232" i="2"/>
  <c r="S233" i="2"/>
  <c r="S234" i="2"/>
  <c r="S235" i="2"/>
  <c r="S142" i="2"/>
  <c r="S27" i="2"/>
  <c r="S189" i="2"/>
  <c r="S98" i="2"/>
  <c r="S190" i="2"/>
  <c r="S236" i="2"/>
  <c r="S143" i="2"/>
  <c r="S82" i="2"/>
  <c r="S99" i="2"/>
  <c r="S104" i="2"/>
  <c r="S70" i="2"/>
  <c r="S35" i="2"/>
  <c r="S54" i="2"/>
  <c r="S237" i="2"/>
  <c r="S151" i="2"/>
  <c r="S238" i="2"/>
  <c r="S144" i="2"/>
  <c r="S239" i="2"/>
  <c r="S191" i="2"/>
  <c r="S240" i="2"/>
  <c r="S180" i="2"/>
  <c r="S92" i="2"/>
  <c r="S241" i="2"/>
  <c r="S125" i="2"/>
  <c r="S165" i="2"/>
  <c r="S242" i="2"/>
  <c r="S71" i="2"/>
  <c r="S30" i="2"/>
  <c r="S131" i="2"/>
  <c r="S119" i="2"/>
  <c r="S83" i="2"/>
  <c r="S132" i="2"/>
  <c r="S105" i="2"/>
  <c r="S243" i="2"/>
  <c r="S120" i="2"/>
  <c r="S244" i="2"/>
  <c r="S181" i="2"/>
  <c r="S44" i="2"/>
  <c r="S126" i="2"/>
  <c r="S245" i="2"/>
  <c r="S172" i="2"/>
  <c r="S246" i="2"/>
  <c r="S84" i="2"/>
  <c r="S152" i="2"/>
  <c r="S247" i="2"/>
  <c r="S173" i="2"/>
  <c r="S72" i="2"/>
  <c r="S182" i="2"/>
  <c r="S31" i="2"/>
  <c r="S45" i="2"/>
  <c r="S127" i="2"/>
  <c r="S32" i="2"/>
  <c r="S248" i="2"/>
  <c r="S249" i="2"/>
  <c r="S28" i="2"/>
  <c r="S7" i="2"/>
  <c r="S133" i="2"/>
  <c r="S183" i="2"/>
  <c r="S85" i="2"/>
  <c r="S250" i="2"/>
  <c r="S251" i="2"/>
  <c r="S19" i="2"/>
  <c r="S36" i="2"/>
  <c r="S195" i="2"/>
  <c r="S186" i="2"/>
  <c r="S55" i="2"/>
  <c r="S252" i="2"/>
  <c r="S156" i="2"/>
  <c r="S157" i="2"/>
  <c r="S73" i="2"/>
  <c r="S196" i="2"/>
  <c r="S178" i="2"/>
  <c r="S139" i="2"/>
  <c r="S14" i="2"/>
  <c r="S33" i="2"/>
  <c r="S46" i="2"/>
  <c r="S17" i="2"/>
  <c r="S106" i="2"/>
  <c r="S153" i="2"/>
  <c r="S253" i="2"/>
  <c r="S254" i="2"/>
  <c r="S107" i="2"/>
  <c r="S4" i="2"/>
  <c r="S255" i="2"/>
  <c r="S256" i="2"/>
  <c r="S154" i="2"/>
  <c r="S257" i="2"/>
  <c r="S93" i="2"/>
  <c r="S20" i="2"/>
  <c r="S37" i="2"/>
  <c r="S166" i="2"/>
  <c r="S64" i="2"/>
  <c r="S38" i="2"/>
  <c r="S113" i="2"/>
  <c r="S258" i="2"/>
  <c r="S74" i="2"/>
  <c r="S259" i="2"/>
  <c r="S145" i="2"/>
  <c r="S11" i="2"/>
  <c r="S75" i="2"/>
  <c r="S260" i="2"/>
  <c r="S261" i="2"/>
  <c r="S39" i="2"/>
  <c r="S187" i="2"/>
  <c r="S262" i="2"/>
  <c r="S263" i="2"/>
  <c r="S146" i="2"/>
  <c r="S56" i="2"/>
  <c r="S264" i="2"/>
  <c r="S265" i="2"/>
  <c r="S86" i="2"/>
  <c r="S147" i="2"/>
  <c r="S65" i="2"/>
  <c r="S193" i="2"/>
  <c r="S266" i="2"/>
  <c r="S12" i="2"/>
  <c r="S5" i="2"/>
  <c r="S47" i="2"/>
  <c r="S267" i="2"/>
  <c r="S184" i="2"/>
  <c r="S18" i="2"/>
  <c r="S128" i="2"/>
  <c r="S268" i="2"/>
  <c r="S67" i="2"/>
  <c r="S129" i="2"/>
  <c r="S21" i="2"/>
  <c r="S24" i="2"/>
  <c r="S22" i="2"/>
  <c r="S100" i="2"/>
  <c r="S101" i="2"/>
  <c r="S57" i="2"/>
  <c r="S269" i="2"/>
  <c r="S29" i="2"/>
  <c r="S87" i="2"/>
  <c r="S15" i="2"/>
  <c r="S76" i="2"/>
  <c r="S10" i="2"/>
  <c r="S114" i="2"/>
  <c r="S66" i="2"/>
  <c r="S270" i="2"/>
  <c r="S88" i="2"/>
  <c r="S271" i="2"/>
  <c r="S192" i="2"/>
  <c r="S272" i="2"/>
  <c r="S273" i="2"/>
  <c r="S158" i="2"/>
  <c r="S274" i="2"/>
  <c r="S108" i="2"/>
  <c r="S77" i="2"/>
  <c r="S275" i="2"/>
  <c r="S276" i="2"/>
  <c r="S121" i="2"/>
  <c r="S48" i="2"/>
  <c r="S78" i="2"/>
  <c r="S179" i="2"/>
  <c r="S94" i="2"/>
  <c r="S277" i="2"/>
  <c r="S278" i="2"/>
  <c r="S279" i="2"/>
  <c r="S95" i="2"/>
  <c r="S280" i="2"/>
  <c r="S281" i="2"/>
  <c r="S282" i="2"/>
  <c r="S283" i="2"/>
  <c r="S159" i="2"/>
  <c r="S89" i="2"/>
  <c r="S284" i="2"/>
  <c r="S285" i="2"/>
  <c r="S286" i="2"/>
  <c r="S287" i="2"/>
  <c r="S288" i="2"/>
  <c r="S122" i="2"/>
  <c r="S58" i="2"/>
  <c r="S289" i="2"/>
  <c r="S49" i="2"/>
  <c r="S50" i="2"/>
  <c r="S96" i="2"/>
  <c r="S109" i="2"/>
  <c r="S160" i="2"/>
  <c r="S290" i="2"/>
  <c r="S134" i="2"/>
  <c r="S291" i="2"/>
  <c r="S115" i="2"/>
  <c r="S8" i="2"/>
  <c r="S292" i="2"/>
  <c r="S293" i="2"/>
  <c r="S110" i="2"/>
  <c r="S111" i="2"/>
  <c r="S59" i="2"/>
  <c r="S294" i="2"/>
  <c r="S51" i="2"/>
  <c r="S295" i="2"/>
  <c r="S161" i="2"/>
  <c r="S90" i="2"/>
  <c r="S296" i="2"/>
  <c r="S297" i="2"/>
  <c r="S174" i="2"/>
  <c r="S298" i="2"/>
  <c r="S3" i="2"/>
  <c r="S167" i="2"/>
  <c r="S299" i="2"/>
  <c r="S40" i="2"/>
  <c r="S300" i="2"/>
  <c r="S60" i="2"/>
  <c r="S301" i="2"/>
  <c r="S61" i="2"/>
  <c r="S302" i="2"/>
  <c r="S303" i="2"/>
  <c r="S304" i="2"/>
  <c r="S16" i="2"/>
  <c r="S305" i="2"/>
  <c r="S116" i="2"/>
  <c r="S306" i="2"/>
  <c r="S102" i="2"/>
  <c r="S307" i="2"/>
  <c r="S135" i="2"/>
  <c r="S308" i="2"/>
  <c r="S309" i="2"/>
  <c r="S25" i="2"/>
  <c r="S310" i="2"/>
  <c r="S123" i="2"/>
  <c r="S52" i="2"/>
  <c r="S311" i="2"/>
  <c r="S312" i="2"/>
  <c r="S68" i="2"/>
  <c r="S313" i="2"/>
  <c r="S314" i="2"/>
  <c r="S315" i="2"/>
  <c r="S117" i="2"/>
  <c r="S168" i="2"/>
  <c r="S148" i="2"/>
  <c r="S169" i="2"/>
  <c r="S69" i="2"/>
  <c r="S79" i="2"/>
  <c r="S140" i="2"/>
  <c r="S316" i="2"/>
  <c r="S317" i="2"/>
  <c r="S23" i="2"/>
  <c r="S9" i="2"/>
  <c r="S26" i="2"/>
  <c r="S318" i="2"/>
  <c r="S319" i="2"/>
  <c r="S91" i="2"/>
  <c r="S320" i="2"/>
  <c r="S149" i="2"/>
  <c r="S41" i="2"/>
  <c r="S103" i="2"/>
  <c r="S321" i="2"/>
  <c r="S150" i="2"/>
  <c r="S141" i="2"/>
  <c r="S136" i="2"/>
  <c r="S80" i="2"/>
  <c r="S322" i="2"/>
  <c r="S323" i="2"/>
  <c r="S324" i="2"/>
  <c r="S325" i="2"/>
  <c r="S124" i="2"/>
  <c r="S326" i="2"/>
  <c r="S118" i="2"/>
  <c r="R81" i="2"/>
  <c r="R13" i="2"/>
  <c r="R162" i="2"/>
  <c r="R175" i="2"/>
  <c r="R137" i="2"/>
  <c r="R163" i="2"/>
  <c r="R199" i="2"/>
  <c r="R200" i="2"/>
  <c r="R170" i="2"/>
  <c r="R6" i="2"/>
  <c r="R201" i="2"/>
  <c r="R176" i="2"/>
  <c r="R202" i="2"/>
  <c r="R130" i="2"/>
  <c r="R203" i="2"/>
  <c r="R138" i="2"/>
  <c r="R204" i="2"/>
  <c r="R62" i="2"/>
  <c r="R205" i="2"/>
  <c r="R206" i="2"/>
  <c r="R207" i="2"/>
  <c r="R171" i="2"/>
  <c r="R208" i="2"/>
  <c r="R209" i="2"/>
  <c r="R210" i="2"/>
  <c r="R211" i="2"/>
  <c r="R185" i="2"/>
  <c r="R63" i="2"/>
  <c r="R212" i="2"/>
  <c r="R213" i="2"/>
  <c r="R214" i="2"/>
  <c r="R197" i="2"/>
  <c r="R42" i="2"/>
  <c r="R188" i="2"/>
  <c r="R155" i="2"/>
  <c r="R215" i="2"/>
  <c r="R53" i="2"/>
  <c r="R194" i="2"/>
  <c r="R216" i="2"/>
  <c r="R217" i="2"/>
  <c r="R97" i="2"/>
  <c r="R177" i="2"/>
  <c r="R43" i="2"/>
  <c r="R164" i="2"/>
  <c r="R34" i="2"/>
  <c r="R218" i="2"/>
  <c r="R112" i="2"/>
  <c r="R198" i="2"/>
  <c r="R219" i="2"/>
  <c r="R220" i="2"/>
  <c r="R221" i="2"/>
  <c r="R222" i="2"/>
  <c r="R223" i="2"/>
  <c r="R224" i="2"/>
  <c r="R225" i="2"/>
  <c r="R226" i="2"/>
  <c r="R227" i="2"/>
  <c r="R228" i="2"/>
  <c r="R229" i="2"/>
  <c r="R230" i="2"/>
  <c r="R231" i="2"/>
  <c r="R232" i="2"/>
  <c r="R233" i="2"/>
  <c r="R234" i="2"/>
  <c r="R235" i="2"/>
  <c r="R142" i="2"/>
  <c r="R27" i="2"/>
  <c r="R189" i="2"/>
  <c r="R98" i="2"/>
  <c r="R190" i="2"/>
  <c r="R236" i="2"/>
  <c r="R143" i="2"/>
  <c r="R82" i="2"/>
  <c r="R99" i="2"/>
  <c r="R104" i="2"/>
  <c r="R70" i="2"/>
  <c r="R35" i="2"/>
  <c r="R54" i="2"/>
  <c r="R237" i="2"/>
  <c r="R151" i="2"/>
  <c r="R238" i="2"/>
  <c r="R144" i="2"/>
  <c r="R239" i="2"/>
  <c r="R191" i="2"/>
  <c r="R240" i="2"/>
  <c r="R180" i="2"/>
  <c r="R92" i="2"/>
  <c r="R241" i="2"/>
  <c r="R125" i="2"/>
  <c r="R165" i="2"/>
  <c r="R242" i="2"/>
  <c r="R71" i="2"/>
  <c r="R30" i="2"/>
  <c r="R131" i="2"/>
  <c r="R119" i="2"/>
  <c r="R83" i="2"/>
  <c r="R132" i="2"/>
  <c r="R105" i="2"/>
  <c r="R243" i="2"/>
  <c r="R120" i="2"/>
  <c r="R244" i="2"/>
  <c r="R181" i="2"/>
  <c r="R44" i="2"/>
  <c r="R126" i="2"/>
  <c r="R245" i="2"/>
  <c r="R172" i="2"/>
  <c r="R246" i="2"/>
  <c r="R84" i="2"/>
  <c r="R152" i="2"/>
  <c r="R247" i="2"/>
  <c r="R173" i="2"/>
  <c r="R72" i="2"/>
  <c r="R182" i="2"/>
  <c r="R31" i="2"/>
  <c r="R45" i="2"/>
  <c r="R127" i="2"/>
  <c r="R32" i="2"/>
  <c r="R248" i="2"/>
  <c r="R249" i="2"/>
  <c r="R28" i="2"/>
  <c r="R7" i="2"/>
  <c r="R133" i="2"/>
  <c r="R183" i="2"/>
  <c r="R85" i="2"/>
  <c r="R250" i="2"/>
  <c r="R251" i="2"/>
  <c r="R19" i="2"/>
  <c r="R36" i="2"/>
  <c r="R195" i="2"/>
  <c r="R186" i="2"/>
  <c r="R55" i="2"/>
  <c r="R252" i="2"/>
  <c r="R156" i="2"/>
  <c r="R157" i="2"/>
  <c r="R73" i="2"/>
  <c r="R196" i="2"/>
  <c r="R178" i="2"/>
  <c r="R139" i="2"/>
  <c r="R14" i="2"/>
  <c r="R33" i="2"/>
  <c r="R46" i="2"/>
  <c r="R17" i="2"/>
  <c r="R106" i="2"/>
  <c r="R153" i="2"/>
  <c r="R253" i="2"/>
  <c r="R254" i="2"/>
  <c r="R107" i="2"/>
  <c r="R4" i="2"/>
  <c r="R255" i="2"/>
  <c r="R256" i="2"/>
  <c r="R154" i="2"/>
  <c r="R257" i="2"/>
  <c r="R93" i="2"/>
  <c r="R20" i="2"/>
  <c r="R37" i="2"/>
  <c r="R166" i="2"/>
  <c r="R64" i="2"/>
  <c r="R38" i="2"/>
  <c r="R113" i="2"/>
  <c r="R258" i="2"/>
  <c r="R74" i="2"/>
  <c r="R259" i="2"/>
  <c r="R145" i="2"/>
  <c r="R11" i="2"/>
  <c r="R75" i="2"/>
  <c r="R260" i="2"/>
  <c r="R261" i="2"/>
  <c r="R39" i="2"/>
  <c r="R187" i="2"/>
  <c r="R262" i="2"/>
  <c r="R263" i="2"/>
  <c r="R146" i="2"/>
  <c r="R56" i="2"/>
  <c r="R264" i="2"/>
  <c r="R265" i="2"/>
  <c r="R86" i="2"/>
  <c r="R147" i="2"/>
  <c r="R65" i="2"/>
  <c r="R193" i="2"/>
  <c r="R266" i="2"/>
  <c r="R12" i="2"/>
  <c r="R5" i="2"/>
  <c r="R47" i="2"/>
  <c r="R267" i="2"/>
  <c r="R184" i="2"/>
  <c r="R18" i="2"/>
  <c r="R128" i="2"/>
  <c r="R268" i="2"/>
  <c r="R67" i="2"/>
  <c r="R129" i="2"/>
  <c r="R21" i="2"/>
  <c r="R24" i="2"/>
  <c r="R22" i="2"/>
  <c r="R100" i="2"/>
  <c r="R101" i="2"/>
  <c r="R57" i="2"/>
  <c r="R269" i="2"/>
  <c r="R29" i="2"/>
  <c r="R87" i="2"/>
  <c r="R15" i="2"/>
  <c r="R76" i="2"/>
  <c r="R10" i="2"/>
  <c r="R114" i="2"/>
  <c r="R66" i="2"/>
  <c r="R270" i="2"/>
  <c r="R88" i="2"/>
  <c r="R271" i="2"/>
  <c r="R192" i="2"/>
  <c r="R272" i="2"/>
  <c r="R273" i="2"/>
  <c r="R158" i="2"/>
  <c r="R274" i="2"/>
  <c r="R108" i="2"/>
  <c r="R77" i="2"/>
  <c r="R275" i="2"/>
  <c r="R276" i="2"/>
  <c r="R121" i="2"/>
  <c r="R48" i="2"/>
  <c r="R78" i="2"/>
  <c r="R179" i="2"/>
  <c r="R94" i="2"/>
  <c r="R277" i="2"/>
  <c r="R278" i="2"/>
  <c r="R279" i="2"/>
  <c r="R95" i="2"/>
  <c r="R280" i="2"/>
  <c r="R281" i="2"/>
  <c r="R282" i="2"/>
  <c r="R283" i="2"/>
  <c r="R159" i="2"/>
  <c r="R89" i="2"/>
  <c r="R284" i="2"/>
  <c r="R285" i="2"/>
  <c r="R286" i="2"/>
  <c r="R287" i="2"/>
  <c r="R288" i="2"/>
  <c r="R122" i="2"/>
  <c r="R58" i="2"/>
  <c r="R289" i="2"/>
  <c r="R49" i="2"/>
  <c r="R50" i="2"/>
  <c r="R96" i="2"/>
  <c r="R109" i="2"/>
  <c r="R160" i="2"/>
  <c r="R290" i="2"/>
  <c r="R134" i="2"/>
  <c r="R291" i="2"/>
  <c r="R115" i="2"/>
  <c r="R8" i="2"/>
  <c r="R292" i="2"/>
  <c r="R293" i="2"/>
  <c r="R110" i="2"/>
  <c r="R111" i="2"/>
  <c r="R59" i="2"/>
  <c r="R294" i="2"/>
  <c r="R51" i="2"/>
  <c r="R295" i="2"/>
  <c r="R161" i="2"/>
  <c r="R90" i="2"/>
  <c r="R296" i="2"/>
  <c r="R297" i="2"/>
  <c r="R174" i="2"/>
  <c r="R298" i="2"/>
  <c r="R3" i="2"/>
  <c r="R167" i="2"/>
  <c r="R299" i="2"/>
  <c r="R40" i="2"/>
  <c r="R300" i="2"/>
  <c r="R60" i="2"/>
  <c r="R301" i="2"/>
  <c r="R61" i="2"/>
  <c r="R302" i="2"/>
  <c r="R303" i="2"/>
  <c r="R304" i="2"/>
  <c r="R16" i="2"/>
  <c r="R305" i="2"/>
  <c r="R116" i="2"/>
  <c r="R306" i="2"/>
  <c r="R102" i="2"/>
  <c r="R307" i="2"/>
  <c r="R135" i="2"/>
  <c r="R308" i="2"/>
  <c r="R309" i="2"/>
  <c r="R25" i="2"/>
  <c r="R310" i="2"/>
  <c r="R123" i="2"/>
  <c r="R52" i="2"/>
  <c r="R311" i="2"/>
  <c r="R312" i="2"/>
  <c r="R68" i="2"/>
  <c r="R313" i="2"/>
  <c r="R314" i="2"/>
  <c r="R315" i="2"/>
  <c r="R117" i="2"/>
  <c r="R168" i="2"/>
  <c r="R148" i="2"/>
  <c r="R169" i="2"/>
  <c r="R69" i="2"/>
  <c r="R79" i="2"/>
  <c r="R140" i="2"/>
  <c r="R316" i="2"/>
  <c r="R317" i="2"/>
  <c r="R23" i="2"/>
  <c r="R9" i="2"/>
  <c r="R26" i="2"/>
  <c r="R318" i="2"/>
  <c r="R319" i="2"/>
  <c r="R91" i="2"/>
  <c r="R320" i="2"/>
  <c r="R149" i="2"/>
  <c r="R41" i="2"/>
  <c r="R103" i="2"/>
  <c r="R321" i="2"/>
  <c r="R150" i="2"/>
  <c r="R141" i="2"/>
  <c r="R136" i="2"/>
  <c r="R80" i="2"/>
  <c r="R322" i="2"/>
  <c r="R323" i="2"/>
  <c r="R324" i="2"/>
  <c r="R325" i="2"/>
  <c r="R124" i="2"/>
  <c r="R326" i="2"/>
  <c r="R118" i="2"/>
  <c r="Q81" i="2"/>
  <c r="Q13" i="2"/>
  <c r="Q162" i="2"/>
  <c r="Q175" i="2"/>
  <c r="Q137" i="2"/>
  <c r="Q163" i="2"/>
  <c r="Q199" i="2"/>
  <c r="Q200" i="2"/>
  <c r="Q170" i="2"/>
  <c r="Q6" i="2"/>
  <c r="Q201" i="2"/>
  <c r="Q176" i="2"/>
  <c r="Q202" i="2"/>
  <c r="Q130" i="2"/>
  <c r="Q203" i="2"/>
  <c r="Q138" i="2"/>
  <c r="Q204" i="2"/>
  <c r="Q62" i="2"/>
  <c r="Q205" i="2"/>
  <c r="Q206" i="2"/>
  <c r="Q207" i="2"/>
  <c r="Q171" i="2"/>
  <c r="Q208" i="2"/>
  <c r="Q209" i="2"/>
  <c r="Q210" i="2"/>
  <c r="Q211" i="2"/>
  <c r="Q185" i="2"/>
  <c r="Q63" i="2"/>
  <c r="Q212" i="2"/>
  <c r="Q213" i="2"/>
  <c r="Q214" i="2"/>
  <c r="Q197" i="2"/>
  <c r="Q42" i="2"/>
  <c r="Q188" i="2"/>
  <c r="Q155" i="2"/>
  <c r="Q215" i="2"/>
  <c r="Q53" i="2"/>
  <c r="Q194" i="2"/>
  <c r="Q216" i="2"/>
  <c r="Q217" i="2"/>
  <c r="Q97" i="2"/>
  <c r="Q177" i="2"/>
  <c r="Q43" i="2"/>
  <c r="Q164" i="2"/>
  <c r="Q34" i="2"/>
  <c r="Q218" i="2"/>
  <c r="Q112" i="2"/>
  <c r="Q19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142" i="2"/>
  <c r="Q27" i="2"/>
  <c r="Q189" i="2"/>
  <c r="Q98" i="2"/>
  <c r="Q190" i="2"/>
  <c r="Q236" i="2"/>
  <c r="Q143" i="2"/>
  <c r="Q82" i="2"/>
  <c r="Q99" i="2"/>
  <c r="Q104" i="2"/>
  <c r="Q70" i="2"/>
  <c r="Q35" i="2"/>
  <c r="Q54" i="2"/>
  <c r="Q237" i="2"/>
  <c r="Q151" i="2"/>
  <c r="Q238" i="2"/>
  <c r="Q144" i="2"/>
  <c r="Q239" i="2"/>
  <c r="Q191" i="2"/>
  <c r="Q240" i="2"/>
  <c r="Q180" i="2"/>
  <c r="Q92" i="2"/>
  <c r="Q241" i="2"/>
  <c r="Q125" i="2"/>
  <c r="Q165" i="2"/>
  <c r="Q242" i="2"/>
  <c r="Q71" i="2"/>
  <c r="Q30" i="2"/>
  <c r="Q131" i="2"/>
  <c r="Q119" i="2"/>
  <c r="Q83" i="2"/>
  <c r="Q132" i="2"/>
  <c r="Q105" i="2"/>
  <c r="Q243" i="2"/>
  <c r="Q120" i="2"/>
  <c r="Q244" i="2"/>
  <c r="Q181" i="2"/>
  <c r="Q44" i="2"/>
  <c r="Q126" i="2"/>
  <c r="Q245" i="2"/>
  <c r="Q172" i="2"/>
  <c r="Q246" i="2"/>
  <c r="Q84" i="2"/>
  <c r="Q152" i="2"/>
  <c r="Q247" i="2"/>
  <c r="Q173" i="2"/>
  <c r="Q72" i="2"/>
  <c r="Q182" i="2"/>
  <c r="Q31" i="2"/>
  <c r="Q45" i="2"/>
  <c r="Q127" i="2"/>
  <c r="Q32" i="2"/>
  <c r="Q248" i="2"/>
  <c r="Q249" i="2"/>
  <c r="Q28" i="2"/>
  <c r="Q7" i="2"/>
  <c r="Q133" i="2"/>
  <c r="Q183" i="2"/>
  <c r="Q85" i="2"/>
  <c r="Q250" i="2"/>
  <c r="Q251" i="2"/>
  <c r="Q19" i="2"/>
  <c r="Q36" i="2"/>
  <c r="Q195" i="2"/>
  <c r="Q186" i="2"/>
  <c r="Q55" i="2"/>
  <c r="Q252" i="2"/>
  <c r="Q156" i="2"/>
  <c r="Q157" i="2"/>
  <c r="Q73" i="2"/>
  <c r="Q196" i="2"/>
  <c r="Q178" i="2"/>
  <c r="Q139" i="2"/>
  <c r="Q14" i="2"/>
  <c r="Q33" i="2"/>
  <c r="Q46" i="2"/>
  <c r="Q17" i="2"/>
  <c r="Q106" i="2"/>
  <c r="Q153" i="2"/>
  <c r="Q253" i="2"/>
  <c r="Q254" i="2"/>
  <c r="Q107" i="2"/>
  <c r="Q4" i="2"/>
  <c r="Q255" i="2"/>
  <c r="Q256" i="2"/>
  <c r="Q154" i="2"/>
  <c r="Q257" i="2"/>
  <c r="Q93" i="2"/>
  <c r="Q20" i="2"/>
  <c r="Q37" i="2"/>
  <c r="Q166" i="2"/>
  <c r="Q64" i="2"/>
  <c r="Q38" i="2"/>
  <c r="Q113" i="2"/>
  <c r="Q258" i="2"/>
  <c r="Q74" i="2"/>
  <c r="Q259" i="2"/>
  <c r="Q145" i="2"/>
  <c r="Q11" i="2"/>
  <c r="Q75" i="2"/>
  <c r="Q260" i="2"/>
  <c r="Q261" i="2"/>
  <c r="Q39" i="2"/>
  <c r="Q187" i="2"/>
  <c r="Q262" i="2"/>
  <c r="Q263" i="2"/>
  <c r="Q146" i="2"/>
  <c r="Q56" i="2"/>
  <c r="Q264" i="2"/>
  <c r="Q265" i="2"/>
  <c r="Q86" i="2"/>
  <c r="Q147" i="2"/>
  <c r="Q65" i="2"/>
  <c r="Q193" i="2"/>
  <c r="Q266" i="2"/>
  <c r="Q12" i="2"/>
  <c r="Q5" i="2"/>
  <c r="Q47" i="2"/>
  <c r="Q267" i="2"/>
  <c r="Q184" i="2"/>
  <c r="Q18" i="2"/>
  <c r="Q128" i="2"/>
  <c r="Q268" i="2"/>
  <c r="Q67" i="2"/>
  <c r="Q129" i="2"/>
  <c r="Q21" i="2"/>
  <c r="Q24" i="2"/>
  <c r="Q22" i="2"/>
  <c r="Q100" i="2"/>
  <c r="Q101" i="2"/>
  <c r="Q57" i="2"/>
  <c r="Q269" i="2"/>
  <c r="Q29" i="2"/>
  <c r="Q87" i="2"/>
  <c r="Q15" i="2"/>
  <c r="Q76" i="2"/>
  <c r="Q10" i="2"/>
  <c r="Q114" i="2"/>
  <c r="Q66" i="2"/>
  <c r="Q270" i="2"/>
  <c r="Q88" i="2"/>
  <c r="Q271" i="2"/>
  <c r="Q192" i="2"/>
  <c r="Q272" i="2"/>
  <c r="Q273" i="2"/>
  <c r="Q158" i="2"/>
  <c r="Q274" i="2"/>
  <c r="Q108" i="2"/>
  <c r="Q77" i="2"/>
  <c r="Q275" i="2"/>
  <c r="Q276" i="2"/>
  <c r="Q121" i="2"/>
  <c r="Q48" i="2"/>
  <c r="Q78" i="2"/>
  <c r="Q179" i="2"/>
  <c r="Q94" i="2"/>
  <c r="Q277" i="2"/>
  <c r="Q278" i="2"/>
  <c r="Q279" i="2"/>
  <c r="Q95" i="2"/>
  <c r="Q280" i="2"/>
  <c r="Q281" i="2"/>
  <c r="Q282" i="2"/>
  <c r="Q283" i="2"/>
  <c r="Q159" i="2"/>
  <c r="Q89" i="2"/>
  <c r="Q284" i="2"/>
  <c r="Q285" i="2"/>
  <c r="Q286" i="2"/>
  <c r="Q287" i="2"/>
  <c r="Q288" i="2"/>
  <c r="Q122" i="2"/>
  <c r="Q58" i="2"/>
  <c r="Q289" i="2"/>
  <c r="Q49" i="2"/>
  <c r="Q50" i="2"/>
  <c r="Q96" i="2"/>
  <c r="Q109" i="2"/>
  <c r="Q160" i="2"/>
  <c r="Q290" i="2"/>
  <c r="Q134" i="2"/>
  <c r="Q291" i="2"/>
  <c r="Q115" i="2"/>
  <c r="Q8" i="2"/>
  <c r="Q292" i="2"/>
  <c r="Q293" i="2"/>
  <c r="Q110" i="2"/>
  <c r="Q111" i="2"/>
  <c r="Q59" i="2"/>
  <c r="Q294" i="2"/>
  <c r="Q51" i="2"/>
  <c r="Q295" i="2"/>
  <c r="Q161" i="2"/>
  <c r="Q90" i="2"/>
  <c r="Q296" i="2"/>
  <c r="Q297" i="2"/>
  <c r="Q174" i="2"/>
  <c r="Q298" i="2"/>
  <c r="Q3" i="2"/>
  <c r="Q167" i="2"/>
  <c r="Q299" i="2"/>
  <c r="Q40" i="2"/>
  <c r="Q300" i="2"/>
  <c r="Q60" i="2"/>
  <c r="Q301" i="2"/>
  <c r="Q61" i="2"/>
  <c r="Q302" i="2"/>
  <c r="Q303" i="2"/>
  <c r="Q304" i="2"/>
  <c r="Q16" i="2"/>
  <c r="Q305" i="2"/>
  <c r="Q116" i="2"/>
  <c r="Q306" i="2"/>
  <c r="Q102" i="2"/>
  <c r="Q307" i="2"/>
  <c r="Q135" i="2"/>
  <c r="Q308" i="2"/>
  <c r="Q309" i="2"/>
  <c r="Q25" i="2"/>
  <c r="Q310" i="2"/>
  <c r="Q123" i="2"/>
  <c r="Q52" i="2"/>
  <c r="Q311" i="2"/>
  <c r="Q312" i="2"/>
  <c r="Q68" i="2"/>
  <c r="Q313" i="2"/>
  <c r="Q314" i="2"/>
  <c r="Q315" i="2"/>
  <c r="Q117" i="2"/>
  <c r="Q168" i="2"/>
  <c r="Q148" i="2"/>
  <c r="Q169" i="2"/>
  <c r="Q69" i="2"/>
  <c r="Q79" i="2"/>
  <c r="Q140" i="2"/>
  <c r="Q316" i="2"/>
  <c r="Q317" i="2"/>
  <c r="Q23" i="2"/>
  <c r="Q9" i="2"/>
  <c r="Q26" i="2"/>
  <c r="Q318" i="2"/>
  <c r="Q319" i="2"/>
  <c r="Q91" i="2"/>
  <c r="Q320" i="2"/>
  <c r="Q149" i="2"/>
  <c r="Q41" i="2"/>
  <c r="Q103" i="2"/>
  <c r="Q321" i="2"/>
  <c r="Q150" i="2"/>
  <c r="Q141" i="2"/>
  <c r="Q136" i="2"/>
  <c r="Q80" i="2"/>
  <c r="Q322" i="2"/>
  <c r="Q323" i="2"/>
  <c r="Q324" i="2"/>
  <c r="Q325" i="2"/>
  <c r="Q124" i="2"/>
  <c r="Q326" i="2"/>
  <c r="Q118" i="2"/>
  <c r="P81" i="2"/>
  <c r="P13" i="2"/>
  <c r="P162" i="2"/>
  <c r="P175" i="2"/>
  <c r="P137" i="2"/>
  <c r="P163" i="2"/>
  <c r="P199" i="2"/>
  <c r="P200" i="2"/>
  <c r="P170" i="2"/>
  <c r="P6" i="2"/>
  <c r="P201" i="2"/>
  <c r="P176" i="2"/>
  <c r="P202" i="2"/>
  <c r="P130" i="2"/>
  <c r="P203" i="2"/>
  <c r="P138" i="2"/>
  <c r="P204" i="2"/>
  <c r="P62" i="2"/>
  <c r="P205" i="2"/>
  <c r="P206" i="2"/>
  <c r="P207" i="2"/>
  <c r="P171" i="2"/>
  <c r="P208" i="2"/>
  <c r="P209" i="2"/>
  <c r="P210" i="2"/>
  <c r="P211" i="2"/>
  <c r="P185" i="2"/>
  <c r="P63" i="2"/>
  <c r="P212" i="2"/>
  <c r="P213" i="2"/>
  <c r="P214" i="2"/>
  <c r="P197" i="2"/>
  <c r="P42" i="2"/>
  <c r="P188" i="2"/>
  <c r="P155" i="2"/>
  <c r="P215" i="2"/>
  <c r="P53" i="2"/>
  <c r="P194" i="2"/>
  <c r="P216" i="2"/>
  <c r="P217" i="2"/>
  <c r="P97" i="2"/>
  <c r="P177" i="2"/>
  <c r="P43" i="2"/>
  <c r="P164" i="2"/>
  <c r="P34" i="2"/>
  <c r="P218" i="2"/>
  <c r="P112" i="2"/>
  <c r="P19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142" i="2"/>
  <c r="P27" i="2"/>
  <c r="P189" i="2"/>
  <c r="P98" i="2"/>
  <c r="P190" i="2"/>
  <c r="P236" i="2"/>
  <c r="P143" i="2"/>
  <c r="P82" i="2"/>
  <c r="P99" i="2"/>
  <c r="P104" i="2"/>
  <c r="P70" i="2"/>
  <c r="P35" i="2"/>
  <c r="P54" i="2"/>
  <c r="P237" i="2"/>
  <c r="P151" i="2"/>
  <c r="P238" i="2"/>
  <c r="P144" i="2"/>
  <c r="P239" i="2"/>
  <c r="P191" i="2"/>
  <c r="P240" i="2"/>
  <c r="P180" i="2"/>
  <c r="P92" i="2"/>
  <c r="P241" i="2"/>
  <c r="P125" i="2"/>
  <c r="P165" i="2"/>
  <c r="P242" i="2"/>
  <c r="P71" i="2"/>
  <c r="P30" i="2"/>
  <c r="P131" i="2"/>
  <c r="P119" i="2"/>
  <c r="P83" i="2"/>
  <c r="P132" i="2"/>
  <c r="P105" i="2"/>
  <c r="P243" i="2"/>
  <c r="P120" i="2"/>
  <c r="P244" i="2"/>
  <c r="P181" i="2"/>
  <c r="P44" i="2"/>
  <c r="P126" i="2"/>
  <c r="P245" i="2"/>
  <c r="P172" i="2"/>
  <c r="P246" i="2"/>
  <c r="P84" i="2"/>
  <c r="P152" i="2"/>
  <c r="P247" i="2"/>
  <c r="P173" i="2"/>
  <c r="P72" i="2"/>
  <c r="P182" i="2"/>
  <c r="P31" i="2"/>
  <c r="P45" i="2"/>
  <c r="P127" i="2"/>
  <c r="P32" i="2"/>
  <c r="P248" i="2"/>
  <c r="P249" i="2"/>
  <c r="P28" i="2"/>
  <c r="P7" i="2"/>
  <c r="P133" i="2"/>
  <c r="P183" i="2"/>
  <c r="P85" i="2"/>
  <c r="P250" i="2"/>
  <c r="P251" i="2"/>
  <c r="P19" i="2"/>
  <c r="P36" i="2"/>
  <c r="P195" i="2"/>
  <c r="P186" i="2"/>
  <c r="P55" i="2"/>
  <c r="P252" i="2"/>
  <c r="P156" i="2"/>
  <c r="P157" i="2"/>
  <c r="P73" i="2"/>
  <c r="P196" i="2"/>
  <c r="P178" i="2"/>
  <c r="P139" i="2"/>
  <c r="P14" i="2"/>
  <c r="P33" i="2"/>
  <c r="P46" i="2"/>
  <c r="P17" i="2"/>
  <c r="P106" i="2"/>
  <c r="P153" i="2"/>
  <c r="P253" i="2"/>
  <c r="P254" i="2"/>
  <c r="P107" i="2"/>
  <c r="P4" i="2"/>
  <c r="P255" i="2"/>
  <c r="P256" i="2"/>
  <c r="P154" i="2"/>
  <c r="P257" i="2"/>
  <c r="P93" i="2"/>
  <c r="P20" i="2"/>
  <c r="P166" i="2"/>
  <c r="P64" i="2"/>
  <c r="P38" i="2"/>
  <c r="P113" i="2"/>
  <c r="P258" i="2"/>
  <c r="P74" i="2"/>
  <c r="P259" i="2"/>
  <c r="P145" i="2"/>
  <c r="P11" i="2"/>
  <c r="P75" i="2"/>
  <c r="P260" i="2"/>
  <c r="P261" i="2"/>
  <c r="P39" i="2"/>
  <c r="P187" i="2"/>
  <c r="P262" i="2"/>
  <c r="P263" i="2"/>
  <c r="P146" i="2"/>
  <c r="P56" i="2"/>
  <c r="P264" i="2"/>
  <c r="P265" i="2"/>
  <c r="P86" i="2"/>
  <c r="P147" i="2"/>
  <c r="P65" i="2"/>
  <c r="P193" i="2"/>
  <c r="P266" i="2"/>
  <c r="P12" i="2"/>
  <c r="P5" i="2"/>
  <c r="P47" i="2"/>
  <c r="P267" i="2"/>
  <c r="P184" i="2"/>
  <c r="P18" i="2"/>
  <c r="P128" i="2"/>
  <c r="P268" i="2"/>
  <c r="P67" i="2"/>
  <c r="P129" i="2"/>
  <c r="P21" i="2"/>
  <c r="P24" i="2"/>
  <c r="P22" i="2"/>
  <c r="P100" i="2"/>
  <c r="P101" i="2"/>
  <c r="P57" i="2"/>
  <c r="P269" i="2"/>
  <c r="P29" i="2"/>
  <c r="P87" i="2"/>
  <c r="P15" i="2"/>
  <c r="P76" i="2"/>
  <c r="P10" i="2"/>
  <c r="P114" i="2"/>
  <c r="P66" i="2"/>
  <c r="P270" i="2"/>
  <c r="P88" i="2"/>
  <c r="P271" i="2"/>
  <c r="P192" i="2"/>
  <c r="P272" i="2"/>
  <c r="P273" i="2"/>
  <c r="P158" i="2"/>
  <c r="P274" i="2"/>
  <c r="P108" i="2"/>
  <c r="P77" i="2"/>
  <c r="P275" i="2"/>
  <c r="P276" i="2"/>
  <c r="P121" i="2"/>
  <c r="P48" i="2"/>
  <c r="P78" i="2"/>
  <c r="P179" i="2"/>
  <c r="P94" i="2"/>
  <c r="P277" i="2"/>
  <c r="P278" i="2"/>
  <c r="P279" i="2"/>
  <c r="P95" i="2"/>
  <c r="P280" i="2"/>
  <c r="P281" i="2"/>
  <c r="P282" i="2"/>
  <c r="P283" i="2"/>
  <c r="P159" i="2"/>
  <c r="P89" i="2"/>
  <c r="P284" i="2"/>
  <c r="P285" i="2"/>
  <c r="P286" i="2"/>
  <c r="P287" i="2"/>
  <c r="P288" i="2"/>
  <c r="P122" i="2"/>
  <c r="P58" i="2"/>
  <c r="P289" i="2"/>
  <c r="P49" i="2"/>
  <c r="P50" i="2"/>
  <c r="P96" i="2"/>
  <c r="P109" i="2"/>
  <c r="P160" i="2"/>
  <c r="P290" i="2"/>
  <c r="P134" i="2"/>
  <c r="P291" i="2"/>
  <c r="P115" i="2"/>
  <c r="P8" i="2"/>
  <c r="P292" i="2"/>
  <c r="P293" i="2"/>
  <c r="P110" i="2"/>
  <c r="P111" i="2"/>
  <c r="P59" i="2"/>
  <c r="P294" i="2"/>
  <c r="P51" i="2"/>
  <c r="P295" i="2"/>
  <c r="P161" i="2"/>
  <c r="P90" i="2"/>
  <c r="P296" i="2"/>
  <c r="P297" i="2"/>
  <c r="P174" i="2"/>
  <c r="P298" i="2"/>
  <c r="P3" i="2"/>
  <c r="P167" i="2"/>
  <c r="P299" i="2"/>
  <c r="P40" i="2"/>
  <c r="P300" i="2"/>
  <c r="P60" i="2"/>
  <c r="P301" i="2"/>
  <c r="P61" i="2"/>
  <c r="P302" i="2"/>
  <c r="P303" i="2"/>
  <c r="P304" i="2"/>
  <c r="P16" i="2"/>
  <c r="P305" i="2"/>
  <c r="P116" i="2"/>
  <c r="P306" i="2"/>
  <c r="P102" i="2"/>
  <c r="P307" i="2"/>
  <c r="P135" i="2"/>
  <c r="P308" i="2"/>
  <c r="P309" i="2"/>
  <c r="P25" i="2"/>
  <c r="P310" i="2"/>
  <c r="P123" i="2"/>
  <c r="P52" i="2"/>
  <c r="P311" i="2"/>
  <c r="P312" i="2"/>
  <c r="P68" i="2"/>
  <c r="P313" i="2"/>
  <c r="P314" i="2"/>
  <c r="P315" i="2"/>
  <c r="P117" i="2"/>
  <c r="P168" i="2"/>
  <c r="P148" i="2"/>
  <c r="P169" i="2"/>
  <c r="P69" i="2"/>
  <c r="P79" i="2"/>
  <c r="P140" i="2"/>
  <c r="P316" i="2"/>
  <c r="P317" i="2"/>
  <c r="P23" i="2"/>
  <c r="P9" i="2"/>
  <c r="P26" i="2"/>
  <c r="P318" i="2"/>
  <c r="P319" i="2"/>
  <c r="P91" i="2"/>
  <c r="P320" i="2"/>
  <c r="P149" i="2"/>
  <c r="P41" i="2"/>
  <c r="P103" i="2"/>
  <c r="P321" i="2"/>
  <c r="P150" i="2"/>
  <c r="P141" i="2"/>
  <c r="P136" i="2"/>
  <c r="P80" i="2"/>
  <c r="P322" i="2"/>
  <c r="P323" i="2"/>
  <c r="P324" i="2"/>
  <c r="P325" i="2"/>
  <c r="P124" i="2"/>
  <c r="P326" i="2"/>
  <c r="P118" i="2"/>
</calcChain>
</file>

<file path=xl/sharedStrings.xml><?xml version="1.0" encoding="utf-8"?>
<sst xmlns="http://schemas.openxmlformats.org/spreadsheetml/2006/main" count="1422" uniqueCount="570">
  <si>
    <t>Name</t>
  </si>
  <si>
    <t>Position</t>
  </si>
  <si>
    <t>QB</t>
  </si>
  <si>
    <t>Max Brosmer</t>
  </si>
  <si>
    <t>Brady Cook</t>
  </si>
  <si>
    <t>Jaxson Dart</t>
  </si>
  <si>
    <t>Quinn Ewers</t>
  </si>
  <si>
    <t>Dillon Gabriel</t>
  </si>
  <si>
    <t>Seth Henigan</t>
  </si>
  <si>
    <t>Will Howard</t>
  </si>
  <si>
    <t>Riley Leonard</t>
  </si>
  <si>
    <t>Kyle McCord</t>
  </si>
  <si>
    <t>Graham Mertz</t>
  </si>
  <si>
    <t>Jalen Milroe</t>
  </si>
  <si>
    <t>Kurtis Rourke</t>
  </si>
  <si>
    <t>Shedeur Sanders</t>
  </si>
  <si>
    <t>Tyler Shough</t>
  </si>
  <si>
    <t>Cam Ward</t>
  </si>
  <si>
    <t>RB</t>
  </si>
  <si>
    <t>WR</t>
  </si>
  <si>
    <t>TE</t>
  </si>
  <si>
    <t>OL</t>
  </si>
  <si>
    <t>DL</t>
  </si>
  <si>
    <t>LB</t>
  </si>
  <si>
    <t>DB</t>
  </si>
  <si>
    <t>LeQuint Allen</t>
  </si>
  <si>
    <t>Ulysses Bentley IV</t>
  </si>
  <si>
    <t>Jaydon Blue</t>
  </si>
  <si>
    <t>Tahj Brooks</t>
  </si>
  <si>
    <t>Donovan Edwards</t>
  </si>
  <si>
    <t>Trevor Etienne</t>
  </si>
  <si>
    <t>DJ Giddens</t>
  </si>
  <si>
    <t>Ollie Gordon II</t>
  </si>
  <si>
    <t>Omarion Hampton</t>
  </si>
  <si>
    <t>RJ Harvey</t>
  </si>
  <si>
    <t>TreVeyon Henderson</t>
  </si>
  <si>
    <t>Jarquez Hunter</t>
  </si>
  <si>
    <t>Ja'Quinden Jackson</t>
  </si>
  <si>
    <t>Jordan James</t>
  </si>
  <si>
    <t>Ashton Jeanty</t>
  </si>
  <si>
    <t>Kaleb Johnson</t>
  </si>
  <si>
    <t>Montrell Johnson Jr.</t>
  </si>
  <si>
    <t>Quinshon Judkins</t>
  </si>
  <si>
    <t>Corey Kiner</t>
  </si>
  <si>
    <t>Phil Mafah</t>
  </si>
  <si>
    <t>Woody Marks</t>
  </si>
  <si>
    <t>Damien Martinez</t>
  </si>
  <si>
    <t>Kyle Monangai</t>
  </si>
  <si>
    <t>Kalel Mullings</t>
  </si>
  <si>
    <t>Devin Neal</t>
  </si>
  <si>
    <t>Dylan Sampson</t>
  </si>
  <si>
    <t>Raheim Sanders</t>
  </si>
  <si>
    <t>Cam Skattebo</t>
  </si>
  <si>
    <t>Brashard Smith</t>
  </si>
  <si>
    <t>Bhayshul Tuten</t>
  </si>
  <si>
    <t>Marcus Yarns</t>
  </si>
  <si>
    <t>Andrew Armstrong</t>
  </si>
  <si>
    <t>Elic Ayomanor</t>
  </si>
  <si>
    <t>Elijhah Badger</t>
  </si>
  <si>
    <t>Jack Bech</t>
  </si>
  <si>
    <t>Isaiah Bond</t>
  </si>
  <si>
    <t>Ja'Corey Brooks</t>
  </si>
  <si>
    <t>Sam Brown Jr.</t>
  </si>
  <si>
    <t>Pat Bryant</t>
  </si>
  <si>
    <t>Luther Burden III</t>
  </si>
  <si>
    <t>Beaux Collins</t>
  </si>
  <si>
    <t>Chimere Dike</t>
  </si>
  <si>
    <t>Emeka Egbuka</t>
  </si>
  <si>
    <t>Da'Quan Felton</t>
  </si>
  <si>
    <t>Tai Felton</t>
  </si>
  <si>
    <t>Jacolby George</t>
  </si>
  <si>
    <t>Matthew Golden</t>
  </si>
  <si>
    <t>Tre Harris</t>
  </si>
  <si>
    <t>Jayden Higgins</t>
  </si>
  <si>
    <t>Traeshon Holden</t>
  </si>
  <si>
    <t>Jimmy Horn Jr.</t>
  </si>
  <si>
    <t>Tory Horton</t>
  </si>
  <si>
    <t>Kobe Hudson</t>
  </si>
  <si>
    <t>Travis Hunter</t>
  </si>
  <si>
    <t>Daniel Jackson</t>
  </si>
  <si>
    <t>Tez Johnson</t>
  </si>
  <si>
    <t>Josh Kelly</t>
  </si>
  <si>
    <t>KeAndre Lambert-Smith</t>
  </si>
  <si>
    <t>Jaylin Lane</t>
  </si>
  <si>
    <t>Dominic Lovett</t>
  </si>
  <si>
    <t>Bru McCoy</t>
  </si>
  <si>
    <t>Tetairoa McMillan</t>
  </si>
  <si>
    <t>Konata Mumpfield</t>
  </si>
  <si>
    <t>Nick Nash</t>
  </si>
  <si>
    <t>Isaiah Neyor</t>
  </si>
  <si>
    <t>Jaylin Noel</t>
  </si>
  <si>
    <t>Kaden Prather</t>
  </si>
  <si>
    <t>Xavier Restrepo</t>
  </si>
  <si>
    <t>Jalen Royals</t>
  </si>
  <si>
    <t>Arian Smith</t>
  </si>
  <si>
    <t>Roc Taylor</t>
  </si>
  <si>
    <t>Isaac TeSlaa</t>
  </si>
  <si>
    <t>Dont'e Thornton Jr.</t>
  </si>
  <si>
    <t>Jordan Watkins</t>
  </si>
  <si>
    <t>Theo Wease Jr.</t>
  </si>
  <si>
    <t>Antwane Wells Jr.</t>
  </si>
  <si>
    <t>LaJohntay Wester</t>
  </si>
  <si>
    <t>Ricky White III</t>
  </si>
  <si>
    <t>Kyle Williams</t>
  </si>
  <si>
    <t>Savion Williams</t>
  </si>
  <si>
    <t>Elijah Arroyo</t>
  </si>
  <si>
    <t>Gavin Bartholomew</t>
  </si>
  <si>
    <t>Jake Briningstool</t>
  </si>
  <si>
    <t>Jalin Conyers</t>
  </si>
  <si>
    <t>CJ Dippre</t>
  </si>
  <si>
    <t>Mitchell Evans</t>
  </si>
  <si>
    <t>Harold Fannin Jr.</t>
  </si>
  <si>
    <t>Terrance Ferguson</t>
  </si>
  <si>
    <t>Thomas Fidone II</t>
  </si>
  <si>
    <t>Oronde Gadsden II</t>
  </si>
  <si>
    <t>Jackson Hawes</t>
  </si>
  <si>
    <t>Gunnar Helm</t>
  </si>
  <si>
    <t>Brant Kuithe</t>
  </si>
  <si>
    <t>Luke Lachey</t>
  </si>
  <si>
    <t>Colston Loveland</t>
  </si>
  <si>
    <t>Moliki Matavao</t>
  </si>
  <si>
    <t>Bryson Nesbit</t>
  </si>
  <si>
    <t>Robbie Ouzts</t>
  </si>
  <si>
    <t>Joshua Simon</t>
  </si>
  <si>
    <t>Mason Taylor</t>
  </si>
  <si>
    <t>Tyler Warren</t>
  </si>
  <si>
    <t>Kelvin Banks Jr.</t>
  </si>
  <si>
    <t>Anthony Belton</t>
  </si>
  <si>
    <t>Tyler Booker</t>
  </si>
  <si>
    <t>Logan Brown</t>
  </si>
  <si>
    <t>Will Campbell</t>
  </si>
  <si>
    <t>Connor Colby</t>
  </si>
  <si>
    <t>Josh Conerly Jr.</t>
  </si>
  <si>
    <t>Hayden Conner</t>
  </si>
  <si>
    <t>Ajani Cornelius</t>
  </si>
  <si>
    <t>Eli Cox</t>
  </si>
  <si>
    <t>Brandon Crenshaw-Dickson</t>
  </si>
  <si>
    <t>Garrett Dellinger</t>
  </si>
  <si>
    <t>Aireontae Ersery</t>
  </si>
  <si>
    <t>Dylan Fairchild</t>
  </si>
  <si>
    <t>Miles Frazier</t>
  </si>
  <si>
    <t>Charles Grant</t>
  </si>
  <si>
    <t>Joshua Gray</t>
  </si>
  <si>
    <t>Myles Hinton</t>
  </si>
  <si>
    <t>Joe Huber</t>
  </si>
  <si>
    <t>Donovan Jackson</t>
  </si>
  <si>
    <t>Emery Jones Jr.</t>
  </si>
  <si>
    <t>Luke Kandra</t>
  </si>
  <si>
    <t>Drew Kendall</t>
  </si>
  <si>
    <t>Chase Lundt</t>
  </si>
  <si>
    <t>Jake Majors</t>
  </si>
  <si>
    <t>Marcus Mbow</t>
  </si>
  <si>
    <t>Seth McLaughlin</t>
  </si>
  <si>
    <t>Armand Membou</t>
  </si>
  <si>
    <t>Wyatt Milum</t>
  </si>
  <si>
    <t>Jonah Monheim</t>
  </si>
  <si>
    <t>Jack Nelson</t>
  </si>
  <si>
    <t>Hollin Pierce</t>
  </si>
  <si>
    <t>Tate Ratledge</t>
  </si>
  <si>
    <t>Jalen Rivers</t>
  </si>
  <si>
    <t>Caleb Rogers</t>
  </si>
  <si>
    <t>Jonah Savaiinaea</t>
  </si>
  <si>
    <t>Josh Simmons</t>
  </si>
  <si>
    <t>Torricelli Simpkins III</t>
  </si>
  <si>
    <t>Jackson Slater</t>
  </si>
  <si>
    <t>Marcus Tate</t>
  </si>
  <si>
    <t>Branson Taylor</t>
  </si>
  <si>
    <t>Ozzy Trapilo</t>
  </si>
  <si>
    <t>Jalen Travis</t>
  </si>
  <si>
    <t>Xavier Truss</t>
  </si>
  <si>
    <t>Carson Vinson</t>
  </si>
  <si>
    <t>Clay Webb</t>
  </si>
  <si>
    <t>Cameron Williams</t>
  </si>
  <si>
    <t>John Williams</t>
  </si>
  <si>
    <t>Jared Wilson</t>
  </si>
  <si>
    <t>Grey Zabel</t>
  </si>
  <si>
    <t>Tommy Akingbesote</t>
  </si>
  <si>
    <t>Tyler Baron</t>
  </si>
  <si>
    <t>Tyler Batty</t>
  </si>
  <si>
    <t>Zeek Biggers</t>
  </si>
  <si>
    <t>Yahya Black</t>
  </si>
  <si>
    <t>Warren Brinson</t>
  </si>
  <si>
    <t>Vernon Broughton</t>
  </si>
  <si>
    <t>Jordan Burch</t>
  </si>
  <si>
    <t>Jamaree Caldwell</t>
  </si>
  <si>
    <t>Abdul Carter</t>
  </si>
  <si>
    <t>Alfred Collins</t>
  </si>
  <si>
    <t>Howard Cross III</t>
  </si>
  <si>
    <t>Fadil Diggs</t>
  </si>
  <si>
    <t>Ethan Downs</t>
  </si>
  <si>
    <t>Donovan Ezeiruaku</t>
  </si>
  <si>
    <t>Joshua Farmer</t>
  </si>
  <si>
    <t>Ashton Gillotte</t>
  </si>
  <si>
    <t>Mason Graham</t>
  </si>
  <si>
    <t>Kenneth Grant</t>
  </si>
  <si>
    <t>Mike Green</t>
  </si>
  <si>
    <t>Eric Gregory</t>
  </si>
  <si>
    <t>Ty Hamilton</t>
  </si>
  <si>
    <t>Derrick Harmon</t>
  </si>
  <si>
    <t>Jared Harrison-Hunte</t>
  </si>
  <si>
    <t>Ahmed Hassanein</t>
  </si>
  <si>
    <t>Tonka Hemingway</t>
  </si>
  <si>
    <t>Cam Horsley</t>
  </si>
  <si>
    <t>Tyrion Ingram-Dawkins</t>
  </si>
  <si>
    <t>Jared Ivey</t>
  </si>
  <si>
    <t>Cam Jackson</t>
  </si>
  <si>
    <t>Landon Jackson</t>
  </si>
  <si>
    <t>Sai'vion Jones</t>
  </si>
  <si>
    <t>Jah Joyner</t>
  </si>
  <si>
    <t>DeAndre Jules</t>
  </si>
  <si>
    <t>Kyle Kennard</t>
  </si>
  <si>
    <t>Steve Linton</t>
  </si>
  <si>
    <t>Sean Martin</t>
  </si>
  <si>
    <t>Rylie Mills</t>
  </si>
  <si>
    <t>Walter Nolen</t>
  </si>
  <si>
    <t>Omarr Norman-Lott</t>
  </si>
  <si>
    <t>Oluwafemi Oladejo</t>
  </si>
  <si>
    <t>Payton Page</t>
  </si>
  <si>
    <t>James Pearce Jr.</t>
  </si>
  <si>
    <t>Aeneas Peebles</t>
  </si>
  <si>
    <t>JJ Pegues</t>
  </si>
  <si>
    <t>Jordan Phillips</t>
  </si>
  <si>
    <t>Antwaun Powell-Ryland</t>
  </si>
  <si>
    <t>Jahvaree Ritzie</t>
  </si>
  <si>
    <t>Elijah Roberts</t>
  </si>
  <si>
    <t>Que Robinson</t>
  </si>
  <si>
    <t>Ty Robinson</t>
  </si>
  <si>
    <t>Kaimon Rucker</t>
  </si>
  <si>
    <t>T.J. Sanders</t>
  </si>
  <si>
    <t>Jack Sawyer</t>
  </si>
  <si>
    <t>Nic Scourton</t>
  </si>
  <si>
    <t>Elijah Simmons</t>
  </si>
  <si>
    <t>Tim Smith</t>
  </si>
  <si>
    <t>Barryn Sorrell</t>
  </si>
  <si>
    <t>Nazir Stackhouse</t>
  </si>
  <si>
    <t>Josaiah Stewart</t>
  </si>
  <si>
    <t>Shemar Stewart</t>
  </si>
  <si>
    <t>Bradyn Swinson</t>
  </si>
  <si>
    <t>Junior Tafuna</t>
  </si>
  <si>
    <t>Jay Toia</t>
  </si>
  <si>
    <t>JT Tuimoloau</t>
  </si>
  <si>
    <t>Shemar Turner</t>
  </si>
  <si>
    <t>Princely Umanmielen</t>
  </si>
  <si>
    <t>David Walker</t>
  </si>
  <si>
    <t>Deone Walker</t>
  </si>
  <si>
    <t>CJ West</t>
  </si>
  <si>
    <t>Mykel Williams</t>
  </si>
  <si>
    <t>Tyleik Williams</t>
  </si>
  <si>
    <t>Eugene Asante</t>
  </si>
  <si>
    <t>Jeffrey Bassa</t>
  </si>
  <si>
    <t>Carson Bruener</t>
  </si>
  <si>
    <t>Teddye Buchanan</t>
  </si>
  <si>
    <t>Jihaad Campbell</t>
  </si>
  <si>
    <t>Barrett Carter</t>
  </si>
  <si>
    <t>Jamon Dumas-Johnson</t>
  </si>
  <si>
    <t>Power Echols</t>
  </si>
  <si>
    <t>Jay Higgins</t>
  </si>
  <si>
    <t>Shemar James</t>
  </si>
  <si>
    <t>Kobe King</t>
  </si>
  <si>
    <t>Jack Kiser</t>
  </si>
  <si>
    <t>Demetrius Knight Jr.</t>
  </si>
  <si>
    <t>Cody Lindenberg</t>
  </si>
  <si>
    <t>Nick Martin</t>
  </si>
  <si>
    <t>Bam Martin-Scott</t>
  </si>
  <si>
    <t>Francisco Mauigoa</t>
  </si>
  <si>
    <t>Jalen McLeod</t>
  </si>
  <si>
    <t>Kain Medrano</t>
  </si>
  <si>
    <t>Smael Mondon Jr.</t>
  </si>
  <si>
    <t>Collin Oliver</t>
  </si>
  <si>
    <t>Chris Paul Jr.</t>
  </si>
  <si>
    <t>Tyreem Powell</t>
  </si>
  <si>
    <t>Karene Reid</t>
  </si>
  <si>
    <t>Carson Schwesinger</t>
  </si>
  <si>
    <t>Cody Simon</t>
  </si>
  <si>
    <t>Danny Stutsman</t>
  </si>
  <si>
    <t>Jalon Walker</t>
  </si>
  <si>
    <t>Jackson Woodard</t>
  </si>
  <si>
    <t>BJ Adams</t>
  </si>
  <si>
    <t>Zy Alexander</t>
  </si>
  <si>
    <t>Trey Amos</t>
  </si>
  <si>
    <t>Jahdae Barron</t>
  </si>
  <si>
    <t>Billy Bowman Jr.</t>
  </si>
  <si>
    <t>Cobee Bryant</t>
  </si>
  <si>
    <t>Denzel Burke</t>
  </si>
  <si>
    <t>Sebastian Castro</t>
  </si>
  <si>
    <t>Alijah Clark</t>
  </si>
  <si>
    <t>Kitan Crawford</t>
  </si>
  <si>
    <t>Mello Dotson</t>
  </si>
  <si>
    <t>Nick Emmanwori</t>
  </si>
  <si>
    <t>O'Donnell Fortune</t>
  </si>
  <si>
    <t>Zah Frazier</t>
  </si>
  <si>
    <t>Maxwell Hairston</t>
  </si>
  <si>
    <t>Jordan Hancock</t>
  </si>
  <si>
    <t>Jermari Harris</t>
  </si>
  <si>
    <t>Marcus Harris</t>
  </si>
  <si>
    <t>Tommi Hill</t>
  </si>
  <si>
    <t>Maxen Hook</t>
  </si>
  <si>
    <t>Alijah Huzzie</t>
  </si>
  <si>
    <t>Will Johnson</t>
  </si>
  <si>
    <t>Bilhal Kone</t>
  </si>
  <si>
    <t>Rayuan Lane III</t>
  </si>
  <si>
    <t>Robert Longerbeam</t>
  </si>
  <si>
    <t>Jason Marshall Jr.</t>
  </si>
  <si>
    <t>Mac McWilliams</t>
  </si>
  <si>
    <t>R.J. Mickens</t>
  </si>
  <si>
    <t>Malachi Moore</t>
  </si>
  <si>
    <t>Benjamin Morrison</t>
  </si>
  <si>
    <t>Jabbar Muhammad</t>
  </si>
  <si>
    <t>Andrew Mukuba</t>
  </si>
  <si>
    <t>Jacob Parrish</t>
  </si>
  <si>
    <t>Darien Porter</t>
  </si>
  <si>
    <t>Caleb Ransaw</t>
  </si>
  <si>
    <t>Lathan Ransom</t>
  </si>
  <si>
    <t>Jaylen Reed</t>
  </si>
  <si>
    <t>Quincy Riley</t>
  </si>
  <si>
    <t>Jonas Sanker</t>
  </si>
  <si>
    <t>Marques Sigle</t>
  </si>
  <si>
    <t>Jaylin Smith</t>
  </si>
  <si>
    <t>Upton Stout</t>
  </si>
  <si>
    <t>Dorian Strong</t>
  </si>
  <si>
    <t>Azareye'h Thomas</t>
  </si>
  <si>
    <t>Dante Trader Jr.</t>
  </si>
  <si>
    <t>Malik Verdon</t>
  </si>
  <si>
    <t>Justin Walley</t>
  </si>
  <si>
    <t>Xavier Watts</t>
  </si>
  <si>
    <t>Isas Waxter</t>
  </si>
  <si>
    <t>Nohl Williams</t>
  </si>
  <si>
    <t>Kevin Winston Jr.</t>
  </si>
  <si>
    <t>Hunter Wohler</t>
  </si>
  <si>
    <t>Craig Woodson</t>
  </si>
  <si>
    <t>Height</t>
  </si>
  <si>
    <t>Weight</t>
  </si>
  <si>
    <t>Height (Numeric)</t>
  </si>
  <si>
    <t>School</t>
  </si>
  <si>
    <t>Hand Size</t>
  </si>
  <si>
    <t>Arm Length</t>
  </si>
  <si>
    <t>Wingspan</t>
  </si>
  <si>
    <t>Texas</t>
  </si>
  <si>
    <t>6-5 1/8</t>
  </si>
  <si>
    <t>N.C. State</t>
  </si>
  <si>
    <t>Alabama</t>
  </si>
  <si>
    <t>6-4 5/8</t>
  </si>
  <si>
    <t>11 </t>
  </si>
  <si>
    <t>Kansas</t>
  </si>
  <si>
    <t>6-6 3/8</t>
  </si>
  <si>
    <t>10 </t>
  </si>
  <si>
    <t>LSU</t>
  </si>
  <si>
    <t>6-5 7/8</t>
  </si>
  <si>
    <t>Iowa</t>
  </si>
  <si>
    <t>6-5 3/4</t>
  </si>
  <si>
    <t>Oregon</t>
  </si>
  <si>
    <t>Kentucky</t>
  </si>
  <si>
    <t>6-4 1/4</t>
  </si>
  <si>
    <t>Florida</t>
  </si>
  <si>
    <t>6-7 1/4</t>
  </si>
  <si>
    <t>--</t>
  </si>
  <si>
    <t>Minnesota</t>
  </si>
  <si>
    <t>6-6 1/4</t>
  </si>
  <si>
    <t>Georgia</t>
  </si>
  <si>
    <t>6-5 1/4</t>
  </si>
  <si>
    <t>6-5 5/8</t>
  </si>
  <si>
    <t>William and Mary</t>
  </si>
  <si>
    <t>6-4 7/8</t>
  </si>
  <si>
    <t>Oregon State</t>
  </si>
  <si>
    <t>Michigan</t>
  </si>
  <si>
    <t>6-6 3/4</t>
  </si>
  <si>
    <t>Wisconsin</t>
  </si>
  <si>
    <t>Ohio State</t>
  </si>
  <si>
    <t>6-3 5/8</t>
  </si>
  <si>
    <t>Cincinnati</t>
  </si>
  <si>
    <t>6-4 3/4</t>
  </si>
  <si>
    <t>Boston College</t>
  </si>
  <si>
    <t>Connecticut</t>
  </si>
  <si>
    <t>6-7 1/2</t>
  </si>
  <si>
    <t>6-3 3/8</t>
  </si>
  <si>
    <t>76 </t>
  </si>
  <si>
    <t>Purdue</t>
  </si>
  <si>
    <t>6-4 1/8</t>
  </si>
  <si>
    <t>Missouri</t>
  </si>
  <si>
    <t>West Virginia</t>
  </si>
  <si>
    <t>6-6 1/2</t>
  </si>
  <si>
    <t>USC</t>
  </si>
  <si>
    <t>Rutgers</t>
  </si>
  <si>
    <t>6-8 3/8</t>
  </si>
  <si>
    <t>Miami</t>
  </si>
  <si>
    <t>Texas Tech</t>
  </si>
  <si>
    <t>Arizona</t>
  </si>
  <si>
    <t>South Carolina</t>
  </si>
  <si>
    <t>Sacramento State</t>
  </si>
  <si>
    <t>Clemson</t>
  </si>
  <si>
    <t>Pittsburgh</t>
  </si>
  <si>
    <t>6-8 1/8</t>
  </si>
  <si>
    <t>Iowa State</t>
  </si>
  <si>
    <t>6-7 3/4</t>
  </si>
  <si>
    <t>6-7 1/8</t>
  </si>
  <si>
    <t>Alabama A&amp;M</t>
  </si>
  <si>
    <t>Jacksonville State</t>
  </si>
  <si>
    <t>6-3 1/4</t>
  </si>
  <si>
    <t>North Dakota State</t>
  </si>
  <si>
    <t>6-6</t>
  </si>
  <si>
    <t>6-4</t>
  </si>
  <si>
    <t>6-7</t>
  </si>
  <si>
    <t>6-3</t>
  </si>
  <si>
    <t>6-1 5/8</t>
  </si>
  <si>
    <t>Colorado</t>
  </si>
  <si>
    <t>6-1 1/2</t>
  </si>
  <si>
    <t>Mississippi</t>
  </si>
  <si>
    <t>6-2 2/8</t>
  </si>
  <si>
    <t>6-2 1/8</t>
  </si>
  <si>
    <t>6-1 7/8</t>
  </si>
  <si>
    <t>5-11 1/8</t>
  </si>
  <si>
    <t>73 </t>
  </si>
  <si>
    <t>Louisville</t>
  </si>
  <si>
    <t>6-4 2/8</t>
  </si>
  <si>
    <t>Notre Dame</t>
  </si>
  <si>
    <t>6-3 6/8</t>
  </si>
  <si>
    <t>Indiana</t>
  </si>
  <si>
    <t>Memphis</t>
  </si>
  <si>
    <t>Boise State</t>
  </si>
  <si>
    <t>5-8 1/2</t>
  </si>
  <si>
    <t>North Carolina</t>
  </si>
  <si>
    <t>4.48</t>
  </si>
  <si>
    <t>5-11 3/4</t>
  </si>
  <si>
    <t>4.57</t>
  </si>
  <si>
    <t>6-1 </t>
  </si>
  <si>
    <t>4.43</t>
  </si>
  <si>
    <t>5-10 1/8</t>
  </si>
  <si>
    <t>SMU</t>
  </si>
  <si>
    <t>4.39</t>
  </si>
  <si>
    <t>5-9 7/8</t>
  </si>
  <si>
    <t>Ole Miss</t>
  </si>
  <si>
    <t>5-11 5/8</t>
  </si>
  <si>
    <t>Tennessee</t>
  </si>
  <si>
    <t>5-8 1/8</t>
  </si>
  <si>
    <t>Virginia Tech</t>
  </si>
  <si>
    <t>4.32</t>
  </si>
  <si>
    <t>5-9 1/4</t>
  </si>
  <si>
    <t>Oklahoma State</t>
  </si>
  <si>
    <t>4.61</t>
  </si>
  <si>
    <t>6-1 3/8</t>
  </si>
  <si>
    <t>UCF</t>
  </si>
  <si>
    <t>4.40</t>
  </si>
  <si>
    <t>Auburn</t>
  </si>
  <si>
    <t>4.44</t>
  </si>
  <si>
    <t>5-9 3/8</t>
  </si>
  <si>
    <t>4.51</t>
  </si>
  <si>
    <t>5-8 5/8</t>
  </si>
  <si>
    <t>4.60</t>
  </si>
  <si>
    <t>5-8 2/8</t>
  </si>
  <si>
    <t>Arizona State</t>
  </si>
  <si>
    <t>5-9 1/2</t>
  </si>
  <si>
    <t>Kansas State</t>
  </si>
  <si>
    <t>6-0 1/4</t>
  </si>
  <si>
    <t>Syracuse</t>
  </si>
  <si>
    <t>6-0 1/8</t>
  </si>
  <si>
    <t>4.52</t>
  </si>
  <si>
    <t>5-11 3/8</t>
  </si>
  <si>
    <t>6-0 5/8</t>
  </si>
  <si>
    <t>4.42</t>
  </si>
  <si>
    <t>5-8 3/4</t>
  </si>
  <si>
    <t>4.58</t>
  </si>
  <si>
    <t>Arkansas</t>
  </si>
  <si>
    <t>4.46</t>
  </si>
  <si>
    <t>6-0</t>
  </si>
  <si>
    <t>4.38</t>
  </si>
  <si>
    <t>4.55</t>
  </si>
  <si>
    <t>4.54</t>
  </si>
  <si>
    <t>4.62</t>
  </si>
  <si>
    <t>Delaware</t>
  </si>
  <si>
    <t>4.45</t>
  </si>
  <si>
    <t>5-10 7/8</t>
  </si>
  <si>
    <t>4.41</t>
  </si>
  <si>
    <t>6-3 3/4</t>
  </si>
  <si>
    <t>Stanford</t>
  </si>
  <si>
    <t>6-1 3/4</t>
  </si>
  <si>
    <t>TCU</t>
  </si>
  <si>
    <t>6-1 1/4</t>
  </si>
  <si>
    <t>5-10 5/8</t>
  </si>
  <si>
    <t>6-2</t>
  </si>
  <si>
    <t>6-2 1/4</t>
  </si>
  <si>
    <t>Illinois</t>
  </si>
  <si>
    <t>6-0 7/8</t>
  </si>
  <si>
    <t>Maryland</t>
  </si>
  <si>
    <t>6-1 1/8</t>
  </si>
  <si>
    <t>5-11</t>
  </si>
  <si>
    <t>6-2 3/8</t>
  </si>
  <si>
    <t>Colorado State</t>
  </si>
  <si>
    <t>6-2 1/2</t>
  </si>
  <si>
    <t>6-0 3/4</t>
  </si>
  <si>
    <t>6-0 3/8</t>
  </si>
  <si>
    <t>5-10 3/4</t>
  </si>
  <si>
    <t>5-9 3/4</t>
  </si>
  <si>
    <t>5-10</t>
  </si>
  <si>
    <t>San Jose State</t>
  </si>
  <si>
    <t>Nebraska</t>
  </si>
  <si>
    <t>5-10 1/4</t>
  </si>
  <si>
    <t>6-3 1/2</t>
  </si>
  <si>
    <t>Utah State</t>
  </si>
  <si>
    <t>5-11 1/4</t>
  </si>
  <si>
    <t>UNLV</t>
  </si>
  <si>
    <t>WSU</t>
  </si>
  <si>
    <t>6-3 7/8</t>
  </si>
  <si>
    <t>40 Yard Dash</t>
  </si>
  <si>
    <t>Vertical Jump</t>
  </si>
  <si>
    <t>Penn State</t>
  </si>
  <si>
    <t>6-5 1/2</t>
  </si>
  <si>
    <t>Bowling Green</t>
  </si>
  <si>
    <t>6-5 </t>
  </si>
  <si>
    <t>6-5 3/8</t>
  </si>
  <si>
    <t> 6-4 5/8</t>
  </si>
  <si>
    <t>UCLA</t>
  </si>
  <si>
    <t>Georgia Tech</t>
  </si>
  <si>
    <t>6-4 1/2</t>
  </si>
  <si>
    <t>6-5</t>
  </si>
  <si>
    <t>Utah</t>
  </si>
  <si>
    <t>6-3 </t>
  </si>
  <si>
    <t>Malaki Starks </t>
  </si>
  <si>
    <t>6-3 1/8</t>
  </si>
  <si>
    <t>Shavon Revel</t>
  </si>
  <si>
    <t>East Carolina</t>
  </si>
  <si>
    <t>Florida State</t>
  </si>
  <si>
    <t>6-2 7/8</t>
  </si>
  <si>
    <t>Western Michigan</t>
  </si>
  <si>
    <t>5-10 1/2</t>
  </si>
  <si>
    <t>Virginia</t>
  </si>
  <si>
    <t>Western Kentucky</t>
  </si>
  <si>
    <t>California</t>
  </si>
  <si>
    <t>UTSA</t>
  </si>
  <si>
    <t>Villanova</t>
  </si>
  <si>
    <t>6-1</t>
  </si>
  <si>
    <t>Navy</t>
  </si>
  <si>
    <t>Oklahoma</t>
  </si>
  <si>
    <t>6-0 1/2</t>
  </si>
  <si>
    <t>Tulane</t>
  </si>
  <si>
    <t>5-9 1/8</t>
  </si>
  <si>
    <t>Toledo</t>
  </si>
  <si>
    <t>Nevada</t>
  </si>
  <si>
    <t>Marshall</t>
  </si>
  <si>
    <t>6/3 1/8</t>
  </si>
  <si>
    <t>Texas A&amp;M</t>
  </si>
  <si>
    <t>6-7 3/8</t>
  </si>
  <si>
    <t>Darius Alexander </t>
  </si>
  <si>
    <t>6-4 3/8</t>
  </si>
  <si>
    <t>6-2 6/7</t>
  </si>
  <si>
    <t>BYU</t>
  </si>
  <si>
    <t>6-5 6/8</t>
  </si>
  <si>
    <t>6-5 2/8</t>
  </si>
  <si>
    <t>6-3 2/8</t>
  </si>
  <si>
    <t>6-2 5/8</t>
  </si>
  <si>
    <t>6-2 6/8</t>
  </si>
  <si>
    <t>6-4 6/8</t>
  </si>
  <si>
    <t>6-6 2/8</t>
  </si>
  <si>
    <t>Baylor</t>
  </si>
  <si>
    <t>Central Arkansas</t>
  </si>
  <si>
    <t>Washington</t>
  </si>
  <si>
    <t>6-1 2/8</t>
  </si>
  <si>
    <t>Cal</t>
  </si>
  <si>
    <t>6-0 6/8</t>
  </si>
  <si>
    <t>5-11 1/2</t>
  </si>
  <si>
    <t>6-1 6/8</t>
  </si>
  <si>
    <t>Hand (Numeric)</t>
  </si>
  <si>
    <t>Arm (Numeric)</t>
  </si>
  <si>
    <t>Wingspan (Numeric)</t>
  </si>
  <si>
    <t>Bench Press</t>
  </si>
  <si>
    <t>Broad Jump</t>
  </si>
  <si>
    <t>3-Cone Drill</t>
  </si>
  <si>
    <t>20 Yard Shuttle</t>
  </si>
  <si>
    <t>Athleticism Score</t>
  </si>
  <si>
    <t>5-9</t>
  </si>
  <si>
    <t>5-8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</si>
</sst>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49" fontId="0" fillId="0" borderId="0" xfId="0" applyNumberFormat="1"/>
    <xf numFmtId="2" fontId="0" fillId="0" borderId="0" xfId="0" applyNumberFormat="1"/>
    <xf numFmtId="12" fontId="0" fillId="0" borderId="0" xfId="0" applyNumberFormat="1"/>
    <xf numFmtId="0" fontId="1" fillId="0" borderId="0" xfId="0" applyFont="1"/>
    <xf numFmtId="49" fontId="1" fillId="0" borderId="0" xfId="0" applyNumberFormat="1" applyFont="1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0" fillId="0" borderId="0" xfId="0" applyAlignment="1">
      <alignment horizontal="right" wrapText="1"/>
    </xf>
    <xf numFmtId="13" fontId="0" fillId="0" borderId="0" xfId="0" applyNumberFormat="1"/>
    <xf numFmtId="2" fontId="1" fillId="0" borderId="0" xfId="0" applyNumberFormat="1" applyFont="1"/>
    <xf numFmtId="13" fontId="1" fillId="0" borderId="0" xfId="0" applyNumberFormat="1" applyFont="1"/>
    <xf numFmtId="12" fontId="0" fillId="0" borderId="0" xfId="0" applyNumberFormat="1" applyAlignment="1">
      <alignment horizontal="right"/>
    </xf>
    <xf numFmtId="2" fontId="1" fillId="0" borderId="0" xfId="0" applyNumberFormat="1" applyFont="1" applyAlignment="1">
      <alignment horizontal="right"/>
    </xf>
    <xf numFmtId="2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78E3D-671B-4108-8AC9-E605520170BD}">
  <dimension ref="A1:S326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4.6" x14ac:dyDescent="0.4"/>
  <cols>
    <col min="1" max="1" width="23.61328125" bestFit="1" customWidth="1"/>
    <col min="2" max="2" width="23.61328125" customWidth="1"/>
    <col min="3" max="3" width="16.69140625" bestFit="1" customWidth="1"/>
    <col min="4" max="4" width="9.23046875" style="1"/>
    <col min="6" max="6" width="11.3046875" bestFit="1" customWidth="1"/>
    <col min="7" max="7" width="13.3828125" bestFit="1" customWidth="1"/>
    <col min="8" max="8" width="11.53515625" bestFit="1" customWidth="1"/>
    <col min="9" max="9" width="14.84375" style="14" bestFit="1" customWidth="1"/>
    <col min="10" max="10" width="17.69140625" bestFit="1" customWidth="1"/>
    <col min="11" max="11" width="17.69140625" customWidth="1"/>
    <col min="12" max="12" width="17.69140625" style="9" customWidth="1"/>
    <col min="13" max="14" width="17.69140625" style="2" customWidth="1"/>
    <col min="15" max="15" width="19.53515625" style="6" bestFit="1" customWidth="1"/>
    <col min="16" max="16" width="19.3046875" style="6" bestFit="1" customWidth="1"/>
    <col min="17" max="17" width="17.921875" bestFit="1" customWidth="1"/>
    <col min="18" max="18" width="16.765625" style="6" bestFit="1" customWidth="1"/>
    <col min="19" max="19" width="22.921875" bestFit="1" customWidth="1"/>
  </cols>
  <sheetData>
    <row r="1" spans="1:19" s="4" customFormat="1" ht="18.45" x14ac:dyDescent="0.5">
      <c r="A1" s="4" t="s">
        <v>0</v>
      </c>
      <c r="B1" s="4" t="s">
        <v>1</v>
      </c>
      <c r="C1" s="4" t="s">
        <v>333</v>
      </c>
      <c r="D1" s="5" t="s">
        <v>330</v>
      </c>
      <c r="E1" s="4" t="s">
        <v>331</v>
      </c>
      <c r="F1" s="4" t="s">
        <v>334</v>
      </c>
      <c r="G1" s="4" t="s">
        <v>335</v>
      </c>
      <c r="H1" s="4" t="s">
        <v>336</v>
      </c>
      <c r="I1" s="13" t="s">
        <v>502</v>
      </c>
      <c r="J1" s="4" t="s">
        <v>563</v>
      </c>
      <c r="K1" s="4" t="s">
        <v>503</v>
      </c>
      <c r="L1" s="11" t="s">
        <v>564</v>
      </c>
      <c r="M1" s="10" t="s">
        <v>565</v>
      </c>
      <c r="N1" s="10" t="s">
        <v>566</v>
      </c>
      <c r="O1" s="7" t="s">
        <v>567</v>
      </c>
      <c r="P1" s="7" t="s">
        <v>332</v>
      </c>
      <c r="Q1" s="4" t="s">
        <v>560</v>
      </c>
      <c r="R1" s="7" t="s">
        <v>561</v>
      </c>
      <c r="S1" s="4" t="s">
        <v>562</v>
      </c>
    </row>
    <row r="2" spans="1:19" x14ac:dyDescent="0.4">
      <c r="A2" t="s">
        <v>277</v>
      </c>
      <c r="B2" t="s">
        <v>24</v>
      </c>
      <c r="C2" t="s">
        <v>440</v>
      </c>
      <c r="D2" s="1" t="s">
        <v>478</v>
      </c>
      <c r="E2">
        <v>182</v>
      </c>
      <c r="F2" s="3">
        <v>8.75</v>
      </c>
      <c r="G2" s="3">
        <v>31.75</v>
      </c>
      <c r="H2" s="3"/>
      <c r="I2" s="14">
        <v>4.53</v>
      </c>
      <c r="K2" s="3">
        <v>32.5</v>
      </c>
      <c r="L2" s="9">
        <v>9.75</v>
      </c>
      <c r="O2" s="6">
        <v>51</v>
      </c>
      <c r="P2" s="8">
        <f t="shared" ref="P2:P65" si="0">IFERROR(LEFT(D2,FIND("-",D2)-1)+IFERROR(MID(D2,FIND("-",D2)+1,FIND(" ",D2&amp;" ")-FIND("-",D2)-1)/12,0)+IFERROR(MID(D2,FIND(" ",D2)+1,FIND("/",D2&amp;"/")-FIND(" ",D2)-1)/MID(D2,FIND("/",D2)+1,LEN(D2)),0)/12,IFERROR(D2,""))</f>
        <v>6.166666666666667</v>
      </c>
      <c r="Q2" s="6">
        <f t="shared" ref="Q2:R6" si="1">IFERROR(LEFT(F2,FIND("-",F2)-1)+IFERROR(MID(F2,FIND("-",F2)+1,FIND(" ",F2&amp;" ")-FIND("-",F2)-1)/12,0)+IFERROR(MID(F2,FIND(" ",F2)+1,FIND("/",F2&amp;"/")-FIND(" ",F2)-1)/MID(F2,FIND("/",F2)+1,LEN(F2)),0)/12,IFERROR(F2,""))</f>
        <v>8.75</v>
      </c>
      <c r="R2" s="6">
        <f t="shared" si="1"/>
        <v>31.75</v>
      </c>
      <c r="S2" s="6"/>
    </row>
    <row r="3" spans="1:19" x14ac:dyDescent="0.4">
      <c r="A3" t="s">
        <v>205</v>
      </c>
      <c r="B3" t="s">
        <v>22</v>
      </c>
      <c r="C3" t="s">
        <v>353</v>
      </c>
      <c r="D3" s="1" t="s">
        <v>551</v>
      </c>
      <c r="E3">
        <v>328</v>
      </c>
      <c r="F3" s="3">
        <v>9.5</v>
      </c>
      <c r="G3" s="3">
        <v>34.125</v>
      </c>
      <c r="H3" s="3">
        <v>81.875</v>
      </c>
      <c r="I3" s="14">
        <v>5.17</v>
      </c>
      <c r="K3" s="3">
        <v>24.5</v>
      </c>
      <c r="L3" s="9">
        <v>7.75</v>
      </c>
      <c r="O3" s="6">
        <v>51</v>
      </c>
      <c r="P3" s="8">
        <f t="shared" si="0"/>
        <v>6.520833333333333</v>
      </c>
      <c r="Q3" s="6">
        <f t="shared" si="1"/>
        <v>9.5</v>
      </c>
      <c r="R3" s="6">
        <f t="shared" si="1"/>
        <v>34.125</v>
      </c>
      <c r="S3" s="6">
        <f t="shared" ref="S3:S66" si="2">IFERROR(LEFT(H3,FIND("-",H3)-1)+IFERROR(MID(H3,FIND("-",H3)+1,FIND(" ",H3&amp;" ")-FIND("-",H3)-1)/12,0)+IFERROR(MID(H3,FIND(" ",H3)+1,FIND("/",H3&amp;"/")-FIND(" ",H3)-1)/MID(H3,FIND("/",H3)+1,LEN(H3)),0)/12,IFERROR(H3,""))</f>
        <v>81.875</v>
      </c>
    </row>
    <row r="4" spans="1:19" x14ac:dyDescent="0.4">
      <c r="A4" t="s">
        <v>116</v>
      </c>
      <c r="B4" t="s">
        <v>20</v>
      </c>
      <c r="C4" t="s">
        <v>337</v>
      </c>
      <c r="D4" s="1" t="s">
        <v>507</v>
      </c>
      <c r="E4">
        <v>241</v>
      </c>
      <c r="F4" s="3">
        <v>9.875</v>
      </c>
      <c r="G4" s="3">
        <v>32.75</v>
      </c>
      <c r="H4" s="3">
        <v>79.5</v>
      </c>
      <c r="I4" s="14">
        <v>4.84</v>
      </c>
      <c r="K4" s="3">
        <v>30</v>
      </c>
      <c r="M4" s="2">
        <v>7.15</v>
      </c>
      <c r="N4" s="2">
        <v>4.4000000000000004</v>
      </c>
      <c r="O4" s="6">
        <v>53</v>
      </c>
      <c r="P4" s="8">
        <f t="shared" si="0"/>
        <v>6</v>
      </c>
      <c r="Q4" s="6">
        <f t="shared" si="1"/>
        <v>9.875</v>
      </c>
      <c r="R4" s="6">
        <f t="shared" si="1"/>
        <v>32.75</v>
      </c>
      <c r="S4" s="6">
        <f t="shared" si="2"/>
        <v>79.5</v>
      </c>
    </row>
    <row r="5" spans="1:19" x14ac:dyDescent="0.4">
      <c r="A5" t="s">
        <v>278</v>
      </c>
      <c r="B5" t="s">
        <v>24</v>
      </c>
      <c r="C5" t="s">
        <v>346</v>
      </c>
      <c r="D5" s="1" t="s">
        <v>439</v>
      </c>
      <c r="E5">
        <v>187</v>
      </c>
      <c r="F5" s="3">
        <v>9.25</v>
      </c>
      <c r="G5">
        <v>31</v>
      </c>
      <c r="H5" s="3">
        <v>77.5</v>
      </c>
      <c r="I5" s="14">
        <v>4.5599999999999996</v>
      </c>
      <c r="K5" s="3">
        <v>31.5</v>
      </c>
      <c r="L5" s="9">
        <v>9.6666666666666661</v>
      </c>
      <c r="O5" s="6">
        <v>53</v>
      </c>
      <c r="P5" s="8">
        <f t="shared" si="0"/>
        <v>6.114583333333333</v>
      </c>
      <c r="Q5" s="6">
        <f t="shared" si="1"/>
        <v>9.25</v>
      </c>
      <c r="R5" s="6">
        <f t="shared" si="1"/>
        <v>31</v>
      </c>
      <c r="S5" s="6">
        <f t="shared" si="2"/>
        <v>77.5</v>
      </c>
    </row>
    <row r="6" spans="1:19" x14ac:dyDescent="0.4">
      <c r="A6" t="s">
        <v>136</v>
      </c>
      <c r="B6" t="s">
        <v>21</v>
      </c>
      <c r="C6" t="s">
        <v>353</v>
      </c>
      <c r="D6" s="1" t="s">
        <v>354</v>
      </c>
      <c r="E6">
        <v>316</v>
      </c>
      <c r="F6" s="3">
        <v>10.5</v>
      </c>
      <c r="G6">
        <v>34</v>
      </c>
      <c r="H6" s="3">
        <v>83.5</v>
      </c>
      <c r="I6" s="14">
        <v>5.33</v>
      </c>
      <c r="K6" s="3">
        <v>24.5</v>
      </c>
      <c r="L6" s="9">
        <v>8</v>
      </c>
      <c r="M6" s="2">
        <v>8.15</v>
      </c>
      <c r="N6" s="2">
        <v>4.91</v>
      </c>
      <c r="O6" s="6">
        <v>54</v>
      </c>
      <c r="P6" s="8">
        <f t="shared" si="0"/>
        <v>6.6041666666666661</v>
      </c>
      <c r="Q6" s="6">
        <f t="shared" si="1"/>
        <v>10.5</v>
      </c>
      <c r="R6" s="6">
        <f t="shared" si="1"/>
        <v>34</v>
      </c>
      <c r="S6" s="6">
        <f t="shared" si="2"/>
        <v>83.5</v>
      </c>
    </row>
    <row r="7" spans="1:19" x14ac:dyDescent="0.4">
      <c r="A7" t="s">
        <v>81</v>
      </c>
      <c r="B7" t="s">
        <v>19</v>
      </c>
      <c r="C7" t="s">
        <v>385</v>
      </c>
      <c r="D7" s="1" t="s">
        <v>457</v>
      </c>
      <c r="E7">
        <v>186</v>
      </c>
      <c r="F7" s="3">
        <v>10.5</v>
      </c>
      <c r="G7" s="3">
        <v>30.875</v>
      </c>
      <c r="I7" s="14">
        <v>4.7</v>
      </c>
      <c r="K7" s="3">
        <v>33</v>
      </c>
      <c r="L7" s="9">
        <v>10.083333333333334</v>
      </c>
      <c r="M7" s="2">
        <v>7.02</v>
      </c>
      <c r="O7" s="12">
        <v>55</v>
      </c>
      <c r="P7" s="8">
        <f t="shared" si="0"/>
        <v>6.052083333333333</v>
      </c>
      <c r="Q7" s="6">
        <f t="shared" ref="Q7:Q70" si="3">IFERROR(LEFT(F7,FIND("-",F7)-1)+IFERROR(MID(F7,FIND("-",F7)+1,FIND(" ",F7&amp;" ")-FIND("-",F7)-1)/12,0)+IFERROR(MID(F7,FIND(" ",F7)+1,FIND("/",F7&amp;"/")-FIND(" ",F7)-1)/MID(F7,FIND("/",F7)+1,LEN(F7)),0)/12,IFERROR(F7,""))</f>
        <v>10.5</v>
      </c>
      <c r="R7" s="6" t="str">
        <f>IFERROR(LEFT(#REF!,FIND("-",#REF!)-1)+IFERROR(MID(#REF!,FIND("-",#REF!)+1,FIND(" ",#REF!&amp;" ")-FIND("-",#REF!)-1)/12,0)+IFERROR(MID(#REF!,FIND(" ",#REF!)+1,FIND("/",#REF!&amp;"/")-FIND(" ",#REF!)-1)/MID(#REF!,FIND("/",#REF!)+1,LEN(#REF!)),0)/12,IFERROR(#REF!,""))</f>
        <v/>
      </c>
      <c r="S7" s="6">
        <f t="shared" si="2"/>
        <v>0</v>
      </c>
    </row>
    <row r="8" spans="1:19" x14ac:dyDescent="0.4">
      <c r="A8" t="s">
        <v>184</v>
      </c>
      <c r="B8" t="s">
        <v>22</v>
      </c>
      <c r="C8" t="s">
        <v>350</v>
      </c>
      <c r="D8" s="1" t="s">
        <v>408</v>
      </c>
      <c r="E8">
        <v>332</v>
      </c>
      <c r="F8" s="3">
        <v>9.375</v>
      </c>
      <c r="G8">
        <v>32</v>
      </c>
      <c r="H8" s="3">
        <v>78.375</v>
      </c>
      <c r="I8" s="14">
        <v>5.16</v>
      </c>
      <c r="K8">
        <v>27</v>
      </c>
      <c r="O8" s="6">
        <v>55</v>
      </c>
      <c r="P8" s="8">
        <f t="shared" si="0"/>
        <v>6.1770833333333339</v>
      </c>
      <c r="Q8" s="6">
        <f t="shared" si="3"/>
        <v>9.375</v>
      </c>
      <c r="R8" s="6">
        <f t="shared" ref="R8:R13" si="4">IFERROR(LEFT(G8,FIND("-",G8)-1)+IFERROR(MID(G8,FIND("-",G8)+1,FIND(" ",G8&amp;" ")-FIND("-",G8)-1)/12,0)+IFERROR(MID(G8,FIND(" ",G8)+1,FIND("/",G8&amp;"/")-FIND(" ",G8)-1)/MID(G8,FIND("/",G8)+1,LEN(G8)),0)/12,IFERROR(G8,""))</f>
        <v>32</v>
      </c>
      <c r="S8" s="6">
        <f t="shared" si="2"/>
        <v>78.375</v>
      </c>
    </row>
    <row r="9" spans="1:19" x14ac:dyDescent="0.4">
      <c r="A9" t="s">
        <v>256</v>
      </c>
      <c r="B9" t="s">
        <v>23</v>
      </c>
      <c r="C9" t="s">
        <v>348</v>
      </c>
      <c r="D9" s="1" t="s">
        <v>454</v>
      </c>
      <c r="E9">
        <v>224</v>
      </c>
      <c r="F9" s="3">
        <v>9.5</v>
      </c>
      <c r="G9">
        <v>31</v>
      </c>
      <c r="I9" s="14">
        <v>4.82</v>
      </c>
      <c r="K9">
        <v>33</v>
      </c>
      <c r="L9" s="9">
        <v>9.1666666666666661</v>
      </c>
      <c r="M9" s="2">
        <v>7.01</v>
      </c>
      <c r="N9" s="2">
        <v>4.3499999999999996</v>
      </c>
      <c r="O9" s="6">
        <v>55</v>
      </c>
      <c r="P9" s="8">
        <f t="shared" si="0"/>
        <v>6.010416666666667</v>
      </c>
      <c r="Q9" s="6">
        <f t="shared" si="3"/>
        <v>9.5</v>
      </c>
      <c r="R9" s="6">
        <f t="shared" si="4"/>
        <v>31</v>
      </c>
      <c r="S9" s="6">
        <f t="shared" si="2"/>
        <v>0</v>
      </c>
    </row>
    <row r="10" spans="1:19" x14ac:dyDescent="0.4">
      <c r="A10" t="s">
        <v>180</v>
      </c>
      <c r="B10" t="s">
        <v>24</v>
      </c>
      <c r="C10" t="s">
        <v>392</v>
      </c>
      <c r="D10" s="1" t="s">
        <v>399</v>
      </c>
      <c r="E10">
        <v>336</v>
      </c>
      <c r="F10" s="3">
        <v>10.25</v>
      </c>
      <c r="G10">
        <v>35</v>
      </c>
      <c r="H10" t="s">
        <v>355</v>
      </c>
      <c r="I10" s="14">
        <v>5.39</v>
      </c>
      <c r="K10" s="3">
        <v>25.5</v>
      </c>
      <c r="L10" s="9">
        <v>8.4166666666666661</v>
      </c>
      <c r="M10" s="2">
        <v>7.63</v>
      </c>
      <c r="N10" s="2">
        <v>4.72</v>
      </c>
      <c r="O10" s="6">
        <v>56</v>
      </c>
      <c r="P10" s="8">
        <f t="shared" si="0"/>
        <v>6.5</v>
      </c>
      <c r="Q10" s="6">
        <f t="shared" si="3"/>
        <v>10.25</v>
      </c>
      <c r="R10" s="6">
        <f t="shared" si="4"/>
        <v>35</v>
      </c>
      <c r="S10" s="6" t="str">
        <f t="shared" si="2"/>
        <v>--</v>
      </c>
    </row>
    <row r="11" spans="1:19" x14ac:dyDescent="0.4">
      <c r="A11" t="s">
        <v>121</v>
      </c>
      <c r="B11" t="s">
        <v>20</v>
      </c>
      <c r="C11" t="s">
        <v>414</v>
      </c>
      <c r="D11" s="1" t="s">
        <v>513</v>
      </c>
      <c r="E11">
        <v>238</v>
      </c>
      <c r="F11" s="3">
        <v>9.75</v>
      </c>
      <c r="G11" s="3">
        <v>31.75</v>
      </c>
      <c r="H11" s="3">
        <v>77.375</v>
      </c>
      <c r="I11" s="14">
        <v>4.88</v>
      </c>
      <c r="K11" s="3">
        <v>32.5</v>
      </c>
      <c r="L11" s="9">
        <v>9.3333333333333339</v>
      </c>
      <c r="O11" s="6">
        <v>57</v>
      </c>
      <c r="P11" s="8">
        <f t="shared" si="0"/>
        <v>6.416666666666667</v>
      </c>
      <c r="Q11" s="6">
        <f t="shared" si="3"/>
        <v>9.75</v>
      </c>
      <c r="R11" s="6">
        <f t="shared" si="4"/>
        <v>31.75</v>
      </c>
      <c r="S11" s="6">
        <f t="shared" si="2"/>
        <v>77.375</v>
      </c>
    </row>
    <row r="12" spans="1:19" x14ac:dyDescent="0.4">
      <c r="A12" t="s">
        <v>282</v>
      </c>
      <c r="B12" t="s">
        <v>24</v>
      </c>
      <c r="C12" t="s">
        <v>343</v>
      </c>
      <c r="D12" s="1" t="s">
        <v>463</v>
      </c>
      <c r="E12">
        <v>180</v>
      </c>
      <c r="F12" s="3">
        <v>9.25</v>
      </c>
      <c r="G12" s="3">
        <v>31.25</v>
      </c>
      <c r="H12">
        <v>77</v>
      </c>
      <c r="I12" s="14">
        <v>4.53</v>
      </c>
      <c r="O12" s="6">
        <v>57</v>
      </c>
      <c r="P12" s="8">
        <f t="shared" si="0"/>
        <v>6</v>
      </c>
      <c r="Q12" s="6">
        <f t="shared" si="3"/>
        <v>9.25</v>
      </c>
      <c r="R12" s="6">
        <f t="shared" si="4"/>
        <v>31.25</v>
      </c>
      <c r="S12" s="6">
        <f t="shared" si="2"/>
        <v>77</v>
      </c>
    </row>
    <row r="13" spans="1:19" x14ac:dyDescent="0.4">
      <c r="A13" t="s">
        <v>128</v>
      </c>
      <c r="B13" t="s">
        <v>21</v>
      </c>
      <c r="C13" t="s">
        <v>340</v>
      </c>
      <c r="D13" s="1" t="s">
        <v>341</v>
      </c>
      <c r="E13">
        <v>321</v>
      </c>
      <c r="F13" t="s">
        <v>342</v>
      </c>
      <c r="G13" s="3">
        <v>34.5</v>
      </c>
      <c r="H13" s="3">
        <v>83.5</v>
      </c>
      <c r="I13" s="14">
        <v>5.38</v>
      </c>
      <c r="K13">
        <v>27</v>
      </c>
      <c r="L13" s="9">
        <v>7.833333333333333</v>
      </c>
      <c r="M13" s="2">
        <v>7.96</v>
      </c>
      <c r="N13" s="2">
        <v>4.84</v>
      </c>
      <c r="O13" s="6">
        <v>58</v>
      </c>
      <c r="P13" s="8">
        <f t="shared" si="0"/>
        <v>6.3854166666666661</v>
      </c>
      <c r="Q13" s="6" t="str">
        <f t="shared" si="3"/>
        <v>11 </v>
      </c>
      <c r="R13" s="6">
        <f t="shared" si="4"/>
        <v>34.5</v>
      </c>
      <c r="S13" s="6">
        <f t="shared" si="2"/>
        <v>83.5</v>
      </c>
    </row>
    <row r="14" spans="1:19" x14ac:dyDescent="0.4">
      <c r="A14" t="s">
        <v>99</v>
      </c>
      <c r="B14" t="s">
        <v>19</v>
      </c>
      <c r="C14" t="s">
        <v>378</v>
      </c>
      <c r="D14" s="1" t="s">
        <v>402</v>
      </c>
      <c r="E14">
        <v>200</v>
      </c>
      <c r="F14" s="3">
        <v>9.625</v>
      </c>
      <c r="G14" s="3">
        <v>32.125</v>
      </c>
      <c r="I14" s="14">
        <v>4.5599999999999996</v>
      </c>
      <c r="K14" s="3">
        <v>31</v>
      </c>
      <c r="L14" s="9">
        <v>9.75</v>
      </c>
      <c r="O14" s="12">
        <v>59</v>
      </c>
      <c r="P14" s="8">
        <f t="shared" si="0"/>
        <v>6.25</v>
      </c>
      <c r="Q14" s="6">
        <f t="shared" si="3"/>
        <v>9.625</v>
      </c>
      <c r="R14" s="6" t="str">
        <f>IFERROR(LEFT(#REF!,FIND("-",#REF!)-1)+IFERROR(MID(#REF!,FIND("-",#REF!)+1,FIND(" ",#REF!&amp;" ")-FIND("-",#REF!)-1)/12,0)+IFERROR(MID(#REF!,FIND(" ",#REF!)+1,FIND("/",#REF!&amp;"/")-FIND(" ",#REF!)-1)/MID(#REF!,FIND("/",#REF!)+1,LEN(#REF!)),0)/12,IFERROR(#REF!,""))</f>
        <v/>
      </c>
      <c r="S14" s="6">
        <f t="shared" si="2"/>
        <v>0</v>
      </c>
    </row>
    <row r="15" spans="1:19" x14ac:dyDescent="0.4">
      <c r="A15" t="s">
        <v>319</v>
      </c>
      <c r="B15" t="s">
        <v>24</v>
      </c>
      <c r="C15" t="s">
        <v>434</v>
      </c>
      <c r="D15" s="1" t="s">
        <v>529</v>
      </c>
      <c r="E15">
        <v>195</v>
      </c>
      <c r="F15" s="3">
        <v>9.25</v>
      </c>
      <c r="G15" s="3">
        <v>30.875</v>
      </c>
      <c r="H15" s="3">
        <v>76.125</v>
      </c>
      <c r="I15" s="14">
        <v>4.5</v>
      </c>
      <c r="J15" s="3">
        <v>15</v>
      </c>
      <c r="K15" s="3">
        <v>36</v>
      </c>
      <c r="L15" s="9">
        <v>9.6666666666666661</v>
      </c>
      <c r="O15" s="6">
        <v>59</v>
      </c>
      <c r="P15" s="8">
        <f t="shared" si="0"/>
        <v>6.083333333333333</v>
      </c>
      <c r="Q15" s="6">
        <f t="shared" si="3"/>
        <v>9.25</v>
      </c>
      <c r="R15" s="6">
        <f>IFERROR(LEFT(G15,FIND("-",G15)-1)+IFERROR(MID(G15,FIND("-",G15)+1,FIND(" ",G15&amp;" ")-FIND("-",G15)-1)/12,0)+IFERROR(MID(G15,FIND(" ",G15)+1,FIND("/",G15&amp;"/")-FIND(" ",G15)-1)/MID(G15,FIND("/",G15)+1,LEN(G15)),0)/12,IFERROR(G15,""))</f>
        <v>30.875</v>
      </c>
      <c r="S15" s="6">
        <f t="shared" si="2"/>
        <v>76.125</v>
      </c>
    </row>
    <row r="16" spans="1:19" x14ac:dyDescent="0.4">
      <c r="A16" t="s">
        <v>220</v>
      </c>
      <c r="B16" t="s">
        <v>22</v>
      </c>
      <c r="C16" t="s">
        <v>406</v>
      </c>
      <c r="D16" s="1" t="s">
        <v>487</v>
      </c>
      <c r="E16">
        <v>309</v>
      </c>
      <c r="F16" s="3">
        <v>9.375</v>
      </c>
      <c r="G16" s="3">
        <v>32.5</v>
      </c>
      <c r="H16" s="3">
        <v>79.25</v>
      </c>
      <c r="I16" s="14">
        <v>5.15</v>
      </c>
      <c r="K16" s="3">
        <v>27.5</v>
      </c>
      <c r="O16" s="6">
        <v>60</v>
      </c>
      <c r="P16" s="8">
        <f t="shared" si="0"/>
        <v>6.2083333333333339</v>
      </c>
      <c r="Q16" s="6">
        <f t="shared" si="3"/>
        <v>9.375</v>
      </c>
      <c r="R16" s="6">
        <f>IFERROR(LEFT(G16,FIND("-",G16)-1)+IFERROR(MID(G16,FIND("-",G16)+1,FIND(" ",G16&amp;" ")-FIND("-",G16)-1)/12,0)+IFERROR(MID(G16,FIND(" ",G16)+1,FIND("/",G16&amp;"/")-FIND(" ",G16)-1)/MID(G16,FIND("/",G16)+1,LEN(G16)),0)/12,IFERROR(G16,""))</f>
        <v>32.5</v>
      </c>
      <c r="S16" s="6">
        <f t="shared" si="2"/>
        <v>79.25</v>
      </c>
    </row>
    <row r="17" spans="1:19" x14ac:dyDescent="0.4">
      <c r="A17" t="s">
        <v>102</v>
      </c>
      <c r="B17" t="s">
        <v>19</v>
      </c>
      <c r="C17" t="s">
        <v>499</v>
      </c>
      <c r="D17" s="1" t="s">
        <v>483</v>
      </c>
      <c r="E17">
        <v>184</v>
      </c>
      <c r="F17" s="3">
        <v>9.25</v>
      </c>
      <c r="G17" s="3">
        <v>31.75</v>
      </c>
      <c r="I17" s="14">
        <v>4.6100000000000003</v>
      </c>
      <c r="K17" s="3">
        <v>36</v>
      </c>
      <c r="L17" s="9">
        <v>10.25</v>
      </c>
      <c r="O17" s="12">
        <v>61</v>
      </c>
      <c r="P17" s="8">
        <f t="shared" si="0"/>
        <v>6.09375</v>
      </c>
      <c r="Q17" s="6">
        <f t="shared" si="3"/>
        <v>9.25</v>
      </c>
      <c r="R17" s="6" t="str">
        <f>IFERROR(LEFT(#REF!,FIND("-",#REF!)-1)+IFERROR(MID(#REF!,FIND("-",#REF!)+1,FIND(" ",#REF!&amp;" ")-FIND("-",#REF!)-1)/12,0)+IFERROR(MID(#REF!,FIND(" ",#REF!)+1,FIND("/",#REF!&amp;"/")-FIND(" ",#REF!)-1)/MID(#REF!,FIND("/",#REF!)+1,LEN(#REF!)),0)/12,IFERROR(#REF!,""))</f>
        <v/>
      </c>
      <c r="S17" s="6">
        <f t="shared" si="2"/>
        <v>0</v>
      </c>
    </row>
    <row r="18" spans="1:19" x14ac:dyDescent="0.4">
      <c r="A18" t="s">
        <v>317</v>
      </c>
      <c r="B18" t="s">
        <v>24</v>
      </c>
      <c r="C18" t="s">
        <v>381</v>
      </c>
      <c r="D18" s="1" t="s">
        <v>523</v>
      </c>
      <c r="E18">
        <v>187</v>
      </c>
      <c r="F18" s="3">
        <v>9.25</v>
      </c>
      <c r="G18" s="3">
        <v>29.875</v>
      </c>
      <c r="H18" s="3">
        <v>75.25</v>
      </c>
      <c r="I18" s="14">
        <v>4.45</v>
      </c>
      <c r="K18" s="3">
        <v>32.5</v>
      </c>
      <c r="L18" s="9">
        <v>10.166666666666666</v>
      </c>
      <c r="O18" s="6">
        <v>61</v>
      </c>
      <c r="P18" s="8">
        <f t="shared" si="0"/>
        <v>5.875</v>
      </c>
      <c r="Q18" s="6">
        <f t="shared" si="3"/>
        <v>9.25</v>
      </c>
      <c r="R18" s="6">
        <f>IFERROR(LEFT(G18,FIND("-",G18)-1)+IFERROR(MID(G18,FIND("-",G18)+1,FIND(" ",G18&amp;" ")-FIND("-",G18)-1)/12,0)+IFERROR(MID(G18,FIND(" ",G18)+1,FIND("/",G18&amp;"/")-FIND(" ",G18)-1)/MID(G18,FIND("/",G18)+1,LEN(G18)),0)/12,IFERROR(G18,""))</f>
        <v>29.875</v>
      </c>
      <c r="S18" s="6">
        <f t="shared" si="2"/>
        <v>75.25</v>
      </c>
    </row>
    <row r="19" spans="1:19" x14ac:dyDescent="0.4">
      <c r="A19" t="s">
        <v>87</v>
      </c>
      <c r="B19" t="s">
        <v>19</v>
      </c>
      <c r="C19" t="s">
        <v>390</v>
      </c>
      <c r="D19" s="1" t="s">
        <v>456</v>
      </c>
      <c r="E19">
        <v>186</v>
      </c>
      <c r="F19" s="3">
        <v>8.5</v>
      </c>
      <c r="G19" s="3">
        <v>29.375</v>
      </c>
      <c r="I19" s="14">
        <v>4.59</v>
      </c>
      <c r="K19" s="3">
        <v>36</v>
      </c>
      <c r="L19" s="9">
        <v>10.333333333333334</v>
      </c>
      <c r="O19" s="12">
        <v>62</v>
      </c>
      <c r="P19" s="8">
        <f t="shared" si="0"/>
        <v>5.947916666666667</v>
      </c>
      <c r="Q19" s="6">
        <f t="shared" si="3"/>
        <v>8.5</v>
      </c>
      <c r="R19" s="6" t="str">
        <f>IFERROR(LEFT(#REF!,FIND("-",#REF!)-1)+IFERROR(MID(#REF!,FIND("-",#REF!)+1,FIND(" ",#REF!&amp;" ")-FIND("-",#REF!)-1)/12,0)+IFERROR(MID(#REF!,FIND(" ",#REF!)+1,FIND("/",#REF!&amp;"/")-FIND(" ",#REF!)-1)/MID(#REF!,FIND("/",#REF!)+1,LEN(#REF!)),0)/12,IFERROR(#REF!,""))</f>
        <v/>
      </c>
      <c r="S19" s="6">
        <f t="shared" si="2"/>
        <v>0</v>
      </c>
    </row>
    <row r="20" spans="1:19" x14ac:dyDescent="0.4">
      <c r="A20" t="s">
        <v>107</v>
      </c>
      <c r="B20" t="s">
        <v>20</v>
      </c>
      <c r="C20" t="s">
        <v>389</v>
      </c>
      <c r="D20" s="1" t="s">
        <v>341</v>
      </c>
      <c r="E20">
        <v>241</v>
      </c>
      <c r="F20" s="3">
        <v>8.625</v>
      </c>
      <c r="G20" s="3">
        <v>31.5</v>
      </c>
      <c r="H20" s="3">
        <v>77.625</v>
      </c>
      <c r="I20" s="14">
        <v>4.75</v>
      </c>
      <c r="K20" s="3">
        <v>31</v>
      </c>
      <c r="L20" s="9">
        <v>9.5833333333333339</v>
      </c>
      <c r="O20" s="6">
        <v>62</v>
      </c>
      <c r="P20" s="8">
        <f t="shared" si="0"/>
        <v>6.3854166666666661</v>
      </c>
      <c r="Q20" s="6">
        <f t="shared" si="3"/>
        <v>8.625</v>
      </c>
      <c r="R20" s="6">
        <f t="shared" ref="R20:R27" si="5">IFERROR(LEFT(G20,FIND("-",G20)-1)+IFERROR(MID(G20,FIND("-",G20)+1,FIND(" ",G20&amp;" ")-FIND("-",G20)-1)/12,0)+IFERROR(MID(G20,FIND(" ",G20)+1,FIND("/",G20&amp;"/")-FIND(" ",G20)-1)/MID(G20,FIND("/",G20)+1,LEN(G20)),0)/12,IFERROR(G20,""))</f>
        <v>31.5</v>
      </c>
      <c r="S20" s="6">
        <f t="shared" si="2"/>
        <v>77.625</v>
      </c>
    </row>
    <row r="21" spans="1:19" x14ac:dyDescent="0.4">
      <c r="A21" t="s">
        <v>318</v>
      </c>
      <c r="B21" t="s">
        <v>24</v>
      </c>
      <c r="C21" t="s">
        <v>525</v>
      </c>
      <c r="D21" s="1" t="s">
        <v>419</v>
      </c>
      <c r="E21">
        <v>181</v>
      </c>
      <c r="F21">
        <v>9</v>
      </c>
      <c r="G21">
        <v>30</v>
      </c>
      <c r="H21" s="3">
        <v>74.375</v>
      </c>
      <c r="I21" s="14">
        <v>4.4400000000000004</v>
      </c>
      <c r="J21">
        <v>21</v>
      </c>
      <c r="K21" s="3">
        <v>37.5</v>
      </c>
      <c r="L21" s="9">
        <v>10.666666666666666</v>
      </c>
      <c r="N21" s="2">
        <v>4.29</v>
      </c>
      <c r="O21" s="6">
        <v>62</v>
      </c>
      <c r="P21" s="8">
        <f t="shared" si="0"/>
        <v>5.7083333333333339</v>
      </c>
      <c r="Q21" s="6">
        <f t="shared" si="3"/>
        <v>9</v>
      </c>
      <c r="R21" s="6">
        <f t="shared" si="5"/>
        <v>30</v>
      </c>
      <c r="S21" s="6">
        <f t="shared" si="2"/>
        <v>74.375</v>
      </c>
    </row>
    <row r="22" spans="1:19" x14ac:dyDescent="0.4">
      <c r="A22" t="s">
        <v>284</v>
      </c>
      <c r="B22" t="s">
        <v>24</v>
      </c>
      <c r="C22" t="s">
        <v>348</v>
      </c>
      <c r="D22" s="1" t="s">
        <v>498</v>
      </c>
      <c r="E22">
        <v>203</v>
      </c>
      <c r="F22" s="3">
        <v>10.5</v>
      </c>
      <c r="G22" s="3">
        <v>30.75</v>
      </c>
      <c r="H22" s="3">
        <v>74.375</v>
      </c>
      <c r="I22" s="14">
        <v>4.59</v>
      </c>
      <c r="K22" s="3">
        <v>30.5</v>
      </c>
      <c r="L22" s="9">
        <v>9.75</v>
      </c>
      <c r="O22" s="6">
        <v>62</v>
      </c>
      <c r="P22" s="8">
        <f t="shared" si="0"/>
        <v>5.9375</v>
      </c>
      <c r="Q22" s="6">
        <f t="shared" si="3"/>
        <v>10.5</v>
      </c>
      <c r="R22" s="6">
        <f t="shared" si="5"/>
        <v>30.75</v>
      </c>
      <c r="S22" s="6">
        <f t="shared" si="2"/>
        <v>74.375</v>
      </c>
    </row>
    <row r="23" spans="1:19" x14ac:dyDescent="0.4">
      <c r="A23" t="s">
        <v>255</v>
      </c>
      <c r="B23" t="s">
        <v>23</v>
      </c>
      <c r="C23" t="s">
        <v>420</v>
      </c>
      <c r="D23" s="1" t="s">
        <v>456</v>
      </c>
      <c r="E23">
        <v>237</v>
      </c>
      <c r="F23" s="3">
        <v>9.125</v>
      </c>
      <c r="G23" s="3">
        <v>30.625</v>
      </c>
      <c r="I23" s="14">
        <v>4.7300000000000004</v>
      </c>
      <c r="K23">
        <v>37</v>
      </c>
      <c r="L23" s="9">
        <v>9.5833333333333339</v>
      </c>
      <c r="M23" s="2">
        <v>7.6</v>
      </c>
      <c r="N23" s="2">
        <v>4.5599999999999996</v>
      </c>
      <c r="O23" s="6">
        <v>62</v>
      </c>
      <c r="P23" s="8">
        <f t="shared" si="0"/>
        <v>5.947916666666667</v>
      </c>
      <c r="Q23" s="6">
        <f t="shared" si="3"/>
        <v>9.125</v>
      </c>
      <c r="R23" s="6">
        <f t="shared" si="5"/>
        <v>30.625</v>
      </c>
      <c r="S23" s="6">
        <f t="shared" si="2"/>
        <v>0</v>
      </c>
    </row>
    <row r="24" spans="1:19" x14ac:dyDescent="0.4">
      <c r="A24" t="s">
        <v>326</v>
      </c>
      <c r="B24" t="s">
        <v>24</v>
      </c>
      <c r="C24" t="s">
        <v>526</v>
      </c>
      <c r="D24" s="1" t="s">
        <v>489</v>
      </c>
      <c r="E24">
        <v>199</v>
      </c>
      <c r="F24">
        <v>9</v>
      </c>
      <c r="G24" s="3">
        <v>30.75</v>
      </c>
      <c r="H24" s="3">
        <v>75.5</v>
      </c>
      <c r="I24" s="14">
        <v>4.5</v>
      </c>
      <c r="J24">
        <v>19</v>
      </c>
      <c r="K24" s="3">
        <v>33.5</v>
      </c>
      <c r="L24" s="9">
        <v>10</v>
      </c>
      <c r="O24" s="6">
        <v>63</v>
      </c>
      <c r="P24" s="8">
        <f t="shared" si="0"/>
        <v>6.03125</v>
      </c>
      <c r="Q24" s="6">
        <f t="shared" si="3"/>
        <v>9</v>
      </c>
      <c r="R24" s="6">
        <f t="shared" si="5"/>
        <v>30.75</v>
      </c>
      <c r="S24" s="6">
        <f t="shared" si="2"/>
        <v>75.5</v>
      </c>
    </row>
    <row r="25" spans="1:19" x14ac:dyDescent="0.4">
      <c r="A25" t="s">
        <v>231</v>
      </c>
      <c r="B25" t="s">
        <v>22</v>
      </c>
      <c r="C25" t="s">
        <v>432</v>
      </c>
      <c r="D25" s="1" t="s">
        <v>529</v>
      </c>
      <c r="E25">
        <v>334</v>
      </c>
      <c r="F25" s="3">
        <v>10.25</v>
      </c>
      <c r="G25" s="3">
        <v>32.75</v>
      </c>
      <c r="H25">
        <v>80</v>
      </c>
      <c r="I25" s="14">
        <v>5.37</v>
      </c>
      <c r="K25">
        <v>32</v>
      </c>
      <c r="L25" s="9">
        <v>8.8333333333333339</v>
      </c>
      <c r="O25" s="6">
        <v>63</v>
      </c>
      <c r="P25" s="8">
        <f t="shared" si="0"/>
        <v>6.083333333333333</v>
      </c>
      <c r="Q25" s="6">
        <f t="shared" si="3"/>
        <v>10.25</v>
      </c>
      <c r="R25" s="6">
        <f t="shared" si="5"/>
        <v>32.75</v>
      </c>
      <c r="S25" s="6">
        <f t="shared" si="2"/>
        <v>80</v>
      </c>
    </row>
    <row r="26" spans="1:19" x14ac:dyDescent="0.4">
      <c r="A26" t="s">
        <v>257</v>
      </c>
      <c r="B26" t="s">
        <v>23</v>
      </c>
      <c r="C26" t="s">
        <v>353</v>
      </c>
      <c r="D26" s="1" t="s">
        <v>439</v>
      </c>
      <c r="E26">
        <v>222</v>
      </c>
      <c r="F26" s="3">
        <v>8.5</v>
      </c>
      <c r="G26" s="3">
        <v>31.5</v>
      </c>
      <c r="I26" s="14">
        <v>4.6900000000000004</v>
      </c>
      <c r="K26">
        <v>32</v>
      </c>
      <c r="L26" s="9">
        <v>9.75</v>
      </c>
      <c r="M26" s="2">
        <v>7.09</v>
      </c>
      <c r="N26" s="2">
        <v>4.2699999999999996</v>
      </c>
      <c r="O26" s="6">
        <v>63</v>
      </c>
      <c r="P26" s="8">
        <f t="shared" si="0"/>
        <v>6.114583333333333</v>
      </c>
      <c r="Q26" s="6">
        <f t="shared" si="3"/>
        <v>8.5</v>
      </c>
      <c r="R26" s="6">
        <f t="shared" si="5"/>
        <v>31.5</v>
      </c>
      <c r="S26" s="6">
        <f t="shared" si="2"/>
        <v>0</v>
      </c>
    </row>
    <row r="27" spans="1:19" x14ac:dyDescent="0.4">
      <c r="A27" t="s">
        <v>40</v>
      </c>
      <c r="B27" t="s">
        <v>18</v>
      </c>
      <c r="C27" t="s">
        <v>348</v>
      </c>
      <c r="D27" t="s">
        <v>424</v>
      </c>
      <c r="E27">
        <v>224</v>
      </c>
      <c r="F27" s="3">
        <v>9.625</v>
      </c>
      <c r="G27">
        <v>33</v>
      </c>
      <c r="H27" s="3">
        <v>78.5</v>
      </c>
      <c r="I27" s="14" t="s">
        <v>423</v>
      </c>
      <c r="O27" s="6">
        <v>64</v>
      </c>
      <c r="P27" s="8">
        <f t="shared" si="0"/>
        <v>6</v>
      </c>
      <c r="Q27" s="6">
        <f t="shared" si="3"/>
        <v>9.625</v>
      </c>
      <c r="R27" s="6">
        <f t="shared" si="5"/>
        <v>33</v>
      </c>
      <c r="S27" s="6">
        <f t="shared" si="2"/>
        <v>78.5</v>
      </c>
    </row>
    <row r="28" spans="1:19" x14ac:dyDescent="0.4">
      <c r="A28" t="s">
        <v>80</v>
      </c>
      <c r="B28" t="s">
        <v>19</v>
      </c>
      <c r="C28" t="s">
        <v>350</v>
      </c>
      <c r="D28" s="1" t="s">
        <v>429</v>
      </c>
      <c r="E28">
        <v>154</v>
      </c>
      <c r="F28">
        <v>9</v>
      </c>
      <c r="G28" s="3">
        <v>29.375</v>
      </c>
      <c r="I28" s="14">
        <v>4.51</v>
      </c>
      <c r="K28" s="3">
        <v>37</v>
      </c>
      <c r="L28" s="9">
        <v>10.916666666666666</v>
      </c>
      <c r="M28" s="2">
        <v>6.65</v>
      </c>
      <c r="N28" s="2">
        <v>4.1500000000000004</v>
      </c>
      <c r="O28" s="12">
        <v>64</v>
      </c>
      <c r="P28" s="8">
        <f t="shared" si="0"/>
        <v>5.822916666666667</v>
      </c>
      <c r="Q28" s="6">
        <f t="shared" si="3"/>
        <v>9</v>
      </c>
      <c r="R28" s="6" t="str">
        <f>IFERROR(LEFT(#REF!,FIND("-",#REF!)-1)+IFERROR(MID(#REF!,FIND("-",#REF!)+1,FIND(" ",#REF!&amp;" ")-FIND("-",#REF!)-1)/12,0)+IFERROR(MID(#REF!,FIND(" ",#REF!)+1,FIND("/",#REF!&amp;"/")-FIND(" ",#REF!)-1)/MID(#REF!,FIND("/",#REF!)+1,LEN(#REF!)),0)/12,IFERROR(#REF!,""))</f>
        <v/>
      </c>
      <c r="S28" s="6">
        <f t="shared" si="2"/>
        <v>0</v>
      </c>
    </row>
    <row r="29" spans="1:19" x14ac:dyDescent="0.4">
      <c r="A29" t="s">
        <v>287</v>
      </c>
      <c r="B29" t="s">
        <v>24</v>
      </c>
      <c r="C29" t="s">
        <v>343</v>
      </c>
      <c r="D29" s="1" t="s">
        <v>457</v>
      </c>
      <c r="E29">
        <v>192</v>
      </c>
      <c r="F29" s="3">
        <v>8.5</v>
      </c>
      <c r="G29" s="3">
        <v>31.5</v>
      </c>
      <c r="H29" s="3">
        <v>77.875</v>
      </c>
      <c r="I29" s="14">
        <v>4.59</v>
      </c>
      <c r="K29" s="3">
        <v>34.5</v>
      </c>
      <c r="L29" s="9">
        <v>10.25</v>
      </c>
      <c r="O29" s="6">
        <v>64</v>
      </c>
      <c r="P29" s="8">
        <f t="shared" si="0"/>
        <v>6.052083333333333</v>
      </c>
      <c r="Q29" s="6">
        <f t="shared" si="3"/>
        <v>8.5</v>
      </c>
      <c r="R29" s="6">
        <f>IFERROR(LEFT(G29,FIND("-",G29)-1)+IFERROR(MID(G29,FIND("-",G29)+1,FIND(" ",G29&amp;" ")-FIND("-",G29)-1)/12,0)+IFERROR(MID(G29,FIND(" ",G29)+1,FIND("/",G29&amp;"/")-FIND(" ",G29)-1)/MID(G29,FIND("/",G29)+1,LEN(G29)),0)/12,IFERROR(G29,""))</f>
        <v>31.5</v>
      </c>
      <c r="S29" s="6">
        <f t="shared" si="2"/>
        <v>77.875</v>
      </c>
    </row>
    <row r="30" spans="1:19" x14ac:dyDescent="0.4">
      <c r="A30" t="s">
        <v>26</v>
      </c>
      <c r="B30" t="s">
        <v>18</v>
      </c>
      <c r="C30" t="s">
        <v>430</v>
      </c>
      <c r="D30" t="s">
        <v>429</v>
      </c>
      <c r="E30">
        <v>201</v>
      </c>
      <c r="F30" s="3">
        <v>8.625</v>
      </c>
      <c r="G30">
        <v>29</v>
      </c>
      <c r="H30" s="3">
        <v>71.125</v>
      </c>
      <c r="I30" s="14" t="s">
        <v>467</v>
      </c>
      <c r="K30" s="3">
        <v>32.5</v>
      </c>
      <c r="L30" s="9">
        <v>9.75</v>
      </c>
      <c r="O30" s="6">
        <v>65</v>
      </c>
      <c r="P30" s="8">
        <f t="shared" si="0"/>
        <v>5.822916666666667</v>
      </c>
      <c r="Q30" s="6">
        <f t="shared" si="3"/>
        <v>8.625</v>
      </c>
      <c r="R30" s="6">
        <f>IFERROR(LEFT(G30,FIND("-",G30)-1)+IFERROR(MID(G30,FIND("-",G30)+1,FIND(" ",G30&amp;" ")-FIND("-",G30)-1)/12,0)+IFERROR(MID(G30,FIND(" ",G30)+1,FIND("/",G30&amp;"/")-FIND(" ",G30)-1)/MID(G30,FIND("/",G30)+1,LEN(G30)),0)/12,IFERROR(G30,""))</f>
        <v>29</v>
      </c>
      <c r="S30" s="6">
        <f t="shared" si="2"/>
        <v>71.125</v>
      </c>
    </row>
    <row r="31" spans="1:19" x14ac:dyDescent="0.4">
      <c r="A31" t="s">
        <v>74</v>
      </c>
      <c r="B31" t="s">
        <v>19</v>
      </c>
      <c r="C31" t="s">
        <v>350</v>
      </c>
      <c r="D31" s="1" t="s">
        <v>408</v>
      </c>
      <c r="E31">
        <v>205</v>
      </c>
      <c r="F31" s="3">
        <v>9.875</v>
      </c>
      <c r="G31" s="3">
        <v>31.625</v>
      </c>
      <c r="I31" s="14">
        <v>4.57</v>
      </c>
      <c r="K31" s="3">
        <v>32</v>
      </c>
      <c r="L31" s="9">
        <v>10.25</v>
      </c>
      <c r="O31" s="12">
        <v>65</v>
      </c>
      <c r="P31" s="8">
        <f t="shared" si="0"/>
        <v>6.1770833333333339</v>
      </c>
      <c r="Q31" s="6">
        <f t="shared" si="3"/>
        <v>9.875</v>
      </c>
      <c r="R31" s="6" t="str">
        <f>IFERROR(LEFT(#REF!,FIND("-",#REF!)-1)+IFERROR(MID(#REF!,FIND("-",#REF!)+1,FIND(" ",#REF!&amp;" ")-FIND("-",#REF!)-1)/12,0)+IFERROR(MID(#REF!,FIND(" ",#REF!)+1,FIND("/",#REF!&amp;"/")-FIND(" ",#REF!)-1)/MID(#REF!,FIND("/",#REF!)+1,LEN(#REF!)),0)/12,IFERROR(#REF!,""))</f>
        <v/>
      </c>
      <c r="S31" s="6">
        <f t="shared" si="2"/>
        <v>0</v>
      </c>
    </row>
    <row r="32" spans="1:19" x14ac:dyDescent="0.4">
      <c r="A32" t="s">
        <v>77</v>
      </c>
      <c r="B32" t="s">
        <v>19</v>
      </c>
      <c r="C32" t="s">
        <v>440</v>
      </c>
      <c r="D32" s="1" t="s">
        <v>488</v>
      </c>
      <c r="E32">
        <v>193</v>
      </c>
      <c r="F32">
        <v>9</v>
      </c>
      <c r="G32" s="3">
        <v>30.625</v>
      </c>
      <c r="I32" s="14">
        <v>4.57</v>
      </c>
      <c r="K32" s="3">
        <v>35</v>
      </c>
      <c r="L32" s="9">
        <v>10.166666666666666</v>
      </c>
      <c r="O32" s="12">
        <v>65</v>
      </c>
      <c r="P32" s="8">
        <f t="shared" si="0"/>
        <v>6.0625</v>
      </c>
      <c r="Q32" s="6">
        <f t="shared" si="3"/>
        <v>9</v>
      </c>
      <c r="R32" s="6" t="str">
        <f>IFERROR(LEFT(#REF!,FIND("-",#REF!)-1)+IFERROR(MID(#REF!,FIND("-",#REF!)+1,FIND(" ",#REF!&amp;" ")-FIND("-",#REF!)-1)/12,0)+IFERROR(MID(#REF!,FIND(" ",#REF!)+1,FIND("/",#REF!&amp;"/")-FIND(" ",#REF!)-1)/MID(#REF!,FIND("/",#REF!)+1,LEN(#REF!)),0)/12,IFERROR(#REF!,""))</f>
        <v/>
      </c>
      <c r="S32" s="6">
        <f t="shared" si="2"/>
        <v>0</v>
      </c>
    </row>
    <row r="33" spans="1:19" x14ac:dyDescent="0.4">
      <c r="A33" t="s">
        <v>100</v>
      </c>
      <c r="B33" t="s">
        <v>19</v>
      </c>
      <c r="C33" t="s">
        <v>406</v>
      </c>
      <c r="D33" s="1" t="s">
        <v>488</v>
      </c>
      <c r="E33">
        <v>201</v>
      </c>
      <c r="F33" s="3">
        <v>8.875</v>
      </c>
      <c r="G33" s="3">
        <v>31.5</v>
      </c>
      <c r="I33" s="14">
        <v>4.58</v>
      </c>
      <c r="K33" s="3">
        <v>34</v>
      </c>
      <c r="L33" s="9">
        <v>10.333333333333334</v>
      </c>
      <c r="O33" s="12">
        <v>65</v>
      </c>
      <c r="P33" s="8">
        <f t="shared" si="0"/>
        <v>6.0625</v>
      </c>
      <c r="Q33" s="6">
        <f t="shared" si="3"/>
        <v>8.875</v>
      </c>
      <c r="R33" s="6" t="str">
        <f>IFERROR(LEFT(#REF!,FIND("-",#REF!)-1)+IFERROR(MID(#REF!,FIND("-",#REF!)+1,FIND(" ",#REF!&amp;" ")-FIND("-",#REF!)-1)/12,0)+IFERROR(MID(#REF!,FIND(" ",#REF!)+1,FIND("/",#REF!&amp;"/")-FIND(" ",#REF!)-1)/MID(#REF!,FIND("/",#REF!)+1,LEN(#REF!)),0)/12,IFERROR(#REF!,""))</f>
        <v/>
      </c>
      <c r="S33" s="6">
        <f t="shared" si="2"/>
        <v>0</v>
      </c>
    </row>
    <row r="34" spans="1:19" x14ac:dyDescent="0.4">
      <c r="A34" t="s">
        <v>171</v>
      </c>
      <c r="B34" t="s">
        <v>21</v>
      </c>
      <c r="C34" t="s">
        <v>396</v>
      </c>
      <c r="D34" s="1" t="s">
        <v>397</v>
      </c>
      <c r="E34">
        <v>312</v>
      </c>
      <c r="F34">
        <v>10</v>
      </c>
      <c r="G34">
        <v>32</v>
      </c>
      <c r="H34" s="3">
        <v>79.5</v>
      </c>
      <c r="I34" s="14">
        <v>5.1100000000000003</v>
      </c>
      <c r="K34">
        <v>31</v>
      </c>
      <c r="L34" s="9">
        <v>8.9166666666666661</v>
      </c>
      <c r="N34" s="2">
        <v>4.9000000000000004</v>
      </c>
      <c r="O34" s="6">
        <v>66</v>
      </c>
      <c r="P34" s="8">
        <f t="shared" si="0"/>
        <v>6.270833333333333</v>
      </c>
      <c r="Q34" s="6">
        <f t="shared" si="3"/>
        <v>10</v>
      </c>
      <c r="R34" s="6">
        <f>IFERROR(LEFT(G34,FIND("-",G34)-1)+IFERROR(MID(G34,FIND("-",G34)+1,FIND(" ",G34&amp;" ")-FIND("-",G34)-1)/12,0)+IFERROR(MID(G34,FIND(" ",G34)+1,FIND("/",G34&amp;"/")-FIND(" ",G34)-1)/MID(G34,FIND("/",G34)+1,LEN(G34)),0)/12,IFERROR(G34,""))</f>
        <v>32</v>
      </c>
      <c r="S34" s="6">
        <f t="shared" si="2"/>
        <v>79.5</v>
      </c>
    </row>
    <row r="35" spans="1:19" x14ac:dyDescent="0.4">
      <c r="A35" t="s">
        <v>43</v>
      </c>
      <c r="B35" t="s">
        <v>18</v>
      </c>
      <c r="C35" t="s">
        <v>369</v>
      </c>
      <c r="D35" t="s">
        <v>446</v>
      </c>
      <c r="E35">
        <v>208</v>
      </c>
      <c r="F35" s="3">
        <v>7.75</v>
      </c>
      <c r="G35" s="3">
        <v>30.5</v>
      </c>
      <c r="H35" s="3">
        <v>75.5</v>
      </c>
      <c r="I35" s="14" t="s">
        <v>423</v>
      </c>
      <c r="J35" s="3">
        <v>19</v>
      </c>
      <c r="O35" s="6">
        <v>66</v>
      </c>
      <c r="P35" s="8">
        <f t="shared" si="0"/>
        <v>5.71875</v>
      </c>
      <c r="Q35" s="6">
        <f t="shared" si="3"/>
        <v>7.75</v>
      </c>
      <c r="R35" s="6">
        <f>IFERROR(LEFT(G35,FIND("-",G35)-1)+IFERROR(MID(G35,FIND("-",G35)+1,FIND(" ",G35&amp;" ")-FIND("-",G35)-1)/12,0)+IFERROR(MID(G35,FIND(" ",G35)+1,FIND("/",G35&amp;"/")-FIND(" ",G35)-1)/MID(G35,FIND("/",G35)+1,LEN(G35)),0)/12,IFERROR(G35,""))</f>
        <v>30.5</v>
      </c>
      <c r="S35" s="6">
        <f t="shared" si="2"/>
        <v>75.5</v>
      </c>
    </row>
    <row r="36" spans="1:19" x14ac:dyDescent="0.4">
      <c r="A36" t="s">
        <v>88</v>
      </c>
      <c r="B36" t="s">
        <v>19</v>
      </c>
      <c r="C36" t="s">
        <v>493</v>
      </c>
      <c r="D36" s="1" t="s">
        <v>487</v>
      </c>
      <c r="E36">
        <v>203</v>
      </c>
      <c r="F36" s="3">
        <v>8.75</v>
      </c>
      <c r="G36">
        <v>31</v>
      </c>
      <c r="I36" s="14">
        <v>4.57</v>
      </c>
      <c r="K36">
        <v>34</v>
      </c>
      <c r="L36" s="9">
        <v>10.25</v>
      </c>
      <c r="O36" s="6">
        <v>66</v>
      </c>
      <c r="P36" s="8">
        <f t="shared" si="0"/>
        <v>6.2083333333333339</v>
      </c>
      <c r="Q36" s="6">
        <f t="shared" si="3"/>
        <v>8.75</v>
      </c>
      <c r="R36" s="6" t="str">
        <f>IFERROR(LEFT(#REF!,FIND("-",#REF!)-1)+IFERROR(MID(#REF!,FIND("-",#REF!)+1,FIND(" ",#REF!&amp;" ")-FIND("-",#REF!)-1)/12,0)+IFERROR(MID(#REF!,FIND(" ",#REF!)+1,FIND("/",#REF!&amp;"/")-FIND(" ",#REF!)-1)/MID(#REF!,FIND("/",#REF!)+1,LEN(#REF!)),0)/12,IFERROR(#REF!,""))</f>
        <v/>
      </c>
      <c r="S36" s="6">
        <f t="shared" si="2"/>
        <v>0</v>
      </c>
    </row>
    <row r="37" spans="1:19" x14ac:dyDescent="0.4">
      <c r="A37" t="s">
        <v>120</v>
      </c>
      <c r="B37" t="s">
        <v>20</v>
      </c>
      <c r="C37" t="s">
        <v>510</v>
      </c>
      <c r="D37" s="1" t="s">
        <v>360</v>
      </c>
      <c r="E37">
        <v>260</v>
      </c>
      <c r="F37" s="3">
        <v>9.5</v>
      </c>
      <c r="G37" s="3">
        <v>32.5</v>
      </c>
      <c r="H37" s="3">
        <v>78.875</v>
      </c>
      <c r="I37" s="14">
        <v>4.8099999999999996</v>
      </c>
      <c r="K37" s="3">
        <v>32.5</v>
      </c>
      <c r="L37" s="9">
        <v>9.5</v>
      </c>
      <c r="O37" s="6">
        <v>67</v>
      </c>
      <c r="P37" s="8">
        <f t="shared" si="0"/>
        <v>6.46875</v>
      </c>
      <c r="Q37" s="6">
        <f t="shared" si="3"/>
        <v>9.5</v>
      </c>
      <c r="R37" s="6">
        <f t="shared" ref="R37:R43" si="6">IFERROR(LEFT(G37,FIND("-",G37)-1)+IFERROR(MID(G37,FIND("-",G37)+1,FIND(" ",G37&amp;" ")-FIND("-",G37)-1)/12,0)+IFERROR(MID(G37,FIND(" ",G37)+1,FIND("/",G37&amp;"/")-FIND(" ",G37)-1)/MID(G37,FIND("/",G37)+1,LEN(G37)),0)/12,IFERROR(G37,""))</f>
        <v>32.5</v>
      </c>
      <c r="S37" s="6">
        <f t="shared" si="2"/>
        <v>78.875</v>
      </c>
    </row>
    <row r="38" spans="1:19" x14ac:dyDescent="0.4">
      <c r="A38" t="s">
        <v>106</v>
      </c>
      <c r="B38" t="s">
        <v>20</v>
      </c>
      <c r="C38" t="s">
        <v>390</v>
      </c>
      <c r="D38" s="1" t="s">
        <v>341</v>
      </c>
      <c r="E38">
        <v>246</v>
      </c>
      <c r="F38" s="3">
        <v>9.875</v>
      </c>
      <c r="G38" s="3">
        <v>31.375</v>
      </c>
      <c r="H38" s="3">
        <v>78.375</v>
      </c>
      <c r="I38" s="14">
        <v>4.7</v>
      </c>
      <c r="O38" s="6">
        <v>67</v>
      </c>
      <c r="P38" s="8">
        <f t="shared" si="0"/>
        <v>6.3854166666666661</v>
      </c>
      <c r="Q38" s="6">
        <f t="shared" si="3"/>
        <v>9.875</v>
      </c>
      <c r="R38" s="6">
        <f t="shared" si="6"/>
        <v>31.375</v>
      </c>
      <c r="S38" s="6">
        <f t="shared" si="2"/>
        <v>78.375</v>
      </c>
    </row>
    <row r="39" spans="1:19" x14ac:dyDescent="0.4">
      <c r="A39" t="s">
        <v>516</v>
      </c>
      <c r="B39" t="s">
        <v>24</v>
      </c>
      <c r="C39" t="s">
        <v>358</v>
      </c>
      <c r="D39" s="1" t="s">
        <v>481</v>
      </c>
      <c r="E39">
        <v>197</v>
      </c>
      <c r="F39" s="3">
        <v>9.5</v>
      </c>
      <c r="G39" s="3">
        <v>31.625</v>
      </c>
      <c r="H39" s="3">
        <v>78.375</v>
      </c>
      <c r="I39" s="14">
        <v>4.5</v>
      </c>
      <c r="K39" s="3">
        <v>33</v>
      </c>
      <c r="M39" s="2">
        <v>7.26</v>
      </c>
      <c r="N39" s="2">
        <v>4.45</v>
      </c>
      <c r="O39" s="6">
        <v>67</v>
      </c>
      <c r="P39" s="8">
        <f t="shared" si="0"/>
        <v>6.072916666666667</v>
      </c>
      <c r="Q39" s="6">
        <f t="shared" si="3"/>
        <v>9.5</v>
      </c>
      <c r="R39" s="6">
        <f t="shared" si="6"/>
        <v>31.625</v>
      </c>
      <c r="S39" s="6">
        <f t="shared" si="2"/>
        <v>78.375</v>
      </c>
    </row>
    <row r="40" spans="1:19" x14ac:dyDescent="0.4">
      <c r="A40" t="s">
        <v>208</v>
      </c>
      <c r="B40" t="s">
        <v>22</v>
      </c>
      <c r="C40" t="s">
        <v>356</v>
      </c>
      <c r="D40" s="1" t="s">
        <v>413</v>
      </c>
      <c r="E40">
        <v>262</v>
      </c>
      <c r="F40" s="3">
        <v>9.375</v>
      </c>
      <c r="G40">
        <v>34</v>
      </c>
      <c r="H40" s="3">
        <v>82.25</v>
      </c>
      <c r="I40" s="14">
        <v>4.5999999999999996</v>
      </c>
      <c r="K40">
        <v>30</v>
      </c>
      <c r="M40" s="2">
        <v>7.33</v>
      </c>
      <c r="N40" s="2">
        <v>4.68</v>
      </c>
      <c r="O40" s="6">
        <v>67</v>
      </c>
      <c r="P40" s="8">
        <f t="shared" si="0"/>
        <v>6.3541666666666661</v>
      </c>
      <c r="Q40" s="6">
        <f t="shared" si="3"/>
        <v>9.375</v>
      </c>
      <c r="R40" s="6">
        <f t="shared" si="6"/>
        <v>34</v>
      </c>
      <c r="S40" s="6">
        <f t="shared" si="2"/>
        <v>82.25</v>
      </c>
    </row>
    <row r="41" spans="1:19" x14ac:dyDescent="0.4">
      <c r="A41" t="s">
        <v>263</v>
      </c>
      <c r="B41" t="s">
        <v>23</v>
      </c>
      <c r="C41" t="s">
        <v>387</v>
      </c>
      <c r="D41" s="1" t="s">
        <v>408</v>
      </c>
      <c r="E41">
        <v>231</v>
      </c>
      <c r="F41" s="3">
        <v>8.75</v>
      </c>
      <c r="G41">
        <v>32</v>
      </c>
      <c r="I41" s="14">
        <v>4.63</v>
      </c>
      <c r="K41" s="3">
        <v>33.5</v>
      </c>
      <c r="L41" s="9">
        <v>10.166666666666666</v>
      </c>
      <c r="M41" s="2">
        <v>7.26</v>
      </c>
      <c r="N41" s="2">
        <v>4.53</v>
      </c>
      <c r="O41" s="6">
        <v>67</v>
      </c>
      <c r="P41" s="8">
        <f t="shared" si="0"/>
        <v>6.1770833333333339</v>
      </c>
      <c r="Q41" s="6">
        <f t="shared" si="3"/>
        <v>8.75</v>
      </c>
      <c r="R41" s="6">
        <f t="shared" si="6"/>
        <v>32</v>
      </c>
      <c r="S41" s="6">
        <f t="shared" si="2"/>
        <v>0</v>
      </c>
    </row>
    <row r="42" spans="1:19" x14ac:dyDescent="0.4">
      <c r="A42" t="s">
        <v>159</v>
      </c>
      <c r="B42" t="s">
        <v>21</v>
      </c>
      <c r="C42" t="s">
        <v>384</v>
      </c>
      <c r="D42" s="1" t="s">
        <v>349</v>
      </c>
      <c r="E42">
        <v>319</v>
      </c>
      <c r="F42">
        <v>10</v>
      </c>
      <c r="G42" s="3">
        <v>34.875</v>
      </c>
      <c r="H42" s="3">
        <v>83.875</v>
      </c>
      <c r="I42" s="14">
        <v>5.29</v>
      </c>
      <c r="L42" s="9">
        <v>9</v>
      </c>
      <c r="O42" s="6">
        <v>68</v>
      </c>
      <c r="P42" s="8">
        <f t="shared" si="0"/>
        <v>6.479166666666667</v>
      </c>
      <c r="Q42" s="6">
        <f t="shared" si="3"/>
        <v>10</v>
      </c>
      <c r="R42" s="6">
        <f t="shared" si="6"/>
        <v>34.875</v>
      </c>
      <c r="S42" s="6">
        <f t="shared" si="2"/>
        <v>83.875</v>
      </c>
    </row>
    <row r="43" spans="1:19" x14ac:dyDescent="0.4">
      <c r="A43" t="s">
        <v>169</v>
      </c>
      <c r="B43" t="s">
        <v>21</v>
      </c>
      <c r="C43" t="s">
        <v>358</v>
      </c>
      <c r="D43" s="1" t="s">
        <v>394</v>
      </c>
      <c r="E43">
        <v>309</v>
      </c>
      <c r="F43" s="3">
        <v>10.5</v>
      </c>
      <c r="G43">
        <v>33</v>
      </c>
      <c r="H43" s="3">
        <v>82.875</v>
      </c>
      <c r="I43" s="14">
        <v>5.24</v>
      </c>
      <c r="K43">
        <v>26</v>
      </c>
      <c r="L43" s="9">
        <v>8.5833333333333339</v>
      </c>
      <c r="O43" s="6">
        <v>68</v>
      </c>
      <c r="P43" s="8">
        <f t="shared" si="0"/>
        <v>6.59375</v>
      </c>
      <c r="Q43" s="6">
        <f t="shared" si="3"/>
        <v>10.5</v>
      </c>
      <c r="R43" s="6">
        <f t="shared" si="6"/>
        <v>33</v>
      </c>
      <c r="S43" s="6">
        <f t="shared" si="2"/>
        <v>82.875</v>
      </c>
    </row>
    <row r="44" spans="1:19" x14ac:dyDescent="0.4">
      <c r="A44" t="s">
        <v>63</v>
      </c>
      <c r="B44" t="s">
        <v>19</v>
      </c>
      <c r="C44" t="s">
        <v>480</v>
      </c>
      <c r="D44" s="1" t="s">
        <v>479</v>
      </c>
      <c r="E44">
        <v>204</v>
      </c>
      <c r="F44" s="3">
        <v>9.5</v>
      </c>
      <c r="G44" s="3">
        <v>31.125</v>
      </c>
      <c r="I44" s="14">
        <v>4.6100000000000003</v>
      </c>
      <c r="K44" s="3">
        <v>37.5</v>
      </c>
      <c r="L44" s="9">
        <v>10.333333333333334</v>
      </c>
      <c r="O44" s="12">
        <v>68</v>
      </c>
      <c r="P44" s="8">
        <f t="shared" si="0"/>
        <v>6.1875</v>
      </c>
      <c r="Q44" s="6">
        <f t="shared" si="3"/>
        <v>9.5</v>
      </c>
      <c r="R44" s="6" t="str">
        <f>IFERROR(LEFT(#REF!,FIND("-",#REF!)-1)+IFERROR(MID(#REF!,FIND("-",#REF!)+1,FIND(" ",#REF!&amp;" ")-FIND("-",#REF!)-1)/12,0)+IFERROR(MID(#REF!,FIND(" ",#REF!)+1,FIND("/",#REF!&amp;"/")-FIND(" ",#REF!)-1)/MID(#REF!,FIND("/",#REF!)+1,LEN(#REF!)),0)/12,IFERROR(#REF!,""))</f>
        <v/>
      </c>
      <c r="S44" s="6">
        <f t="shared" si="2"/>
        <v>0</v>
      </c>
    </row>
    <row r="45" spans="1:19" x14ac:dyDescent="0.4">
      <c r="A45" t="s">
        <v>75</v>
      </c>
      <c r="B45" t="s">
        <v>19</v>
      </c>
      <c r="C45" t="s">
        <v>404</v>
      </c>
      <c r="D45" s="1" t="s">
        <v>433</v>
      </c>
      <c r="E45">
        <v>174</v>
      </c>
      <c r="F45" s="3">
        <v>8.75</v>
      </c>
      <c r="G45" s="3">
        <v>30.375</v>
      </c>
      <c r="I45" s="14">
        <v>4.46</v>
      </c>
      <c r="K45" s="3">
        <v>38</v>
      </c>
      <c r="L45" s="9">
        <v>10.666666666666666</v>
      </c>
      <c r="O45" s="12">
        <v>68</v>
      </c>
      <c r="P45" s="8">
        <f t="shared" si="0"/>
        <v>5.6770833333333339</v>
      </c>
      <c r="Q45" s="6">
        <f t="shared" si="3"/>
        <v>8.75</v>
      </c>
      <c r="R45" s="6" t="str">
        <f>IFERROR(LEFT(#REF!,FIND("-",#REF!)-1)+IFERROR(MID(#REF!,FIND("-",#REF!)+1,FIND(" ",#REF!&amp;" ")-FIND("-",#REF!)-1)/12,0)+IFERROR(MID(#REF!,FIND(" ",#REF!)+1,FIND("/",#REF!&amp;"/")-FIND(" ",#REF!)-1)/MID(#REF!,FIND("/",#REF!)+1,LEN(#REF!)),0)/12,IFERROR(#REF!,""))</f>
        <v/>
      </c>
      <c r="S45" s="6">
        <f t="shared" si="2"/>
        <v>0</v>
      </c>
    </row>
    <row r="46" spans="1:19" x14ac:dyDescent="0.4">
      <c r="A46" t="s">
        <v>101</v>
      </c>
      <c r="B46" t="s">
        <v>19</v>
      </c>
      <c r="C46" t="s">
        <v>404</v>
      </c>
      <c r="D46" s="1" t="s">
        <v>450</v>
      </c>
      <c r="E46">
        <v>163</v>
      </c>
      <c r="F46" s="3">
        <v>8.625</v>
      </c>
      <c r="G46" s="3">
        <v>29.75</v>
      </c>
      <c r="I46" s="14">
        <v>4.46</v>
      </c>
      <c r="K46" s="3">
        <v>32</v>
      </c>
      <c r="L46" s="9">
        <v>10.083333333333334</v>
      </c>
      <c r="O46" s="12">
        <v>68</v>
      </c>
      <c r="P46" s="8">
        <f t="shared" si="0"/>
        <v>5.791666666666667</v>
      </c>
      <c r="Q46" s="6">
        <f t="shared" si="3"/>
        <v>8.625</v>
      </c>
      <c r="R46" s="6" t="str">
        <f>IFERROR(LEFT(#REF!,FIND("-",#REF!)-1)+IFERROR(MID(#REF!,FIND("-",#REF!)+1,FIND(" ",#REF!&amp;" ")-FIND("-",#REF!)-1)/12,0)+IFERROR(MID(#REF!,FIND(" ",#REF!)+1,FIND("/",#REF!&amp;"/")-FIND(" ",#REF!)-1)/MID(#REF!,FIND("/",#REF!)+1,LEN(#REF!)),0)/12,IFERROR(#REF!,""))</f>
        <v/>
      </c>
      <c r="S46" s="6">
        <f t="shared" si="2"/>
        <v>0</v>
      </c>
    </row>
    <row r="47" spans="1:19" x14ac:dyDescent="0.4">
      <c r="A47" t="s">
        <v>299</v>
      </c>
      <c r="B47" t="s">
        <v>24</v>
      </c>
      <c r="C47" t="s">
        <v>522</v>
      </c>
      <c r="D47" s="1" t="s">
        <v>476</v>
      </c>
      <c r="E47">
        <v>190</v>
      </c>
      <c r="F47">
        <v>9</v>
      </c>
      <c r="G47" s="3">
        <v>30.875</v>
      </c>
      <c r="H47" s="3">
        <v>75.25</v>
      </c>
      <c r="I47" s="14">
        <v>4.43</v>
      </c>
      <c r="K47" s="3">
        <v>31.5</v>
      </c>
      <c r="L47" s="9">
        <v>10.333333333333334</v>
      </c>
      <c r="O47" s="6">
        <v>68</v>
      </c>
      <c r="P47" s="8">
        <f t="shared" si="0"/>
        <v>6.1041666666666661</v>
      </c>
      <c r="Q47" s="6">
        <f t="shared" si="3"/>
        <v>9</v>
      </c>
      <c r="R47" s="6">
        <f t="shared" ref="R47:R54" si="7">IFERROR(LEFT(G47,FIND("-",G47)-1)+IFERROR(MID(G47,FIND("-",G47)+1,FIND(" ",G47&amp;" ")-FIND("-",G47)-1)/12,0)+IFERROR(MID(G47,FIND(" ",G47)+1,FIND("/",G47&amp;"/")-FIND(" ",G47)-1)/MID(G47,FIND("/",G47)+1,LEN(G47)),0)/12,IFERROR(G47,""))</f>
        <v>30.875</v>
      </c>
      <c r="S47" s="6">
        <f t="shared" si="2"/>
        <v>75.25</v>
      </c>
    </row>
    <row r="48" spans="1:19" x14ac:dyDescent="0.4">
      <c r="A48" t="s">
        <v>285</v>
      </c>
      <c r="B48" t="s">
        <v>24</v>
      </c>
      <c r="C48" t="s">
        <v>453</v>
      </c>
      <c r="D48" s="1" t="s">
        <v>488</v>
      </c>
      <c r="E48">
        <v>188</v>
      </c>
      <c r="F48" s="3">
        <v>9.5</v>
      </c>
      <c r="G48" s="3">
        <v>30.875</v>
      </c>
      <c r="H48" s="3">
        <v>77.75</v>
      </c>
      <c r="I48" s="14">
        <v>4.5</v>
      </c>
      <c r="K48" s="3">
        <v>33</v>
      </c>
      <c r="L48" s="9">
        <v>10.166666666666666</v>
      </c>
      <c r="O48" s="6">
        <v>68</v>
      </c>
      <c r="P48" s="8">
        <f t="shared" si="0"/>
        <v>6.0625</v>
      </c>
      <c r="Q48" s="6">
        <f t="shared" si="3"/>
        <v>9.5</v>
      </c>
      <c r="R48" s="6">
        <f t="shared" si="7"/>
        <v>30.875</v>
      </c>
      <c r="S48" s="6">
        <f t="shared" si="2"/>
        <v>77.75</v>
      </c>
    </row>
    <row r="49" spans="1:19" x14ac:dyDescent="0.4">
      <c r="A49" t="s">
        <v>219</v>
      </c>
      <c r="B49" t="s">
        <v>22</v>
      </c>
      <c r="C49" t="s">
        <v>434</v>
      </c>
      <c r="D49" s="1" t="s">
        <v>532</v>
      </c>
      <c r="E49">
        <v>282</v>
      </c>
      <c r="F49" s="3">
        <v>9.625</v>
      </c>
      <c r="G49" s="3">
        <v>31.375</v>
      </c>
      <c r="H49">
        <v>78</v>
      </c>
      <c r="I49" s="14">
        <v>4.9400000000000004</v>
      </c>
      <c r="K49" s="3">
        <v>32.5</v>
      </c>
      <c r="L49" s="9">
        <v>9.0833333333333339</v>
      </c>
      <c r="N49" s="2">
        <v>4.7</v>
      </c>
      <c r="O49" s="6">
        <v>68</v>
      </c>
      <c r="P49" s="8">
        <f t="shared" si="0"/>
        <v>6.041666666666667</v>
      </c>
      <c r="Q49" s="6">
        <f t="shared" si="3"/>
        <v>9.625</v>
      </c>
      <c r="R49" s="6">
        <f t="shared" si="7"/>
        <v>31.375</v>
      </c>
      <c r="S49" s="6">
        <f t="shared" si="2"/>
        <v>78</v>
      </c>
    </row>
    <row r="50" spans="1:19" x14ac:dyDescent="0.4">
      <c r="A50" t="s">
        <v>176</v>
      </c>
      <c r="B50" t="s">
        <v>22</v>
      </c>
      <c r="C50" t="s">
        <v>482</v>
      </c>
      <c r="D50" s="1" t="s">
        <v>415</v>
      </c>
      <c r="E50">
        <v>306</v>
      </c>
      <c r="F50">
        <v>10</v>
      </c>
      <c r="G50" s="3">
        <v>33.5</v>
      </c>
      <c r="H50" s="3">
        <v>82.625</v>
      </c>
      <c r="I50" s="14">
        <v>5.09</v>
      </c>
      <c r="K50" s="3">
        <v>28</v>
      </c>
      <c r="L50" s="9">
        <v>8.5833333333333339</v>
      </c>
      <c r="O50" s="6">
        <v>68</v>
      </c>
      <c r="P50" s="8">
        <f t="shared" si="0"/>
        <v>6.3125</v>
      </c>
      <c r="Q50" s="6">
        <f t="shared" si="3"/>
        <v>10</v>
      </c>
      <c r="R50" s="6">
        <f t="shared" si="7"/>
        <v>33.5</v>
      </c>
      <c r="S50" s="6">
        <f t="shared" si="2"/>
        <v>82.625</v>
      </c>
    </row>
    <row r="51" spans="1:19" x14ac:dyDescent="0.4">
      <c r="A51" t="s">
        <v>196</v>
      </c>
      <c r="B51" t="s">
        <v>22</v>
      </c>
      <c r="C51" t="s">
        <v>461</v>
      </c>
      <c r="D51" s="1" t="s">
        <v>547</v>
      </c>
      <c r="E51">
        <v>319</v>
      </c>
      <c r="F51" s="3">
        <v>9.625</v>
      </c>
      <c r="G51">
        <v>33</v>
      </c>
      <c r="H51" s="3">
        <v>81.25</v>
      </c>
      <c r="I51" s="14">
        <v>5.14</v>
      </c>
      <c r="J51">
        <v>28</v>
      </c>
      <c r="K51">
        <v>27</v>
      </c>
      <c r="L51" s="9">
        <v>9</v>
      </c>
      <c r="M51" s="2">
        <v>7.68</v>
      </c>
      <c r="N51" s="2">
        <v>4.97</v>
      </c>
      <c r="O51" s="6">
        <v>68</v>
      </c>
      <c r="P51" s="8">
        <f t="shared" si="0"/>
        <v>6.270833333333333</v>
      </c>
      <c r="Q51" s="6">
        <f t="shared" si="3"/>
        <v>9.625</v>
      </c>
      <c r="R51" s="6">
        <f t="shared" si="7"/>
        <v>33</v>
      </c>
      <c r="S51" s="6">
        <f t="shared" si="2"/>
        <v>81.25</v>
      </c>
    </row>
    <row r="52" spans="1:19" x14ac:dyDescent="0.4">
      <c r="A52" t="s">
        <v>234</v>
      </c>
      <c r="B52" t="s">
        <v>22</v>
      </c>
      <c r="C52" t="s">
        <v>358</v>
      </c>
      <c r="D52" s="1" t="s">
        <v>415</v>
      </c>
      <c r="E52">
        <v>327</v>
      </c>
      <c r="F52" s="3">
        <v>10.25</v>
      </c>
      <c r="G52" s="3">
        <v>32.5</v>
      </c>
      <c r="H52" s="3">
        <v>78.125</v>
      </c>
      <c r="I52" s="14">
        <v>5.15</v>
      </c>
      <c r="K52" s="3">
        <v>27.5</v>
      </c>
      <c r="L52" s="9">
        <v>8.75</v>
      </c>
      <c r="O52" s="6">
        <v>68</v>
      </c>
      <c r="P52" s="8">
        <f t="shared" si="0"/>
        <v>6.3125</v>
      </c>
      <c r="Q52" s="6">
        <f t="shared" si="3"/>
        <v>10.25</v>
      </c>
      <c r="R52" s="6">
        <f t="shared" si="7"/>
        <v>32.5</v>
      </c>
      <c r="S52" s="6">
        <f t="shared" si="2"/>
        <v>78.125</v>
      </c>
    </row>
    <row r="53" spans="1:19" x14ac:dyDescent="0.4">
      <c r="A53" t="s">
        <v>163</v>
      </c>
      <c r="B53" t="s">
        <v>21</v>
      </c>
      <c r="C53" t="s">
        <v>387</v>
      </c>
      <c r="D53" s="1" t="s">
        <v>341</v>
      </c>
      <c r="E53">
        <v>312</v>
      </c>
      <c r="F53" s="3">
        <v>10.125</v>
      </c>
      <c r="G53" s="3">
        <v>32.375</v>
      </c>
      <c r="H53" s="3">
        <v>82.125</v>
      </c>
      <c r="I53" s="14">
        <v>5.45</v>
      </c>
      <c r="K53" s="3">
        <v>29</v>
      </c>
      <c r="L53" s="9">
        <v>9.1666666666666661</v>
      </c>
      <c r="O53" s="6">
        <v>69</v>
      </c>
      <c r="P53" s="8">
        <f t="shared" si="0"/>
        <v>6.3854166666666661</v>
      </c>
      <c r="Q53" s="6">
        <f t="shared" si="3"/>
        <v>10.125</v>
      </c>
      <c r="R53" s="6">
        <f t="shared" si="7"/>
        <v>32.375</v>
      </c>
      <c r="S53" s="6">
        <f t="shared" si="2"/>
        <v>82.125</v>
      </c>
    </row>
    <row r="54" spans="1:19" x14ac:dyDescent="0.4">
      <c r="A54" t="s">
        <v>47</v>
      </c>
      <c r="B54" t="s">
        <v>18</v>
      </c>
      <c r="C54" t="s">
        <v>382</v>
      </c>
      <c r="D54" t="s">
        <v>448</v>
      </c>
      <c r="E54">
        <v>211</v>
      </c>
      <c r="F54" s="3">
        <v>9</v>
      </c>
      <c r="G54" s="3">
        <v>28.75</v>
      </c>
      <c r="H54">
        <v>71</v>
      </c>
      <c r="I54" s="14" t="s">
        <v>447</v>
      </c>
      <c r="K54" s="3">
        <v>34.5</v>
      </c>
      <c r="L54" s="9">
        <v>9.75</v>
      </c>
      <c r="O54" s="6">
        <v>69</v>
      </c>
      <c r="P54" s="8">
        <f t="shared" si="0"/>
        <v>5.6875</v>
      </c>
      <c r="Q54" s="6">
        <f t="shared" si="3"/>
        <v>9</v>
      </c>
      <c r="R54" s="6">
        <f t="shared" si="7"/>
        <v>28.75</v>
      </c>
      <c r="S54" s="6">
        <f t="shared" si="2"/>
        <v>71</v>
      </c>
    </row>
    <row r="55" spans="1:19" x14ac:dyDescent="0.4">
      <c r="A55" t="s">
        <v>91</v>
      </c>
      <c r="B55" t="s">
        <v>19</v>
      </c>
      <c r="C55" t="s">
        <v>482</v>
      </c>
      <c r="D55" s="1" t="s">
        <v>496</v>
      </c>
      <c r="E55">
        <v>204</v>
      </c>
      <c r="F55" s="3">
        <v>9.25</v>
      </c>
      <c r="G55" s="3">
        <v>31.875</v>
      </c>
      <c r="I55" s="14">
        <v>4.46</v>
      </c>
      <c r="K55" s="3">
        <v>30</v>
      </c>
      <c r="L55" s="9">
        <v>9.5</v>
      </c>
      <c r="O55" s="12">
        <v>69</v>
      </c>
      <c r="P55" s="8">
        <f t="shared" si="0"/>
        <v>6.291666666666667</v>
      </c>
      <c r="Q55" s="6">
        <f t="shared" si="3"/>
        <v>9.25</v>
      </c>
      <c r="R55" s="6" t="str">
        <f>IFERROR(LEFT(#REF!,FIND("-",#REF!)-1)+IFERROR(MID(#REF!,FIND("-",#REF!)+1,FIND(" ",#REF!&amp;" ")-FIND("-",#REF!)-1)/12,0)+IFERROR(MID(#REF!,FIND(" ",#REF!)+1,FIND("/",#REF!&amp;"/")-FIND(" ",#REF!)-1)/MID(#REF!,FIND("/",#REF!)+1,LEN(#REF!)),0)/12,IFERROR(#REF!,""))</f>
        <v/>
      </c>
      <c r="S55" s="6">
        <f t="shared" si="2"/>
        <v>0</v>
      </c>
    </row>
    <row r="56" spans="1:19" x14ac:dyDescent="0.4">
      <c r="A56" t="s">
        <v>279</v>
      </c>
      <c r="B56" t="s">
        <v>24</v>
      </c>
      <c r="C56" t="s">
        <v>430</v>
      </c>
      <c r="D56" s="1" t="s">
        <v>488</v>
      </c>
      <c r="E56">
        <v>195</v>
      </c>
      <c r="F56">
        <v>9</v>
      </c>
      <c r="G56" s="3">
        <v>31.25</v>
      </c>
      <c r="H56" s="3">
        <v>77.75</v>
      </c>
      <c r="I56" s="14">
        <v>4.43</v>
      </c>
      <c r="J56">
        <v>13</v>
      </c>
      <c r="K56" s="3">
        <v>32.5</v>
      </c>
      <c r="L56" s="9">
        <v>10.5</v>
      </c>
      <c r="O56" s="6">
        <v>69</v>
      </c>
      <c r="P56" s="8">
        <f t="shared" si="0"/>
        <v>6.0625</v>
      </c>
      <c r="Q56" s="6">
        <f t="shared" si="3"/>
        <v>9</v>
      </c>
      <c r="R56" s="6">
        <f t="shared" ref="R56:R71" si="8">IFERROR(LEFT(G56,FIND("-",G56)-1)+IFERROR(MID(G56,FIND("-",G56)+1,FIND(" ",G56&amp;" ")-FIND("-",G56)-1)/12,0)+IFERROR(MID(G56,FIND(" ",G56)+1,FIND("/",G56&amp;"/")-FIND(" ",G56)-1)/MID(G56,FIND("/",G56)+1,LEN(G56)),0)/12,IFERROR(G56,""))</f>
        <v>31.25</v>
      </c>
      <c r="S56" s="6">
        <f t="shared" si="2"/>
        <v>77.75</v>
      </c>
    </row>
    <row r="57" spans="1:19" x14ac:dyDescent="0.4">
      <c r="A57" t="s">
        <v>325</v>
      </c>
      <c r="B57" t="s">
        <v>24</v>
      </c>
      <c r="C57" t="s">
        <v>528</v>
      </c>
      <c r="D57" s="1" t="s">
        <v>476</v>
      </c>
      <c r="E57">
        <v>209</v>
      </c>
      <c r="F57" s="3">
        <v>9.5</v>
      </c>
      <c r="G57" s="3">
        <v>31.75</v>
      </c>
      <c r="H57" s="3">
        <v>78.125</v>
      </c>
      <c r="I57" s="14">
        <v>4.5599999999999996</v>
      </c>
      <c r="K57" s="3">
        <v>35</v>
      </c>
      <c r="L57" s="9">
        <v>10.333333333333334</v>
      </c>
      <c r="O57" s="6">
        <v>69</v>
      </c>
      <c r="P57" s="8">
        <f t="shared" si="0"/>
        <v>6.1041666666666661</v>
      </c>
      <c r="Q57" s="6">
        <f t="shared" si="3"/>
        <v>9.5</v>
      </c>
      <c r="R57" s="6">
        <f t="shared" si="8"/>
        <v>31.75</v>
      </c>
      <c r="S57" s="6">
        <f t="shared" si="2"/>
        <v>78.125</v>
      </c>
    </row>
    <row r="58" spans="1:19" x14ac:dyDescent="0.4">
      <c r="A58" t="s">
        <v>242</v>
      </c>
      <c r="B58" t="s">
        <v>22</v>
      </c>
      <c r="C58" t="s">
        <v>430</v>
      </c>
      <c r="D58" s="1" t="s">
        <v>542</v>
      </c>
      <c r="E58">
        <v>244</v>
      </c>
      <c r="F58" s="3">
        <v>9.625</v>
      </c>
      <c r="G58" s="3">
        <v>33.875</v>
      </c>
      <c r="H58" s="3">
        <v>82.125</v>
      </c>
      <c r="I58" s="14">
        <v>4.72</v>
      </c>
      <c r="K58" s="3">
        <v>38</v>
      </c>
      <c r="L58" s="9">
        <v>10.5</v>
      </c>
      <c r="M58" s="2">
        <v>7.33</v>
      </c>
      <c r="N58" s="2">
        <v>4.46</v>
      </c>
      <c r="O58" s="6">
        <v>69</v>
      </c>
      <c r="P58" s="8">
        <f t="shared" si="0"/>
        <v>6.364583333333333</v>
      </c>
      <c r="Q58" s="6">
        <f t="shared" si="3"/>
        <v>9.625</v>
      </c>
      <c r="R58" s="6">
        <f t="shared" si="8"/>
        <v>33.875</v>
      </c>
      <c r="S58" s="6">
        <f t="shared" si="2"/>
        <v>82.125</v>
      </c>
    </row>
    <row r="59" spans="1:19" x14ac:dyDescent="0.4">
      <c r="A59" t="s">
        <v>191</v>
      </c>
      <c r="B59" t="s">
        <v>22</v>
      </c>
      <c r="C59" t="s">
        <v>520</v>
      </c>
      <c r="D59" s="1" t="s">
        <v>547</v>
      </c>
      <c r="E59">
        <v>305</v>
      </c>
      <c r="F59" s="3">
        <v>10.25</v>
      </c>
      <c r="G59">
        <v>35</v>
      </c>
      <c r="H59" s="3">
        <v>83.375</v>
      </c>
      <c r="I59" s="14">
        <v>5.1100000000000003</v>
      </c>
      <c r="J59">
        <v>26</v>
      </c>
      <c r="K59">
        <v>29</v>
      </c>
      <c r="L59" s="9">
        <v>9.3333333333333339</v>
      </c>
      <c r="O59" s="6">
        <v>69</v>
      </c>
      <c r="P59" s="8">
        <f t="shared" si="0"/>
        <v>6.270833333333333</v>
      </c>
      <c r="Q59" s="6">
        <f t="shared" si="3"/>
        <v>10.25</v>
      </c>
      <c r="R59" s="6">
        <f t="shared" si="8"/>
        <v>35</v>
      </c>
      <c r="S59" s="6">
        <f t="shared" si="2"/>
        <v>83.375</v>
      </c>
    </row>
    <row r="60" spans="1:19" x14ac:dyDescent="0.4">
      <c r="A60" t="s">
        <v>210</v>
      </c>
      <c r="B60" t="s">
        <v>22</v>
      </c>
      <c r="C60" t="s">
        <v>387</v>
      </c>
      <c r="D60" s="1" t="s">
        <v>400</v>
      </c>
      <c r="E60">
        <v>254</v>
      </c>
      <c r="F60" s="3">
        <v>9.75</v>
      </c>
      <c r="G60">
        <v>34</v>
      </c>
      <c r="H60" s="3">
        <v>81.5</v>
      </c>
      <c r="I60" s="14">
        <v>4.7300000000000004</v>
      </c>
      <c r="J60">
        <v>23</v>
      </c>
      <c r="O60" s="6">
        <v>69</v>
      </c>
      <c r="P60" s="8">
        <f t="shared" si="0"/>
        <v>6.333333333333333</v>
      </c>
      <c r="Q60" s="6">
        <f t="shared" si="3"/>
        <v>9.75</v>
      </c>
      <c r="R60" s="6">
        <f t="shared" si="8"/>
        <v>34</v>
      </c>
      <c r="S60" s="6">
        <f t="shared" si="2"/>
        <v>81.5</v>
      </c>
    </row>
    <row r="61" spans="1:19" x14ac:dyDescent="0.4">
      <c r="A61" t="s">
        <v>212</v>
      </c>
      <c r="B61" t="s">
        <v>22</v>
      </c>
      <c r="C61" t="s">
        <v>379</v>
      </c>
      <c r="D61" s="1" t="s">
        <v>505</v>
      </c>
      <c r="E61">
        <v>293</v>
      </c>
      <c r="F61" s="3">
        <v>10.625</v>
      </c>
      <c r="G61">
        <v>35</v>
      </c>
      <c r="H61" s="3">
        <v>84.5</v>
      </c>
      <c r="I61" s="14">
        <v>4.88</v>
      </c>
      <c r="J61">
        <v>28</v>
      </c>
      <c r="K61" s="3">
        <v>28.5</v>
      </c>
      <c r="L61" s="9">
        <v>9.3333333333333339</v>
      </c>
      <c r="M61" s="2">
        <v>7.38</v>
      </c>
      <c r="O61" s="6">
        <v>69</v>
      </c>
      <c r="P61" s="8">
        <f t="shared" si="0"/>
        <v>6.4583333333333339</v>
      </c>
      <c r="Q61" s="6">
        <f t="shared" si="3"/>
        <v>10.625</v>
      </c>
      <c r="R61" s="6">
        <f t="shared" si="8"/>
        <v>35</v>
      </c>
      <c r="S61" s="6">
        <f t="shared" si="2"/>
        <v>84.5</v>
      </c>
    </row>
    <row r="62" spans="1:19" x14ac:dyDescent="0.4">
      <c r="A62" t="s">
        <v>144</v>
      </c>
      <c r="B62" t="s">
        <v>21</v>
      </c>
      <c r="C62" t="s">
        <v>366</v>
      </c>
      <c r="D62" s="1" t="s">
        <v>338</v>
      </c>
      <c r="E62">
        <v>310</v>
      </c>
      <c r="F62" s="3">
        <v>9.75</v>
      </c>
      <c r="G62" s="3">
        <v>32.25</v>
      </c>
      <c r="H62" s="3">
        <v>79.5</v>
      </c>
      <c r="I62" s="14">
        <v>5.2</v>
      </c>
      <c r="K62" s="3">
        <v>28</v>
      </c>
      <c r="L62" s="9">
        <v>8.8333333333333339</v>
      </c>
      <c r="M62" s="2">
        <v>7.69</v>
      </c>
      <c r="N62" s="2">
        <v>4.78</v>
      </c>
      <c r="O62" s="6">
        <v>70</v>
      </c>
      <c r="P62" s="8">
        <f t="shared" si="0"/>
        <v>6.4270833333333339</v>
      </c>
      <c r="Q62" s="6">
        <f t="shared" si="3"/>
        <v>9.75</v>
      </c>
      <c r="R62" s="6">
        <f t="shared" si="8"/>
        <v>32.25</v>
      </c>
      <c r="S62" s="6">
        <f t="shared" si="2"/>
        <v>79.5</v>
      </c>
    </row>
    <row r="63" spans="1:19" x14ac:dyDescent="0.4">
      <c r="A63" t="s">
        <v>154</v>
      </c>
      <c r="B63" t="s">
        <v>21</v>
      </c>
      <c r="C63" t="s">
        <v>379</v>
      </c>
      <c r="D63" s="1" t="s">
        <v>380</v>
      </c>
      <c r="E63">
        <v>313</v>
      </c>
      <c r="F63" s="3">
        <v>10.25</v>
      </c>
      <c r="G63" s="3">
        <v>32.125</v>
      </c>
      <c r="H63" s="3">
        <v>79.5</v>
      </c>
      <c r="I63" s="14">
        <v>5.27</v>
      </c>
      <c r="K63" s="3">
        <v>30</v>
      </c>
      <c r="L63" s="9">
        <v>9</v>
      </c>
      <c r="N63" s="2">
        <v>4.6900000000000004</v>
      </c>
      <c r="O63" s="6">
        <v>70</v>
      </c>
      <c r="P63" s="8">
        <f t="shared" si="0"/>
        <v>6.541666666666667</v>
      </c>
      <c r="Q63" s="6">
        <f t="shared" si="3"/>
        <v>10.25</v>
      </c>
      <c r="R63" s="6">
        <f t="shared" si="8"/>
        <v>32.125</v>
      </c>
      <c r="S63" s="6">
        <f t="shared" si="2"/>
        <v>79.5</v>
      </c>
    </row>
    <row r="64" spans="1:19" x14ac:dyDescent="0.4">
      <c r="A64" t="s">
        <v>115</v>
      </c>
      <c r="B64" t="s">
        <v>20</v>
      </c>
      <c r="C64" t="s">
        <v>511</v>
      </c>
      <c r="D64" s="1" t="s">
        <v>512</v>
      </c>
      <c r="E64">
        <v>253</v>
      </c>
      <c r="F64" s="3">
        <v>9.125</v>
      </c>
      <c r="G64" s="3">
        <v>32.125</v>
      </c>
      <c r="H64">
        <v>79</v>
      </c>
      <c r="I64" s="14">
        <v>4.82</v>
      </c>
      <c r="J64">
        <v>16</v>
      </c>
      <c r="K64" s="3">
        <v>34.5</v>
      </c>
      <c r="L64" s="9">
        <v>10.083333333333334</v>
      </c>
      <c r="N64" s="2">
        <v>4.4000000000000004</v>
      </c>
      <c r="O64" s="6">
        <v>70</v>
      </c>
      <c r="P64" s="8">
        <f t="shared" si="0"/>
        <v>6.375</v>
      </c>
      <c r="Q64" s="6">
        <f t="shared" si="3"/>
        <v>9.125</v>
      </c>
      <c r="R64" s="6">
        <f t="shared" si="8"/>
        <v>32.125</v>
      </c>
      <c r="S64" s="6">
        <f t="shared" si="2"/>
        <v>79</v>
      </c>
    </row>
    <row r="65" spans="1:19" x14ac:dyDescent="0.4">
      <c r="A65" t="s">
        <v>283</v>
      </c>
      <c r="B65" t="s">
        <v>24</v>
      </c>
      <c r="C65" t="s">
        <v>367</v>
      </c>
      <c r="D65" s="1" t="s">
        <v>498</v>
      </c>
      <c r="E65">
        <v>186</v>
      </c>
      <c r="F65" s="3">
        <v>8.75</v>
      </c>
      <c r="G65" s="3">
        <v>31.375</v>
      </c>
      <c r="H65" s="3">
        <v>77.125</v>
      </c>
      <c r="I65" s="14">
        <v>4.4800000000000004</v>
      </c>
      <c r="O65" s="6">
        <v>70</v>
      </c>
      <c r="P65" s="8">
        <f t="shared" si="0"/>
        <v>5.9375</v>
      </c>
      <c r="Q65" s="6">
        <f t="shared" si="3"/>
        <v>8.75</v>
      </c>
      <c r="R65" s="6">
        <f t="shared" si="8"/>
        <v>31.375</v>
      </c>
      <c r="S65" s="6">
        <f t="shared" si="2"/>
        <v>77.125</v>
      </c>
    </row>
    <row r="66" spans="1:19" x14ac:dyDescent="0.4">
      <c r="A66" t="s">
        <v>300</v>
      </c>
      <c r="B66" t="s">
        <v>24</v>
      </c>
      <c r="C66" t="s">
        <v>530</v>
      </c>
      <c r="D66" s="1" t="s">
        <v>470</v>
      </c>
      <c r="E66">
        <v>200</v>
      </c>
      <c r="F66" s="3">
        <v>9.75</v>
      </c>
      <c r="G66" s="3">
        <v>30.25</v>
      </c>
      <c r="H66" s="3">
        <v>74.625</v>
      </c>
      <c r="I66" s="14">
        <v>4.57</v>
      </c>
      <c r="K66" s="3">
        <v>37</v>
      </c>
      <c r="L66" s="9">
        <v>10.666666666666666</v>
      </c>
      <c r="M66" s="2">
        <v>7.1</v>
      </c>
      <c r="N66" s="2">
        <v>4.28</v>
      </c>
      <c r="O66" s="6">
        <v>70</v>
      </c>
      <c r="P66" s="8">
        <f t="shared" ref="P66:P129" si="9">IFERROR(LEFT(D66,FIND("-",D66)-1)+IFERROR(MID(D66,FIND("-",D66)+1,FIND(" ",D66&amp;" ")-FIND("-",D66)-1)/12,0)+IFERROR(MID(D66,FIND(" ",D66)+1,FIND("/",D66&amp;"/")-FIND(" ",D66)-1)/MID(D66,FIND("/",D66)+1,LEN(D66)),0)/12,IFERROR(D66,""))</f>
        <v>5.90625</v>
      </c>
      <c r="Q66" s="6">
        <f t="shared" si="3"/>
        <v>9.75</v>
      </c>
      <c r="R66" s="6">
        <f t="shared" si="8"/>
        <v>30.25</v>
      </c>
      <c r="S66" s="6">
        <f t="shared" si="2"/>
        <v>74.625</v>
      </c>
    </row>
    <row r="67" spans="1:19" x14ac:dyDescent="0.4">
      <c r="A67" t="s">
        <v>314</v>
      </c>
      <c r="B67" t="s">
        <v>24</v>
      </c>
      <c r="C67" t="s">
        <v>412</v>
      </c>
      <c r="D67" s="1" t="s">
        <v>523</v>
      </c>
      <c r="E67">
        <v>194</v>
      </c>
      <c r="F67" s="3">
        <v>8.5</v>
      </c>
      <c r="G67">
        <v>31</v>
      </c>
      <c r="H67">
        <v>75</v>
      </c>
      <c r="I67" s="14">
        <v>4.4800000000000004</v>
      </c>
      <c r="O67" s="6">
        <v>71</v>
      </c>
      <c r="P67" s="8">
        <f t="shared" si="9"/>
        <v>5.875</v>
      </c>
      <c r="Q67" s="6">
        <f t="shared" si="3"/>
        <v>8.5</v>
      </c>
      <c r="R67" s="6">
        <f t="shared" si="8"/>
        <v>31</v>
      </c>
      <c r="S67" s="6">
        <f t="shared" ref="S67:S130" si="10">IFERROR(LEFT(H67,FIND("-",H67)-1)+IFERROR(MID(H67,FIND("-",H67)+1,FIND(" ",H67&amp;" ")-FIND("-",H67)-1)/12,0)+IFERROR(MID(H67,FIND(" ",H67)+1,FIND("/",H67&amp;"/")-FIND(" ",H67)-1)/MID(H67,FIND("/",H67)+1,LEN(H67)),0)/12,IFERROR(H67,""))</f>
        <v>75</v>
      </c>
    </row>
    <row r="68" spans="1:19" x14ac:dyDescent="0.4">
      <c r="A68" t="s">
        <v>238</v>
      </c>
      <c r="B68" t="s">
        <v>22</v>
      </c>
      <c r="C68" t="s">
        <v>514</v>
      </c>
      <c r="D68" s="1" t="s">
        <v>496</v>
      </c>
      <c r="E68">
        <v>308</v>
      </c>
      <c r="F68" s="3">
        <v>10.5</v>
      </c>
      <c r="G68" s="3">
        <v>32.5</v>
      </c>
      <c r="H68" s="3">
        <v>78.75</v>
      </c>
      <c r="I68" s="14">
        <v>5.03</v>
      </c>
      <c r="J68" s="3">
        <v>24</v>
      </c>
      <c r="K68" s="3">
        <v>28.5</v>
      </c>
      <c r="O68" s="6">
        <v>71</v>
      </c>
      <c r="P68" s="8">
        <f t="shared" si="9"/>
        <v>6.291666666666667</v>
      </c>
      <c r="Q68" s="6">
        <f t="shared" si="3"/>
        <v>10.5</v>
      </c>
      <c r="R68" s="6">
        <f t="shared" si="8"/>
        <v>32.5</v>
      </c>
      <c r="S68" s="6">
        <f t="shared" si="10"/>
        <v>78.75</v>
      </c>
    </row>
    <row r="69" spans="1:19" x14ac:dyDescent="0.4">
      <c r="A69" t="s">
        <v>249</v>
      </c>
      <c r="B69" t="s">
        <v>23</v>
      </c>
      <c r="C69" t="s">
        <v>350</v>
      </c>
      <c r="D69" s="1" t="s">
        <v>483</v>
      </c>
      <c r="E69">
        <v>232</v>
      </c>
      <c r="F69" s="3">
        <v>9.25</v>
      </c>
      <c r="G69" s="3">
        <v>31.375</v>
      </c>
      <c r="I69" s="14">
        <v>4.63</v>
      </c>
      <c r="J69">
        <v>21</v>
      </c>
      <c r="K69" s="3">
        <v>38.5</v>
      </c>
      <c r="L69" s="9">
        <v>9.8333333333333339</v>
      </c>
      <c r="M69" s="2">
        <v>7.34</v>
      </c>
      <c r="O69" s="6">
        <v>71</v>
      </c>
      <c r="P69" s="8">
        <f t="shared" si="9"/>
        <v>6.09375</v>
      </c>
      <c r="Q69" s="6">
        <f t="shared" si="3"/>
        <v>9.25</v>
      </c>
      <c r="R69" s="6">
        <f t="shared" si="8"/>
        <v>31.375</v>
      </c>
      <c r="S69" s="6">
        <f t="shared" si="10"/>
        <v>0</v>
      </c>
    </row>
    <row r="70" spans="1:19" x14ac:dyDescent="0.4">
      <c r="A70" t="s">
        <v>46</v>
      </c>
      <c r="B70" t="s">
        <v>18</v>
      </c>
      <c r="C70" t="s">
        <v>384</v>
      </c>
      <c r="D70" t="s">
        <v>431</v>
      </c>
      <c r="E70">
        <v>217</v>
      </c>
      <c r="F70" s="3">
        <v>9.5</v>
      </c>
      <c r="G70" s="3">
        <v>30.5</v>
      </c>
      <c r="H70" s="3">
        <v>75.25</v>
      </c>
      <c r="I70" s="14" t="s">
        <v>445</v>
      </c>
      <c r="K70" s="3">
        <v>35</v>
      </c>
      <c r="L70" s="9">
        <v>10.333333333333334</v>
      </c>
      <c r="O70" s="6">
        <v>72</v>
      </c>
      <c r="P70" s="8">
        <f t="shared" si="9"/>
        <v>5.96875</v>
      </c>
      <c r="Q70" s="6">
        <f t="shared" si="3"/>
        <v>9.5</v>
      </c>
      <c r="R70" s="6">
        <f t="shared" si="8"/>
        <v>30.5</v>
      </c>
      <c r="S70" s="6">
        <f t="shared" si="10"/>
        <v>75.25</v>
      </c>
    </row>
    <row r="71" spans="1:19" x14ac:dyDescent="0.4">
      <c r="A71" t="s">
        <v>45</v>
      </c>
      <c r="B71" t="s">
        <v>18</v>
      </c>
      <c r="C71" t="s">
        <v>381</v>
      </c>
      <c r="D71" t="s">
        <v>426</v>
      </c>
      <c r="E71">
        <v>207</v>
      </c>
      <c r="F71">
        <v>9</v>
      </c>
      <c r="G71" s="3">
        <v>29.125</v>
      </c>
      <c r="H71" s="3">
        <v>71.875</v>
      </c>
      <c r="I71" s="14" t="s">
        <v>466</v>
      </c>
      <c r="J71">
        <v>18</v>
      </c>
      <c r="K71">
        <v>35</v>
      </c>
      <c r="L71" s="9">
        <v>9.9166666666666661</v>
      </c>
      <c r="N71" s="2">
        <v>4.24</v>
      </c>
      <c r="O71" s="6">
        <v>72</v>
      </c>
      <c r="P71" s="8">
        <f t="shared" si="9"/>
        <v>5.84375</v>
      </c>
      <c r="Q71" s="6">
        <f t="shared" ref="Q71:Q134" si="11">IFERROR(LEFT(F71,FIND("-",F71)-1)+IFERROR(MID(F71,FIND("-",F71)+1,FIND(" ",F71&amp;" ")-FIND("-",F71)-1)/12,0)+IFERROR(MID(F71,FIND(" ",F71)+1,FIND("/",F71&amp;"/")-FIND(" ",F71)-1)/MID(F71,FIND("/",F71)+1,LEN(F71)),0)/12,IFERROR(F71,""))</f>
        <v>9</v>
      </c>
      <c r="R71" s="6">
        <f t="shared" si="8"/>
        <v>29.125</v>
      </c>
      <c r="S71" s="6">
        <f t="shared" si="10"/>
        <v>71.875</v>
      </c>
    </row>
    <row r="72" spans="1:19" x14ac:dyDescent="0.4">
      <c r="A72" t="s">
        <v>72</v>
      </c>
      <c r="B72" t="s">
        <v>19</v>
      </c>
      <c r="C72" t="s">
        <v>406</v>
      </c>
      <c r="D72" s="1" t="s">
        <v>485</v>
      </c>
      <c r="E72">
        <v>205</v>
      </c>
      <c r="F72" s="3">
        <v>9.625</v>
      </c>
      <c r="G72" s="3">
        <v>31.875</v>
      </c>
      <c r="I72" s="14">
        <v>4.54</v>
      </c>
      <c r="K72" s="3">
        <v>38.5</v>
      </c>
      <c r="L72" s="9">
        <v>10.416666666666666</v>
      </c>
      <c r="O72" s="12">
        <v>72</v>
      </c>
      <c r="P72" s="8">
        <f t="shared" si="9"/>
        <v>6.197916666666667</v>
      </c>
      <c r="Q72" s="6">
        <f t="shared" si="11"/>
        <v>9.625</v>
      </c>
      <c r="R72" s="6" t="str">
        <f>IFERROR(LEFT(#REF!,FIND("-",#REF!)-1)+IFERROR(MID(#REF!,FIND("-",#REF!)+1,FIND(" ",#REF!&amp;" ")-FIND("-",#REF!)-1)/12,0)+IFERROR(MID(#REF!,FIND(" ",#REF!)+1,FIND("/",#REF!&amp;"/")-FIND(" ",#REF!)-1)/MID(#REF!,FIND("/",#REF!)+1,LEN(#REF!)),0)/12,IFERROR(#REF!,""))</f>
        <v/>
      </c>
      <c r="S72" s="6">
        <f t="shared" si="10"/>
        <v>0</v>
      </c>
    </row>
    <row r="73" spans="1:19" x14ac:dyDescent="0.4">
      <c r="A73" t="s">
        <v>95</v>
      </c>
      <c r="B73" t="s">
        <v>19</v>
      </c>
      <c r="C73" t="s">
        <v>417</v>
      </c>
      <c r="D73" s="1" t="s">
        <v>409</v>
      </c>
      <c r="E73">
        <v>213</v>
      </c>
      <c r="F73">
        <v>9</v>
      </c>
      <c r="G73" s="3">
        <v>32.5</v>
      </c>
      <c r="I73" s="14">
        <v>4.49</v>
      </c>
      <c r="K73" s="3">
        <v>30.5</v>
      </c>
      <c r="L73" s="9">
        <v>10.166666666666666</v>
      </c>
      <c r="O73" s="12">
        <v>72</v>
      </c>
      <c r="P73" s="8">
        <f t="shared" si="9"/>
        <v>6.15625</v>
      </c>
      <c r="Q73" s="6">
        <f t="shared" si="11"/>
        <v>9</v>
      </c>
      <c r="R73" s="6" t="str">
        <f>IFERROR(LEFT(#REF!,FIND("-",#REF!)-1)+IFERROR(MID(#REF!,FIND("-",#REF!)+1,FIND(" ",#REF!&amp;" ")-FIND("-",#REF!)-1)/12,0)+IFERROR(MID(#REF!,FIND(" ",#REF!)+1,FIND("/",#REF!&amp;"/")-FIND(" ",#REF!)-1)/MID(#REF!,FIND("/",#REF!)+1,LEN(#REF!)),0)/12,IFERROR(#REF!,""))</f>
        <v/>
      </c>
      <c r="S73" s="6">
        <f t="shared" si="10"/>
        <v>0</v>
      </c>
    </row>
    <row r="74" spans="1:19" x14ac:dyDescent="0.4">
      <c r="A74" t="s">
        <v>123</v>
      </c>
      <c r="B74" t="s">
        <v>20</v>
      </c>
      <c r="C74" t="s">
        <v>387</v>
      </c>
      <c r="D74" s="1" t="s">
        <v>377</v>
      </c>
      <c r="E74">
        <v>239</v>
      </c>
      <c r="F74" s="3">
        <v>10.125</v>
      </c>
      <c r="G74" s="3">
        <v>33.875</v>
      </c>
      <c r="H74">
        <v>83</v>
      </c>
      <c r="I74" s="14">
        <v>4.66</v>
      </c>
      <c r="K74">
        <v>38</v>
      </c>
      <c r="L74" s="9">
        <v>10.333333333333334</v>
      </c>
      <c r="M74" s="2">
        <v>7.22</v>
      </c>
      <c r="N74" s="2">
        <v>4.4000000000000004</v>
      </c>
      <c r="O74" s="6">
        <v>72</v>
      </c>
      <c r="P74" s="8">
        <f t="shared" si="9"/>
        <v>6.34375</v>
      </c>
      <c r="Q74" s="6">
        <f t="shared" si="11"/>
        <v>10.125</v>
      </c>
      <c r="R74" s="6">
        <f t="shared" ref="R74:R82" si="12">IFERROR(LEFT(G74,FIND("-",G74)-1)+IFERROR(MID(G74,FIND("-",G74)+1,FIND(" ",G74&amp;" ")-FIND("-",G74)-1)/12,0)+IFERROR(MID(G74,FIND(" ",G74)+1,FIND("/",G74&amp;"/")-FIND(" ",G74)-1)/MID(G74,FIND("/",G74)+1,LEN(G74)),0)/12,IFERROR(G74,""))</f>
        <v>33.875</v>
      </c>
      <c r="S74" s="6">
        <f t="shared" si="10"/>
        <v>83</v>
      </c>
    </row>
    <row r="75" spans="1:19" x14ac:dyDescent="0.4">
      <c r="A75" t="s">
        <v>122</v>
      </c>
      <c r="B75" t="s">
        <v>20</v>
      </c>
      <c r="C75" t="s">
        <v>340</v>
      </c>
      <c r="D75" s="1" t="s">
        <v>515</v>
      </c>
      <c r="E75">
        <v>274</v>
      </c>
      <c r="F75" s="3">
        <v>9.75</v>
      </c>
      <c r="G75" s="3">
        <v>31.25</v>
      </c>
      <c r="H75" s="3">
        <v>78.25</v>
      </c>
      <c r="I75" s="14">
        <v>4.91</v>
      </c>
      <c r="J75" s="3">
        <v>26</v>
      </c>
      <c r="K75" s="3">
        <v>34</v>
      </c>
      <c r="L75" s="9">
        <v>9.9166666666666661</v>
      </c>
      <c r="M75" s="2">
        <v>7.34</v>
      </c>
      <c r="N75" s="2">
        <v>4.45</v>
      </c>
      <c r="O75" s="6">
        <v>72</v>
      </c>
      <c r="P75" s="8">
        <f t="shared" si="9"/>
        <v>6</v>
      </c>
      <c r="Q75" s="6">
        <f t="shared" si="11"/>
        <v>9.75</v>
      </c>
      <c r="R75" s="6">
        <f t="shared" si="12"/>
        <v>31.25</v>
      </c>
      <c r="S75" s="6">
        <f t="shared" si="10"/>
        <v>78.25</v>
      </c>
    </row>
    <row r="76" spans="1:19" x14ac:dyDescent="0.4">
      <c r="A76" t="s">
        <v>301</v>
      </c>
      <c r="B76" t="s">
        <v>24</v>
      </c>
      <c r="C76" t="s">
        <v>382</v>
      </c>
      <c r="D76" s="1" t="s">
        <v>484</v>
      </c>
      <c r="E76">
        <v>175</v>
      </c>
      <c r="F76" s="3">
        <v>8.5</v>
      </c>
      <c r="G76" s="3">
        <v>31.5</v>
      </c>
      <c r="H76" s="3">
        <v>76.5</v>
      </c>
      <c r="I76" s="14">
        <v>4.3899999999999997</v>
      </c>
      <c r="K76" s="3">
        <v>36.5</v>
      </c>
      <c r="L76" s="9">
        <v>11.166666666666666</v>
      </c>
      <c r="O76" s="6">
        <v>72</v>
      </c>
      <c r="P76" s="8">
        <f t="shared" si="9"/>
        <v>5.916666666666667</v>
      </c>
      <c r="Q76" s="6">
        <f t="shared" si="11"/>
        <v>8.5</v>
      </c>
      <c r="R76" s="6">
        <f t="shared" si="12"/>
        <v>31.5</v>
      </c>
      <c r="S76" s="6">
        <f t="shared" si="10"/>
        <v>76.5</v>
      </c>
    </row>
    <row r="77" spans="1:19" x14ac:dyDescent="0.4">
      <c r="A77" t="s">
        <v>294</v>
      </c>
      <c r="B77" t="s">
        <v>24</v>
      </c>
      <c r="C77" t="s">
        <v>526</v>
      </c>
      <c r="D77" s="1" t="s">
        <v>490</v>
      </c>
      <c r="E77">
        <v>189</v>
      </c>
      <c r="F77" s="3">
        <v>8.875</v>
      </c>
      <c r="G77" s="3">
        <v>29.75</v>
      </c>
      <c r="H77">
        <v>75</v>
      </c>
      <c r="I77" s="14">
        <v>4.45</v>
      </c>
      <c r="O77" s="6">
        <v>72</v>
      </c>
      <c r="P77" s="8">
        <f t="shared" si="9"/>
        <v>5.895833333333333</v>
      </c>
      <c r="Q77" s="6">
        <f t="shared" si="11"/>
        <v>8.875</v>
      </c>
      <c r="R77" s="6">
        <f t="shared" si="12"/>
        <v>29.75</v>
      </c>
      <c r="S77" s="6">
        <f t="shared" si="10"/>
        <v>75</v>
      </c>
    </row>
    <row r="78" spans="1:19" x14ac:dyDescent="0.4">
      <c r="A78" t="s">
        <v>296</v>
      </c>
      <c r="B78" t="s">
        <v>24</v>
      </c>
      <c r="C78" t="s">
        <v>535</v>
      </c>
      <c r="D78" s="1" t="s">
        <v>532</v>
      </c>
      <c r="E78">
        <v>202</v>
      </c>
      <c r="F78" s="3">
        <v>9.125</v>
      </c>
      <c r="G78" s="3">
        <v>31.5</v>
      </c>
      <c r="H78" s="3">
        <v>75.5</v>
      </c>
      <c r="I78" s="14">
        <v>4.55</v>
      </c>
      <c r="K78" s="3">
        <v>34.5</v>
      </c>
      <c r="L78" s="9">
        <v>10.333333333333334</v>
      </c>
      <c r="O78" s="6">
        <v>72</v>
      </c>
      <c r="P78" s="8">
        <f t="shared" si="9"/>
        <v>6.041666666666667</v>
      </c>
      <c r="Q78" s="6">
        <f t="shared" si="11"/>
        <v>9.125</v>
      </c>
      <c r="R78" s="6">
        <f t="shared" si="12"/>
        <v>31.5</v>
      </c>
      <c r="S78" s="6">
        <f t="shared" si="10"/>
        <v>75.5</v>
      </c>
    </row>
    <row r="79" spans="1:19" x14ac:dyDescent="0.4">
      <c r="A79" t="s">
        <v>250</v>
      </c>
      <c r="B79" t="s">
        <v>23</v>
      </c>
      <c r="C79" t="s">
        <v>554</v>
      </c>
      <c r="D79" s="1" t="s">
        <v>555</v>
      </c>
      <c r="E79">
        <v>227</v>
      </c>
      <c r="F79" s="3">
        <v>9.25</v>
      </c>
      <c r="G79" s="3">
        <v>31.75</v>
      </c>
      <c r="I79" s="14">
        <v>4.58</v>
      </c>
      <c r="K79" s="3">
        <v>33.5</v>
      </c>
      <c r="L79" s="9">
        <v>9.9166666666666661</v>
      </c>
      <c r="O79" s="6">
        <v>72</v>
      </c>
      <c r="P79" s="8">
        <f t="shared" si="9"/>
        <v>6.1041666666666661</v>
      </c>
      <c r="Q79" s="6">
        <f t="shared" si="11"/>
        <v>9.25</v>
      </c>
      <c r="R79" s="6">
        <f t="shared" si="12"/>
        <v>31.75</v>
      </c>
      <c r="S79" s="6">
        <f t="shared" si="10"/>
        <v>0</v>
      </c>
    </row>
    <row r="80" spans="1:19" x14ac:dyDescent="0.4">
      <c r="A80" t="s">
        <v>269</v>
      </c>
      <c r="B80" t="s">
        <v>23</v>
      </c>
      <c r="C80" t="s">
        <v>406</v>
      </c>
      <c r="D80" s="1" t="s">
        <v>481</v>
      </c>
      <c r="E80">
        <v>222</v>
      </c>
      <c r="F80" s="3">
        <v>9.375</v>
      </c>
      <c r="G80" s="3">
        <v>29.875</v>
      </c>
      <c r="I80" s="14">
        <v>4.63</v>
      </c>
      <c r="K80">
        <v>36</v>
      </c>
      <c r="L80" s="9">
        <v>9.75</v>
      </c>
      <c r="O80" s="6">
        <v>72</v>
      </c>
      <c r="P80" s="8">
        <f t="shared" si="9"/>
        <v>6.072916666666667</v>
      </c>
      <c r="Q80" s="6">
        <f t="shared" si="11"/>
        <v>9.375</v>
      </c>
      <c r="R80" s="6">
        <f t="shared" si="12"/>
        <v>29.875</v>
      </c>
      <c r="S80" s="6">
        <f t="shared" si="10"/>
        <v>0</v>
      </c>
    </row>
    <row r="81" spans="1:19" x14ac:dyDescent="0.4">
      <c r="A81" t="s">
        <v>127</v>
      </c>
      <c r="B81" t="s">
        <v>21</v>
      </c>
      <c r="C81" t="s">
        <v>339</v>
      </c>
      <c r="D81" s="1" t="s">
        <v>399</v>
      </c>
      <c r="E81">
        <v>336</v>
      </c>
      <c r="F81" s="3">
        <v>10.25</v>
      </c>
      <c r="G81" s="3">
        <v>33.875</v>
      </c>
      <c r="H81" s="3">
        <v>83.125</v>
      </c>
      <c r="I81" s="14">
        <v>5.26</v>
      </c>
      <c r="K81" s="3">
        <v>29.5</v>
      </c>
      <c r="L81" s="9">
        <v>8.9166666666666661</v>
      </c>
      <c r="M81" s="2">
        <v>7.77</v>
      </c>
      <c r="O81" s="6">
        <v>73</v>
      </c>
      <c r="P81" s="8">
        <f t="shared" si="9"/>
        <v>6.5</v>
      </c>
      <c r="Q81" s="6">
        <f t="shared" si="11"/>
        <v>10.25</v>
      </c>
      <c r="R81" s="6">
        <f t="shared" si="12"/>
        <v>33.875</v>
      </c>
      <c r="S81" s="6">
        <f t="shared" si="10"/>
        <v>83.125</v>
      </c>
    </row>
    <row r="82" spans="1:19" x14ac:dyDescent="0.4">
      <c r="A82" t="s">
        <v>32</v>
      </c>
      <c r="B82" t="s">
        <v>18</v>
      </c>
      <c r="C82" t="s">
        <v>437</v>
      </c>
      <c r="D82" t="s">
        <v>439</v>
      </c>
      <c r="E82">
        <v>226</v>
      </c>
      <c r="F82" s="3">
        <v>9.5</v>
      </c>
      <c r="G82" s="3">
        <v>32.75</v>
      </c>
      <c r="H82">
        <v>80</v>
      </c>
      <c r="I82" s="14" t="s">
        <v>438</v>
      </c>
      <c r="K82" s="3">
        <v>34.5</v>
      </c>
      <c r="L82" s="9">
        <v>10</v>
      </c>
      <c r="O82" s="6">
        <v>73</v>
      </c>
      <c r="P82" s="8">
        <f t="shared" si="9"/>
        <v>6.114583333333333</v>
      </c>
      <c r="Q82" s="6">
        <f t="shared" si="11"/>
        <v>9.5</v>
      </c>
      <c r="R82" s="6">
        <f t="shared" si="12"/>
        <v>32.75</v>
      </c>
      <c r="S82" s="6">
        <f t="shared" si="10"/>
        <v>80</v>
      </c>
    </row>
    <row r="83" spans="1:19" x14ac:dyDescent="0.4">
      <c r="A83" t="s">
        <v>56</v>
      </c>
      <c r="B83" t="s">
        <v>19</v>
      </c>
      <c r="C83" t="s">
        <v>461</v>
      </c>
      <c r="D83" s="1" t="s">
        <v>472</v>
      </c>
      <c r="E83">
        <v>202</v>
      </c>
      <c r="F83" s="3">
        <v>9.625</v>
      </c>
      <c r="G83" s="3">
        <v>32.125</v>
      </c>
      <c r="I83" s="14">
        <v>4.51</v>
      </c>
      <c r="J83">
        <v>11</v>
      </c>
      <c r="K83" s="3">
        <v>37.5</v>
      </c>
      <c r="L83" s="9">
        <v>10.333333333333334</v>
      </c>
      <c r="M83" s="2">
        <v>6.97</v>
      </c>
      <c r="N83" s="2">
        <v>4.18</v>
      </c>
      <c r="O83" s="12">
        <v>73</v>
      </c>
      <c r="P83" s="8">
        <f t="shared" si="9"/>
        <v>6.3125</v>
      </c>
      <c r="Q83" s="6">
        <f t="shared" si="11"/>
        <v>9.625</v>
      </c>
      <c r="R83" s="6" t="str">
        <f>IFERROR(LEFT(#REF!,FIND("-",#REF!)-1)+IFERROR(MID(#REF!,FIND("-",#REF!)+1,FIND(" ",#REF!&amp;" ")-FIND("-",#REF!)-1)/12,0)+IFERROR(MID(#REF!,FIND(" ",#REF!)+1,FIND("/",#REF!&amp;"/")-FIND(" ",#REF!)-1)/MID(#REF!,FIND("/",#REF!)+1,LEN(#REF!)),0)/12,IFERROR(#REF!,""))</f>
        <v/>
      </c>
      <c r="S83" s="6">
        <f t="shared" si="10"/>
        <v>0</v>
      </c>
    </row>
    <row r="84" spans="1:19" x14ac:dyDescent="0.4">
      <c r="A84" t="s">
        <v>68</v>
      </c>
      <c r="B84" t="s">
        <v>19</v>
      </c>
      <c r="C84" t="s">
        <v>434</v>
      </c>
      <c r="D84" s="1" t="s">
        <v>349</v>
      </c>
      <c r="E84">
        <v>213</v>
      </c>
      <c r="F84">
        <v>9</v>
      </c>
      <c r="G84" s="3">
        <v>32.125</v>
      </c>
      <c r="I84" s="14">
        <v>4.5</v>
      </c>
      <c r="J84">
        <v>16</v>
      </c>
      <c r="K84" s="3">
        <v>32.5</v>
      </c>
      <c r="L84" s="9">
        <v>10.166666666666666</v>
      </c>
      <c r="M84" s="2">
        <v>7.1</v>
      </c>
      <c r="N84" s="2">
        <v>4.3</v>
      </c>
      <c r="O84" s="12">
        <v>73</v>
      </c>
      <c r="P84" s="8">
        <f t="shared" si="9"/>
        <v>6.479166666666667</v>
      </c>
      <c r="Q84" s="6">
        <f t="shared" si="11"/>
        <v>9</v>
      </c>
      <c r="R84" s="6" t="str">
        <f>IFERROR(LEFT(#REF!,FIND("-",#REF!)-1)+IFERROR(MID(#REF!,FIND("-",#REF!)+1,FIND(" ",#REF!&amp;" ")-FIND("-",#REF!)-1)/12,0)+IFERROR(MID(#REF!,FIND(" ",#REF!)+1,FIND("/",#REF!&amp;"/")-FIND(" ",#REF!)-1)/MID(#REF!,FIND("/",#REF!)+1,LEN(#REF!)),0)/12,IFERROR(#REF!,""))</f>
        <v/>
      </c>
      <c r="S84" s="6">
        <f t="shared" si="10"/>
        <v>0</v>
      </c>
    </row>
    <row r="85" spans="1:19" x14ac:dyDescent="0.4">
      <c r="A85" t="s">
        <v>84</v>
      </c>
      <c r="B85" t="s">
        <v>19</v>
      </c>
      <c r="C85" t="s">
        <v>358</v>
      </c>
      <c r="D85" s="1" t="s">
        <v>492</v>
      </c>
      <c r="E85">
        <v>185</v>
      </c>
      <c r="F85" s="3">
        <v>9.25</v>
      </c>
      <c r="G85" s="3">
        <v>31.375</v>
      </c>
      <c r="I85" s="14">
        <v>4.4000000000000004</v>
      </c>
      <c r="K85" s="3">
        <v>33.5</v>
      </c>
      <c r="L85" s="9">
        <v>10</v>
      </c>
      <c r="N85" s="2">
        <v>4.2699999999999996</v>
      </c>
      <c r="O85" s="12">
        <v>73</v>
      </c>
      <c r="P85" s="8">
        <f t="shared" si="9"/>
        <v>5.833333333333333</v>
      </c>
      <c r="Q85" s="6">
        <f t="shared" si="11"/>
        <v>9.25</v>
      </c>
      <c r="R85" s="6" t="str">
        <f>IFERROR(LEFT(#REF!,FIND("-",#REF!)-1)+IFERROR(MID(#REF!,FIND("-",#REF!)+1,FIND(" ",#REF!&amp;" ")-FIND("-",#REF!)-1)/12,0)+IFERROR(MID(#REF!,FIND(" ",#REF!)+1,FIND("/",#REF!&amp;"/")-FIND(" ",#REF!)-1)/MID(#REF!,FIND("/",#REF!)+1,LEN(#REF!)),0)/12,IFERROR(#REF!,""))</f>
        <v/>
      </c>
      <c r="S85" s="6">
        <f t="shared" si="10"/>
        <v>0</v>
      </c>
    </row>
    <row r="86" spans="1:19" x14ac:dyDescent="0.4">
      <c r="A86" t="s">
        <v>308</v>
      </c>
      <c r="B86" t="s">
        <v>24</v>
      </c>
      <c r="C86" t="s">
        <v>337</v>
      </c>
      <c r="D86" s="1" t="s">
        <v>498</v>
      </c>
      <c r="E86">
        <v>186</v>
      </c>
      <c r="F86">
        <v>9</v>
      </c>
      <c r="G86">
        <v>30</v>
      </c>
      <c r="H86" s="3">
        <v>75.375</v>
      </c>
      <c r="I86" s="14">
        <v>4.45</v>
      </c>
      <c r="O86" s="6">
        <v>73</v>
      </c>
      <c r="P86" s="8">
        <f t="shared" si="9"/>
        <v>5.9375</v>
      </c>
      <c r="Q86" s="6">
        <f t="shared" si="11"/>
        <v>9</v>
      </c>
      <c r="R86" s="6">
        <f t="shared" ref="R86:R104" si="13">IFERROR(LEFT(G86,FIND("-",G86)-1)+IFERROR(MID(G86,FIND("-",G86)+1,FIND(" ",G86&amp;" ")-FIND("-",G86)-1)/12,0)+IFERROR(MID(G86,FIND(" ",G86)+1,FIND("/",G86&amp;"/")-FIND(" ",G86)-1)/MID(G86,FIND("/",G86)+1,LEN(G86)),0)/12,IFERROR(G86,""))</f>
        <v>30</v>
      </c>
      <c r="S86" s="6">
        <f t="shared" si="10"/>
        <v>75.375</v>
      </c>
    </row>
    <row r="87" spans="1:19" x14ac:dyDescent="0.4">
      <c r="A87" t="s">
        <v>303</v>
      </c>
      <c r="B87" t="s">
        <v>24</v>
      </c>
      <c r="C87" t="s">
        <v>440</v>
      </c>
      <c r="D87" s="1" t="s">
        <v>495</v>
      </c>
      <c r="E87">
        <v>191</v>
      </c>
      <c r="F87" s="3">
        <v>8.375</v>
      </c>
      <c r="G87" s="3">
        <v>29.875</v>
      </c>
      <c r="H87" s="3">
        <v>72.625</v>
      </c>
      <c r="I87" s="14">
        <v>4.41</v>
      </c>
      <c r="K87" s="3">
        <v>34</v>
      </c>
      <c r="O87" s="6">
        <v>73</v>
      </c>
      <c r="P87" s="8">
        <f t="shared" si="9"/>
        <v>5.8541666666666661</v>
      </c>
      <c r="Q87" s="6">
        <f t="shared" si="11"/>
        <v>8.375</v>
      </c>
      <c r="R87" s="6">
        <f t="shared" si="13"/>
        <v>29.875</v>
      </c>
      <c r="S87" s="6">
        <f t="shared" si="10"/>
        <v>72.625</v>
      </c>
    </row>
    <row r="88" spans="1:19" x14ac:dyDescent="0.4">
      <c r="A88" t="s">
        <v>281</v>
      </c>
      <c r="B88" t="s">
        <v>24</v>
      </c>
      <c r="C88" t="s">
        <v>531</v>
      </c>
      <c r="D88" s="1" t="s">
        <v>429</v>
      </c>
      <c r="E88">
        <v>192</v>
      </c>
      <c r="F88" s="3">
        <v>8.625</v>
      </c>
      <c r="G88" s="3">
        <v>28.5</v>
      </c>
      <c r="H88" s="3">
        <v>70.75</v>
      </c>
      <c r="I88" s="14">
        <v>4.42</v>
      </c>
      <c r="J88" s="3">
        <v>17</v>
      </c>
      <c r="K88" s="3">
        <v>35.5</v>
      </c>
      <c r="L88" s="9">
        <v>10.25</v>
      </c>
      <c r="O88" s="6">
        <v>73</v>
      </c>
      <c r="P88" s="8">
        <f t="shared" si="9"/>
        <v>5.822916666666667</v>
      </c>
      <c r="Q88" s="6">
        <f t="shared" si="11"/>
        <v>8.625</v>
      </c>
      <c r="R88" s="6">
        <f t="shared" si="13"/>
        <v>28.5</v>
      </c>
      <c r="S88" s="6">
        <f t="shared" si="10"/>
        <v>70.75</v>
      </c>
    </row>
    <row r="89" spans="1:19" x14ac:dyDescent="0.4">
      <c r="A89" t="s">
        <v>198</v>
      </c>
      <c r="B89" t="s">
        <v>22</v>
      </c>
      <c r="C89" t="s">
        <v>350</v>
      </c>
      <c r="D89" s="1" t="s">
        <v>512</v>
      </c>
      <c r="E89">
        <v>313</v>
      </c>
      <c r="F89" s="3">
        <v>10.375</v>
      </c>
      <c r="G89" s="3">
        <v>34.375</v>
      </c>
      <c r="H89" s="3">
        <v>83.75</v>
      </c>
      <c r="I89" s="14">
        <v>4.95</v>
      </c>
      <c r="O89" s="6">
        <v>73</v>
      </c>
      <c r="P89" s="8">
        <f t="shared" si="9"/>
        <v>6.375</v>
      </c>
      <c r="Q89" s="6">
        <f t="shared" si="11"/>
        <v>10.375</v>
      </c>
      <c r="R89" s="6">
        <f t="shared" si="13"/>
        <v>34.375</v>
      </c>
      <c r="S89" s="6">
        <f t="shared" si="10"/>
        <v>83.75</v>
      </c>
    </row>
    <row r="90" spans="1:19" x14ac:dyDescent="0.4">
      <c r="A90" t="s">
        <v>200</v>
      </c>
      <c r="B90" t="s">
        <v>22</v>
      </c>
      <c r="C90" t="s">
        <v>418</v>
      </c>
      <c r="D90" s="1" t="s">
        <v>485</v>
      </c>
      <c r="E90">
        <v>267</v>
      </c>
      <c r="F90">
        <v>9</v>
      </c>
      <c r="G90" s="3">
        <v>32.25</v>
      </c>
      <c r="H90" s="3">
        <v>78.75</v>
      </c>
      <c r="I90" s="14">
        <v>4.7699999999999996</v>
      </c>
      <c r="J90">
        <v>27</v>
      </c>
      <c r="K90" s="3">
        <v>32.5</v>
      </c>
      <c r="L90" s="9">
        <v>9.4166666666666661</v>
      </c>
      <c r="O90" s="6">
        <v>73</v>
      </c>
      <c r="P90" s="8">
        <f t="shared" si="9"/>
        <v>6.197916666666667</v>
      </c>
      <c r="Q90" s="6">
        <f t="shared" si="11"/>
        <v>9</v>
      </c>
      <c r="R90" s="6">
        <f t="shared" si="13"/>
        <v>32.25</v>
      </c>
      <c r="S90" s="6">
        <f t="shared" si="10"/>
        <v>78.75</v>
      </c>
    </row>
    <row r="91" spans="1:19" x14ac:dyDescent="0.4">
      <c r="A91" t="s">
        <v>260</v>
      </c>
      <c r="B91" t="s">
        <v>23</v>
      </c>
      <c r="C91" t="s">
        <v>387</v>
      </c>
      <c r="D91" s="1" t="s">
        <v>403</v>
      </c>
      <c r="E91">
        <v>235</v>
      </c>
      <c r="F91">
        <v>10</v>
      </c>
      <c r="G91" s="3">
        <v>32.625</v>
      </c>
      <c r="I91" s="14">
        <v>4.58</v>
      </c>
      <c r="J91">
        <v>22</v>
      </c>
      <c r="K91" s="3">
        <v>31.5</v>
      </c>
      <c r="L91" s="9">
        <v>9.8333333333333339</v>
      </c>
      <c r="M91" s="2">
        <v>7.12</v>
      </c>
      <c r="N91" s="2">
        <v>4.25</v>
      </c>
      <c r="O91" s="6">
        <v>73</v>
      </c>
      <c r="P91" s="8">
        <f t="shared" si="9"/>
        <v>6.1354166666666661</v>
      </c>
      <c r="Q91" s="6">
        <f t="shared" si="11"/>
        <v>10</v>
      </c>
      <c r="R91" s="6">
        <f t="shared" si="13"/>
        <v>32.625</v>
      </c>
      <c r="S91" s="6">
        <f t="shared" si="10"/>
        <v>0</v>
      </c>
    </row>
    <row r="92" spans="1:19" x14ac:dyDescent="0.4">
      <c r="A92" t="s">
        <v>49</v>
      </c>
      <c r="B92" t="s">
        <v>18</v>
      </c>
      <c r="C92" t="s">
        <v>343</v>
      </c>
      <c r="D92" t="s">
        <v>410</v>
      </c>
      <c r="E92">
        <v>213</v>
      </c>
      <c r="F92" s="3">
        <v>8.5</v>
      </c>
      <c r="G92" s="3">
        <v>29.625</v>
      </c>
      <c r="H92" s="3">
        <v>71.75</v>
      </c>
      <c r="I92" s="14" t="s">
        <v>460</v>
      </c>
      <c r="K92" s="3">
        <v>37.5</v>
      </c>
      <c r="L92" s="9">
        <v>10.333333333333334</v>
      </c>
      <c r="O92" s="6">
        <v>74</v>
      </c>
      <c r="P92" s="8">
        <f t="shared" si="9"/>
        <v>5.9270833333333339</v>
      </c>
      <c r="Q92" s="6">
        <f t="shared" si="11"/>
        <v>8.5</v>
      </c>
      <c r="R92" s="6">
        <f t="shared" si="13"/>
        <v>29.625</v>
      </c>
      <c r="S92" s="6">
        <f t="shared" si="10"/>
        <v>71.75</v>
      </c>
    </row>
    <row r="93" spans="1:19" x14ac:dyDescent="0.4">
      <c r="A93" t="s">
        <v>110</v>
      </c>
      <c r="B93" t="s">
        <v>20</v>
      </c>
      <c r="C93" t="s">
        <v>414</v>
      </c>
      <c r="D93" s="1" t="s">
        <v>508</v>
      </c>
      <c r="E93">
        <v>258</v>
      </c>
      <c r="F93" s="3">
        <v>9.5</v>
      </c>
      <c r="G93" s="3">
        <v>31.875</v>
      </c>
      <c r="H93">
        <v>77</v>
      </c>
      <c r="I93" s="14">
        <v>4.74</v>
      </c>
      <c r="K93">
        <v>31</v>
      </c>
      <c r="L93" s="9">
        <v>9.5833333333333339</v>
      </c>
      <c r="O93" s="6">
        <v>74</v>
      </c>
      <c r="P93" s="8">
        <f t="shared" si="9"/>
        <v>6.447916666666667</v>
      </c>
      <c r="Q93" s="6">
        <f t="shared" si="11"/>
        <v>9.5</v>
      </c>
      <c r="R93" s="6">
        <f t="shared" si="13"/>
        <v>31.875</v>
      </c>
      <c r="S93" s="6">
        <f t="shared" si="10"/>
        <v>77</v>
      </c>
    </row>
    <row r="94" spans="1:19" x14ac:dyDescent="0.4">
      <c r="A94" t="s">
        <v>304</v>
      </c>
      <c r="B94" t="s">
        <v>24</v>
      </c>
      <c r="C94" t="s">
        <v>389</v>
      </c>
      <c r="D94" s="1" t="s">
        <v>463</v>
      </c>
      <c r="E94">
        <v>199</v>
      </c>
      <c r="F94" s="3">
        <v>8.875</v>
      </c>
      <c r="G94" s="3">
        <v>32.25</v>
      </c>
      <c r="H94" s="3">
        <v>77.625</v>
      </c>
      <c r="I94" s="14">
        <v>4.49</v>
      </c>
      <c r="K94" s="3">
        <v>41.5</v>
      </c>
      <c r="L94" s="9">
        <v>10.083333333333334</v>
      </c>
      <c r="O94" s="6">
        <v>74</v>
      </c>
      <c r="P94" s="8">
        <f t="shared" si="9"/>
        <v>6</v>
      </c>
      <c r="Q94" s="6">
        <f t="shared" si="11"/>
        <v>8.875</v>
      </c>
      <c r="R94" s="6">
        <f t="shared" si="13"/>
        <v>32.25</v>
      </c>
      <c r="S94" s="6">
        <f t="shared" si="10"/>
        <v>77.625</v>
      </c>
    </row>
    <row r="95" spans="1:19" x14ac:dyDescent="0.4">
      <c r="A95" t="s">
        <v>218</v>
      </c>
      <c r="B95" t="s">
        <v>22</v>
      </c>
      <c r="C95" t="s">
        <v>432</v>
      </c>
      <c r="D95" s="1" t="s">
        <v>359</v>
      </c>
      <c r="E95">
        <v>245</v>
      </c>
      <c r="F95">
        <v>10</v>
      </c>
      <c r="G95" s="3">
        <v>32.75</v>
      </c>
      <c r="H95" s="3">
        <v>80.875</v>
      </c>
      <c r="I95" s="14">
        <v>4.47</v>
      </c>
      <c r="K95">
        <v>31</v>
      </c>
      <c r="L95" s="9">
        <v>10.25</v>
      </c>
      <c r="O95" s="6">
        <v>74</v>
      </c>
      <c r="P95" s="8">
        <f t="shared" si="9"/>
        <v>6.4375</v>
      </c>
      <c r="Q95" s="6">
        <f t="shared" si="11"/>
        <v>10</v>
      </c>
      <c r="R95" s="6">
        <f t="shared" si="13"/>
        <v>32.75</v>
      </c>
      <c r="S95" s="6">
        <f t="shared" si="10"/>
        <v>80.875</v>
      </c>
    </row>
    <row r="96" spans="1:19" x14ac:dyDescent="0.4">
      <c r="A96" t="s">
        <v>177</v>
      </c>
      <c r="B96" t="s">
        <v>22</v>
      </c>
      <c r="C96" t="s">
        <v>384</v>
      </c>
      <c r="D96" s="1" t="s">
        <v>341</v>
      </c>
      <c r="E96">
        <v>258</v>
      </c>
      <c r="F96">
        <v>10</v>
      </c>
      <c r="G96" s="3">
        <v>33.125</v>
      </c>
      <c r="H96" s="3">
        <v>80.5</v>
      </c>
      <c r="I96" s="14">
        <v>4.62</v>
      </c>
      <c r="K96" s="3">
        <v>35.5</v>
      </c>
      <c r="L96" s="9">
        <v>10.083333333333334</v>
      </c>
      <c r="O96" s="6">
        <v>74</v>
      </c>
      <c r="P96" s="8">
        <f t="shared" si="9"/>
        <v>6.3854166666666661</v>
      </c>
      <c r="Q96" s="6">
        <f t="shared" si="11"/>
        <v>10</v>
      </c>
      <c r="R96" s="6">
        <f t="shared" si="13"/>
        <v>33.125</v>
      </c>
      <c r="S96" s="6">
        <f t="shared" si="10"/>
        <v>80.5</v>
      </c>
    </row>
    <row r="97" spans="1:19" x14ac:dyDescent="0.4">
      <c r="A97" t="s">
        <v>167</v>
      </c>
      <c r="B97" t="s">
        <v>21</v>
      </c>
      <c r="C97" t="s">
        <v>371</v>
      </c>
      <c r="D97" s="1" t="s">
        <v>391</v>
      </c>
      <c r="E97">
        <v>316</v>
      </c>
      <c r="F97" s="3">
        <v>10.375</v>
      </c>
      <c r="G97">
        <v>33</v>
      </c>
      <c r="H97">
        <v>81</v>
      </c>
      <c r="I97" s="14">
        <v>5.21</v>
      </c>
      <c r="L97" s="9">
        <v>8.8333333333333339</v>
      </c>
      <c r="M97" s="2">
        <v>7.71</v>
      </c>
      <c r="N97" s="2">
        <v>4.7</v>
      </c>
      <c r="O97" s="6">
        <v>75</v>
      </c>
      <c r="P97" s="8">
        <f t="shared" si="9"/>
        <v>6.6770833333333339</v>
      </c>
      <c r="Q97" s="6">
        <f t="shared" si="11"/>
        <v>10.375</v>
      </c>
      <c r="R97" s="6">
        <f t="shared" si="13"/>
        <v>33</v>
      </c>
      <c r="S97" s="6">
        <f t="shared" si="10"/>
        <v>81</v>
      </c>
    </row>
    <row r="98" spans="1:19" x14ac:dyDescent="0.4">
      <c r="A98" t="s">
        <v>53</v>
      </c>
      <c r="B98" t="s">
        <v>18</v>
      </c>
      <c r="C98" t="s">
        <v>427</v>
      </c>
      <c r="D98" t="s">
        <v>429</v>
      </c>
      <c r="E98">
        <v>194</v>
      </c>
      <c r="F98" s="3">
        <v>8.75</v>
      </c>
      <c r="G98" s="3">
        <v>30.5</v>
      </c>
      <c r="H98">
        <v>74</v>
      </c>
      <c r="I98" s="14" t="s">
        <v>428</v>
      </c>
      <c r="K98" s="3">
        <v>32.5</v>
      </c>
      <c r="L98" s="9">
        <v>9.75</v>
      </c>
      <c r="O98" s="6">
        <v>75</v>
      </c>
      <c r="P98" s="8">
        <f t="shared" si="9"/>
        <v>5.822916666666667</v>
      </c>
      <c r="Q98" s="6">
        <f t="shared" si="11"/>
        <v>8.75</v>
      </c>
      <c r="R98" s="6">
        <f t="shared" si="13"/>
        <v>30.5</v>
      </c>
      <c r="S98" s="6">
        <f t="shared" si="10"/>
        <v>74</v>
      </c>
    </row>
    <row r="99" spans="1:19" x14ac:dyDescent="0.4">
      <c r="A99" t="s">
        <v>34</v>
      </c>
      <c r="B99" t="s">
        <v>18</v>
      </c>
      <c r="C99" t="s">
        <v>440</v>
      </c>
      <c r="D99" s="1" t="s">
        <v>569</v>
      </c>
      <c r="E99">
        <v>205</v>
      </c>
      <c r="F99">
        <v>9</v>
      </c>
      <c r="G99">
        <v>29</v>
      </c>
      <c r="H99" s="3">
        <v>71.25</v>
      </c>
      <c r="I99" s="14" t="s">
        <v>441</v>
      </c>
      <c r="J99">
        <v>16</v>
      </c>
      <c r="K99">
        <v>38</v>
      </c>
      <c r="L99" s="9">
        <v>10.583333333333334</v>
      </c>
      <c r="N99" s="2">
        <v>4.34</v>
      </c>
      <c r="O99" s="6">
        <v>75</v>
      </c>
      <c r="P99" s="8">
        <f t="shared" si="9"/>
        <v>5.666666666666667</v>
      </c>
      <c r="Q99" s="6">
        <f t="shared" si="11"/>
        <v>9</v>
      </c>
      <c r="R99" s="6">
        <f t="shared" si="13"/>
        <v>29</v>
      </c>
      <c r="S99" s="6">
        <f t="shared" si="10"/>
        <v>71.25</v>
      </c>
    </row>
    <row r="100" spans="1:19" x14ac:dyDescent="0.4">
      <c r="A100" t="s">
        <v>290</v>
      </c>
      <c r="B100" t="s">
        <v>24</v>
      </c>
      <c r="C100" t="s">
        <v>527</v>
      </c>
      <c r="D100" s="1" t="s">
        <v>521</v>
      </c>
      <c r="E100">
        <v>186</v>
      </c>
      <c r="F100" s="3">
        <v>8.25</v>
      </c>
      <c r="G100" s="3">
        <v>32.875</v>
      </c>
      <c r="H100" s="3">
        <v>80.125</v>
      </c>
      <c r="I100" s="14">
        <v>4.3600000000000003</v>
      </c>
      <c r="K100" s="3">
        <v>36.5</v>
      </c>
      <c r="L100" s="9">
        <v>10.5</v>
      </c>
      <c r="M100" s="2">
        <v>7</v>
      </c>
      <c r="N100" s="2">
        <v>4.26</v>
      </c>
      <c r="O100" s="6">
        <v>75</v>
      </c>
      <c r="P100" s="8">
        <f t="shared" si="9"/>
        <v>6.2395833333333339</v>
      </c>
      <c r="Q100" s="6">
        <f t="shared" si="11"/>
        <v>8.25</v>
      </c>
      <c r="R100" s="6">
        <f t="shared" si="13"/>
        <v>32.875</v>
      </c>
      <c r="S100" s="6">
        <f t="shared" si="10"/>
        <v>80.125</v>
      </c>
    </row>
    <row r="101" spans="1:19" x14ac:dyDescent="0.4">
      <c r="A101" t="s">
        <v>313</v>
      </c>
      <c r="B101" t="s">
        <v>24</v>
      </c>
      <c r="C101" t="s">
        <v>504</v>
      </c>
      <c r="D101" s="1" t="s">
        <v>431</v>
      </c>
      <c r="E101">
        <v>211</v>
      </c>
      <c r="F101">
        <v>9</v>
      </c>
      <c r="G101" s="3">
        <v>30.375</v>
      </c>
      <c r="H101" s="3">
        <v>74.25</v>
      </c>
      <c r="I101" s="14">
        <v>4.49</v>
      </c>
      <c r="J101">
        <v>19</v>
      </c>
      <c r="K101" s="3">
        <v>33.5</v>
      </c>
      <c r="O101" s="6">
        <v>75</v>
      </c>
      <c r="P101" s="8">
        <f t="shared" si="9"/>
        <v>5.96875</v>
      </c>
      <c r="Q101" s="6">
        <f t="shared" si="11"/>
        <v>9</v>
      </c>
      <c r="R101" s="6">
        <f t="shared" si="13"/>
        <v>30.375</v>
      </c>
      <c r="S101" s="6">
        <f t="shared" si="10"/>
        <v>74.25</v>
      </c>
    </row>
    <row r="102" spans="1:19" x14ac:dyDescent="0.4">
      <c r="A102" t="s">
        <v>224</v>
      </c>
      <c r="B102" t="s">
        <v>22</v>
      </c>
      <c r="C102" t="s">
        <v>427</v>
      </c>
      <c r="D102" s="1" t="s">
        <v>368</v>
      </c>
      <c r="E102">
        <v>285</v>
      </c>
      <c r="F102" s="3">
        <v>10.25</v>
      </c>
      <c r="G102" s="3">
        <v>33.625</v>
      </c>
      <c r="H102" s="3">
        <v>82.5</v>
      </c>
      <c r="I102" s="14">
        <v>4.78</v>
      </c>
      <c r="K102" s="3">
        <v>31.5</v>
      </c>
      <c r="L102" s="9">
        <v>9.6666666666666661</v>
      </c>
      <c r="O102" s="6">
        <v>75</v>
      </c>
      <c r="P102" s="8">
        <f t="shared" si="9"/>
        <v>6.302083333333333</v>
      </c>
      <c r="Q102" s="6">
        <f t="shared" si="11"/>
        <v>10.25</v>
      </c>
      <c r="R102" s="6">
        <f t="shared" si="13"/>
        <v>33.625</v>
      </c>
      <c r="S102" s="6">
        <f t="shared" si="10"/>
        <v>82.5</v>
      </c>
    </row>
    <row r="103" spans="1:19" x14ac:dyDescent="0.4">
      <c r="A103" t="s">
        <v>264</v>
      </c>
      <c r="B103" t="s">
        <v>23</v>
      </c>
      <c r="C103" t="s">
        <v>384</v>
      </c>
      <c r="D103" s="1" t="s">
        <v>409</v>
      </c>
      <c r="E103">
        <v>233</v>
      </c>
      <c r="F103" s="3">
        <v>10.25</v>
      </c>
      <c r="G103" s="3">
        <v>31.75</v>
      </c>
      <c r="I103" s="14">
        <v>4.5999999999999996</v>
      </c>
      <c r="K103">
        <v>35</v>
      </c>
      <c r="L103" s="9">
        <v>10.083333333333334</v>
      </c>
      <c r="M103" s="2">
        <v>7.15</v>
      </c>
      <c r="N103" s="2">
        <v>4.24</v>
      </c>
      <c r="O103" s="6">
        <v>75</v>
      </c>
      <c r="P103" s="8">
        <f t="shared" si="9"/>
        <v>6.15625</v>
      </c>
      <c r="Q103" s="6">
        <f t="shared" si="11"/>
        <v>10.25</v>
      </c>
      <c r="R103" s="6">
        <f t="shared" si="13"/>
        <v>31.75</v>
      </c>
      <c r="S103" s="6">
        <f t="shared" si="10"/>
        <v>0</v>
      </c>
    </row>
    <row r="104" spans="1:19" x14ac:dyDescent="0.4">
      <c r="A104" t="s">
        <v>36</v>
      </c>
      <c r="B104" t="s">
        <v>18</v>
      </c>
      <c r="C104" t="s">
        <v>442</v>
      </c>
      <c r="D104" t="s">
        <v>444</v>
      </c>
      <c r="E104">
        <v>204</v>
      </c>
      <c r="F104" s="3">
        <v>9.5</v>
      </c>
      <c r="G104">
        <v>30</v>
      </c>
      <c r="H104" s="3">
        <v>72.625</v>
      </c>
      <c r="I104" s="14" t="s">
        <v>443</v>
      </c>
      <c r="J104">
        <v>21</v>
      </c>
      <c r="K104" s="3">
        <v>33.5</v>
      </c>
      <c r="L104" s="9">
        <v>10</v>
      </c>
      <c r="O104" s="6">
        <v>76</v>
      </c>
      <c r="P104" s="8">
        <f t="shared" si="9"/>
        <v>5.78125</v>
      </c>
      <c r="Q104" s="6">
        <f t="shared" si="11"/>
        <v>9.5</v>
      </c>
      <c r="R104" s="6">
        <f t="shared" si="13"/>
        <v>30</v>
      </c>
      <c r="S104" s="6">
        <f t="shared" si="10"/>
        <v>72.625</v>
      </c>
    </row>
    <row r="105" spans="1:19" x14ac:dyDescent="0.4">
      <c r="A105" t="s">
        <v>58</v>
      </c>
      <c r="B105" t="s">
        <v>19</v>
      </c>
      <c r="C105" t="s">
        <v>353</v>
      </c>
      <c r="D105" s="1" t="s">
        <v>439</v>
      </c>
      <c r="E105">
        <v>200</v>
      </c>
      <c r="F105" s="3">
        <v>9.5</v>
      </c>
      <c r="G105" s="3">
        <v>32.125</v>
      </c>
      <c r="I105" s="14">
        <v>4.43</v>
      </c>
      <c r="K105" s="3">
        <v>35.5</v>
      </c>
      <c r="O105" s="12">
        <v>76</v>
      </c>
      <c r="P105" s="8">
        <f t="shared" si="9"/>
        <v>6.114583333333333</v>
      </c>
      <c r="Q105" s="6">
        <f t="shared" si="11"/>
        <v>9.5</v>
      </c>
      <c r="R105" s="6" t="str">
        <f>IFERROR(LEFT(#REF!,FIND("-",#REF!)-1)+IFERROR(MID(#REF!,FIND("-",#REF!)+1,FIND(" ",#REF!&amp;" ")-FIND("-",#REF!)-1)/12,0)+IFERROR(MID(#REF!,FIND(" ",#REF!)+1,FIND("/",#REF!&amp;"/")-FIND(" ",#REF!)-1)/MID(#REF!,FIND("/",#REF!)+1,LEN(#REF!)),0)/12,IFERROR(#REF!,""))</f>
        <v/>
      </c>
      <c r="S105" s="6">
        <f t="shared" si="10"/>
        <v>0</v>
      </c>
    </row>
    <row r="106" spans="1:19" x14ac:dyDescent="0.4">
      <c r="A106" t="s">
        <v>103</v>
      </c>
      <c r="B106" t="s">
        <v>19</v>
      </c>
      <c r="C106" t="s">
        <v>500</v>
      </c>
      <c r="D106" s="1" t="s">
        <v>477</v>
      </c>
      <c r="E106">
        <v>190</v>
      </c>
      <c r="F106" s="3">
        <v>8.75</v>
      </c>
      <c r="G106" s="3">
        <v>30.125</v>
      </c>
      <c r="I106" s="14">
        <v>4.4000000000000004</v>
      </c>
      <c r="K106" s="3">
        <v>36.5</v>
      </c>
      <c r="L106" s="9">
        <v>9.9166666666666661</v>
      </c>
      <c r="O106" s="12">
        <v>76</v>
      </c>
      <c r="P106" s="8">
        <f t="shared" si="9"/>
        <v>5.8854166666666661</v>
      </c>
      <c r="Q106" s="6">
        <f t="shared" si="11"/>
        <v>8.75</v>
      </c>
      <c r="R106" s="6" t="str">
        <f>IFERROR(LEFT(#REF!,FIND("-",#REF!)-1)+IFERROR(MID(#REF!,FIND("-",#REF!)+1,FIND(" ",#REF!&amp;" ")-FIND("-",#REF!)-1)/12,0)+IFERROR(MID(#REF!,FIND(" ",#REF!)+1,FIND("/",#REF!&amp;"/")-FIND(" ",#REF!)-1)/MID(#REF!,FIND("/",#REF!)+1,LEN(#REF!)),0)/12,IFERROR(#REF!,""))</f>
        <v/>
      </c>
      <c r="S106" s="6">
        <f t="shared" si="10"/>
        <v>0</v>
      </c>
    </row>
    <row r="107" spans="1:19" x14ac:dyDescent="0.4">
      <c r="A107" t="s">
        <v>111</v>
      </c>
      <c r="B107" t="s">
        <v>20</v>
      </c>
      <c r="C107" t="s">
        <v>506</v>
      </c>
      <c r="D107" s="1" t="s">
        <v>397</v>
      </c>
      <c r="E107">
        <v>241</v>
      </c>
      <c r="F107" s="3">
        <v>9.25</v>
      </c>
      <c r="G107" s="3">
        <v>32.25</v>
      </c>
      <c r="H107" s="3">
        <v>79.25</v>
      </c>
      <c r="I107" s="14">
        <v>4.71</v>
      </c>
      <c r="J107" s="3">
        <v>22</v>
      </c>
      <c r="K107" s="3">
        <v>34</v>
      </c>
      <c r="L107" s="9">
        <v>9.8333333333333339</v>
      </c>
      <c r="M107" s="2">
        <v>6.97</v>
      </c>
      <c r="N107" s="2">
        <v>4.3899999999999997</v>
      </c>
      <c r="O107" s="6">
        <v>76</v>
      </c>
      <c r="P107" s="8">
        <f t="shared" si="9"/>
        <v>6.270833333333333</v>
      </c>
      <c r="Q107" s="6">
        <f t="shared" si="11"/>
        <v>9.25</v>
      </c>
      <c r="R107" s="6">
        <f t="shared" ref="R107:R119" si="14">IFERROR(LEFT(G107,FIND("-",G107)-1)+IFERROR(MID(G107,FIND("-",G107)+1,FIND(" ",G107&amp;" ")-FIND("-",G107)-1)/12,0)+IFERROR(MID(G107,FIND(" ",G107)+1,FIND("/",G107&amp;"/")-FIND(" ",G107)-1)/MID(G107,FIND("/",G107)+1,LEN(G107)),0)/12,IFERROR(G107,""))</f>
        <v>32.25</v>
      </c>
      <c r="S107" s="6">
        <f t="shared" si="10"/>
        <v>79.25</v>
      </c>
    </row>
    <row r="108" spans="1:19" x14ac:dyDescent="0.4">
      <c r="A108" t="s">
        <v>302</v>
      </c>
      <c r="B108" t="s">
        <v>24</v>
      </c>
      <c r="C108" t="s">
        <v>353</v>
      </c>
      <c r="D108" s="1" t="s">
        <v>489</v>
      </c>
      <c r="E108">
        <v>194</v>
      </c>
      <c r="F108" s="3">
        <v>9.25</v>
      </c>
      <c r="G108" s="3">
        <v>30.25</v>
      </c>
      <c r="H108" s="3">
        <v>75.625</v>
      </c>
      <c r="I108" s="14">
        <v>4.49</v>
      </c>
      <c r="K108" s="3">
        <v>37.5</v>
      </c>
      <c r="L108" s="9">
        <v>10.416666666666666</v>
      </c>
      <c r="O108" s="6">
        <v>76</v>
      </c>
      <c r="P108" s="8">
        <f t="shared" si="9"/>
        <v>6.03125</v>
      </c>
      <c r="Q108" s="6">
        <f t="shared" si="11"/>
        <v>9.25</v>
      </c>
      <c r="R108" s="6">
        <f t="shared" si="14"/>
        <v>30.25</v>
      </c>
      <c r="S108" s="6">
        <f t="shared" si="10"/>
        <v>75.625</v>
      </c>
    </row>
    <row r="109" spans="1:19" x14ac:dyDescent="0.4">
      <c r="A109" t="s">
        <v>178</v>
      </c>
      <c r="B109" t="s">
        <v>22</v>
      </c>
      <c r="C109" t="s">
        <v>544</v>
      </c>
      <c r="D109" s="1" t="s">
        <v>360</v>
      </c>
      <c r="E109">
        <v>271</v>
      </c>
      <c r="F109" s="3">
        <v>9.375</v>
      </c>
      <c r="G109" s="3">
        <v>33.125</v>
      </c>
      <c r="H109">
        <v>81</v>
      </c>
      <c r="I109" s="14">
        <v>4.78</v>
      </c>
      <c r="J109">
        <v>27</v>
      </c>
      <c r="K109">
        <v>34</v>
      </c>
      <c r="L109" s="9">
        <v>10</v>
      </c>
      <c r="M109" s="2">
        <v>7.21</v>
      </c>
      <c r="N109" s="2">
        <v>4.54</v>
      </c>
      <c r="O109" s="6">
        <v>76</v>
      </c>
      <c r="P109" s="8">
        <f t="shared" si="9"/>
        <v>6.46875</v>
      </c>
      <c r="Q109" s="6">
        <f t="shared" si="11"/>
        <v>9.375</v>
      </c>
      <c r="R109" s="6">
        <f t="shared" si="14"/>
        <v>33.125</v>
      </c>
      <c r="S109" s="6">
        <f t="shared" si="10"/>
        <v>81</v>
      </c>
    </row>
    <row r="110" spans="1:19" x14ac:dyDescent="0.4">
      <c r="A110" t="s">
        <v>188</v>
      </c>
      <c r="B110" t="s">
        <v>22</v>
      </c>
      <c r="C110" t="s">
        <v>453</v>
      </c>
      <c r="D110" s="1" t="s">
        <v>362</v>
      </c>
      <c r="E110">
        <v>257</v>
      </c>
      <c r="F110" s="3">
        <v>10.375</v>
      </c>
      <c r="G110" s="3">
        <v>33.375</v>
      </c>
      <c r="H110" s="3">
        <v>79.125</v>
      </c>
      <c r="I110" s="14">
        <v>4.57</v>
      </c>
      <c r="K110" s="3">
        <v>30.5</v>
      </c>
      <c r="L110" s="9">
        <v>10.083333333333334</v>
      </c>
      <c r="O110" s="6">
        <v>76</v>
      </c>
      <c r="P110" s="8">
        <f t="shared" si="9"/>
        <v>6.40625</v>
      </c>
      <c r="Q110" s="6">
        <f t="shared" si="11"/>
        <v>10.375</v>
      </c>
      <c r="R110" s="6">
        <f t="shared" si="14"/>
        <v>33.375</v>
      </c>
      <c r="S110" s="6">
        <f t="shared" si="10"/>
        <v>79.125</v>
      </c>
    </row>
    <row r="111" spans="1:19" x14ac:dyDescent="0.4">
      <c r="A111" t="s">
        <v>189</v>
      </c>
      <c r="B111" t="s">
        <v>22</v>
      </c>
      <c r="C111" t="s">
        <v>531</v>
      </c>
      <c r="D111" s="1" t="s">
        <v>472</v>
      </c>
      <c r="E111">
        <v>269</v>
      </c>
      <c r="F111" s="3">
        <v>10.5</v>
      </c>
      <c r="G111">
        <v>31</v>
      </c>
      <c r="H111">
        <v>77</v>
      </c>
      <c r="I111" s="14">
        <v>4.6900000000000004</v>
      </c>
      <c r="J111">
        <v>32</v>
      </c>
      <c r="K111">
        <v>34</v>
      </c>
      <c r="L111" s="9">
        <v>9.9166666666666661</v>
      </c>
      <c r="M111" s="2">
        <v>7.58</v>
      </c>
      <c r="N111" s="2">
        <v>4.59</v>
      </c>
      <c r="O111" s="6">
        <v>76</v>
      </c>
      <c r="P111" s="8">
        <f t="shared" si="9"/>
        <v>6.3125</v>
      </c>
      <c r="Q111" s="6">
        <f t="shared" si="11"/>
        <v>10.5</v>
      </c>
      <c r="R111" s="6">
        <f t="shared" si="14"/>
        <v>31</v>
      </c>
      <c r="S111" s="6">
        <f t="shared" si="10"/>
        <v>77</v>
      </c>
    </row>
    <row r="112" spans="1:19" x14ac:dyDescent="0.4">
      <c r="A112" t="s">
        <v>173</v>
      </c>
      <c r="B112" t="s">
        <v>21</v>
      </c>
      <c r="C112" t="s">
        <v>369</v>
      </c>
      <c r="D112" s="1" t="s">
        <v>377</v>
      </c>
      <c r="E112">
        <v>322</v>
      </c>
      <c r="F112">
        <v>11</v>
      </c>
      <c r="G112" s="3">
        <v>33.875</v>
      </c>
      <c r="H112" s="3">
        <v>81.5</v>
      </c>
      <c r="I112" s="14">
        <v>5.17</v>
      </c>
      <c r="M112" s="2">
        <v>7.93</v>
      </c>
      <c r="N112" s="2">
        <v>4.72</v>
      </c>
      <c r="O112" s="6">
        <v>77</v>
      </c>
      <c r="P112" s="8">
        <f t="shared" si="9"/>
        <v>6.34375</v>
      </c>
      <c r="Q112" s="6">
        <f t="shared" si="11"/>
        <v>11</v>
      </c>
      <c r="R112" s="6">
        <f t="shared" si="14"/>
        <v>33.875</v>
      </c>
      <c r="S112" s="6">
        <f t="shared" si="10"/>
        <v>81.5</v>
      </c>
    </row>
    <row r="113" spans="1:19" x14ac:dyDescent="0.4">
      <c r="A113" t="s">
        <v>113</v>
      </c>
      <c r="B113" t="s">
        <v>20</v>
      </c>
      <c r="C113" t="s">
        <v>494</v>
      </c>
      <c r="D113" s="1" t="s">
        <v>513</v>
      </c>
      <c r="E113">
        <v>243</v>
      </c>
      <c r="F113" s="3">
        <v>10.625</v>
      </c>
      <c r="G113">
        <v>34</v>
      </c>
      <c r="H113" s="3">
        <v>82.625</v>
      </c>
      <c r="I113" s="14">
        <v>4.7</v>
      </c>
      <c r="K113" s="3">
        <v>35.5</v>
      </c>
      <c r="L113" s="9">
        <v>10.5</v>
      </c>
      <c r="M113" s="2">
        <v>7.01</v>
      </c>
      <c r="N113" s="2">
        <v>4.29</v>
      </c>
      <c r="O113" s="6">
        <v>77</v>
      </c>
      <c r="P113" s="8">
        <f t="shared" si="9"/>
        <v>6.416666666666667</v>
      </c>
      <c r="Q113" s="6">
        <f t="shared" si="11"/>
        <v>10.625</v>
      </c>
      <c r="R113" s="6">
        <f t="shared" si="14"/>
        <v>34</v>
      </c>
      <c r="S113" s="6">
        <f t="shared" si="10"/>
        <v>82.625</v>
      </c>
    </row>
    <row r="114" spans="1:19" x14ac:dyDescent="0.4">
      <c r="A114" t="s">
        <v>328</v>
      </c>
      <c r="B114" t="s">
        <v>24</v>
      </c>
      <c r="C114" t="s">
        <v>366</v>
      </c>
      <c r="D114" s="1" t="s">
        <v>478</v>
      </c>
      <c r="E114">
        <v>213</v>
      </c>
      <c r="F114" s="3">
        <v>9.25</v>
      </c>
      <c r="G114" s="3">
        <v>30.625</v>
      </c>
      <c r="H114" s="3">
        <v>75.375</v>
      </c>
      <c r="I114" s="14">
        <v>4.57</v>
      </c>
      <c r="K114" s="3">
        <v>37</v>
      </c>
      <c r="L114" s="9">
        <v>10</v>
      </c>
      <c r="M114" s="2">
        <v>6.72</v>
      </c>
      <c r="N114" s="2">
        <v>4.25</v>
      </c>
      <c r="O114" s="6">
        <v>77</v>
      </c>
      <c r="P114" s="8">
        <f t="shared" si="9"/>
        <v>6.166666666666667</v>
      </c>
      <c r="Q114" s="6">
        <f t="shared" si="11"/>
        <v>9.25</v>
      </c>
      <c r="R114" s="6">
        <f t="shared" si="14"/>
        <v>30.625</v>
      </c>
      <c r="S114" s="6">
        <f t="shared" si="10"/>
        <v>75.375</v>
      </c>
    </row>
    <row r="115" spans="1:19" x14ac:dyDescent="0.4">
      <c r="A115" t="s">
        <v>183</v>
      </c>
      <c r="B115" t="s">
        <v>22</v>
      </c>
      <c r="C115" t="s">
        <v>350</v>
      </c>
      <c r="D115" s="1" t="s">
        <v>377</v>
      </c>
      <c r="E115">
        <v>279</v>
      </c>
      <c r="F115" s="3">
        <v>9.5</v>
      </c>
      <c r="G115">
        <v>33</v>
      </c>
      <c r="H115" s="3">
        <v>79.375</v>
      </c>
      <c r="I115" s="14">
        <v>4.67</v>
      </c>
      <c r="O115" s="6">
        <v>77</v>
      </c>
      <c r="P115" s="8">
        <f t="shared" si="9"/>
        <v>6.34375</v>
      </c>
      <c r="Q115" s="6">
        <f t="shared" si="11"/>
        <v>9.5</v>
      </c>
      <c r="R115" s="6">
        <f t="shared" si="14"/>
        <v>33</v>
      </c>
      <c r="S115" s="6">
        <f t="shared" si="10"/>
        <v>79.375</v>
      </c>
    </row>
    <row r="116" spans="1:19" x14ac:dyDescent="0.4">
      <c r="A116" t="s">
        <v>222</v>
      </c>
      <c r="B116" t="s">
        <v>22</v>
      </c>
      <c r="C116" t="s">
        <v>434</v>
      </c>
      <c r="D116" s="1" t="s">
        <v>548</v>
      </c>
      <c r="E116">
        <v>258</v>
      </c>
      <c r="F116" s="3">
        <v>9.625</v>
      </c>
      <c r="G116" s="3">
        <v>31.25</v>
      </c>
      <c r="H116" s="3">
        <v>76.125</v>
      </c>
      <c r="I116" s="14">
        <v>4.6900000000000004</v>
      </c>
      <c r="K116" s="3">
        <v>36.5</v>
      </c>
      <c r="L116" s="9">
        <v>10.333333333333334</v>
      </c>
      <c r="O116" s="6">
        <v>77</v>
      </c>
      <c r="P116" s="8">
        <f t="shared" si="9"/>
        <v>6.21875</v>
      </c>
      <c r="Q116" s="6">
        <f t="shared" si="11"/>
        <v>9.625</v>
      </c>
      <c r="R116" s="6">
        <f t="shared" si="14"/>
        <v>31.25</v>
      </c>
      <c r="S116" s="6">
        <f t="shared" si="10"/>
        <v>76.125</v>
      </c>
    </row>
    <row r="117" spans="1:19" x14ac:dyDescent="0.4">
      <c r="A117" t="s">
        <v>243</v>
      </c>
      <c r="B117" t="s">
        <v>22</v>
      </c>
      <c r="C117" t="s">
        <v>553</v>
      </c>
      <c r="D117" s="1" t="s">
        <v>481</v>
      </c>
      <c r="E117">
        <v>263</v>
      </c>
      <c r="F117" s="3">
        <v>9.25</v>
      </c>
      <c r="G117" s="3">
        <v>31.875</v>
      </c>
      <c r="H117" s="3">
        <v>77.5</v>
      </c>
      <c r="I117" s="14">
        <v>4.6900000000000004</v>
      </c>
      <c r="J117" s="3">
        <v>26</v>
      </c>
      <c r="K117" s="3">
        <v>35</v>
      </c>
      <c r="L117" s="9">
        <v>9.8333333333333339</v>
      </c>
      <c r="M117" s="2">
        <v>7.15</v>
      </c>
      <c r="N117" s="2">
        <v>4.3899999999999997</v>
      </c>
      <c r="O117" s="6">
        <v>77</v>
      </c>
      <c r="P117" s="8">
        <f t="shared" si="9"/>
        <v>6.072916666666667</v>
      </c>
      <c r="Q117" s="6">
        <f t="shared" si="11"/>
        <v>9.25</v>
      </c>
      <c r="R117" s="6">
        <f t="shared" si="14"/>
        <v>31.875</v>
      </c>
      <c r="S117" s="6">
        <f t="shared" si="10"/>
        <v>77.5</v>
      </c>
    </row>
    <row r="118" spans="1:19" x14ac:dyDescent="0.4">
      <c r="A118" t="s">
        <v>126</v>
      </c>
      <c r="B118" t="s">
        <v>21</v>
      </c>
      <c r="C118" t="s">
        <v>337</v>
      </c>
      <c r="D118" s="1" t="s">
        <v>338</v>
      </c>
      <c r="E118">
        <v>315</v>
      </c>
      <c r="F118" s="3">
        <v>10.375</v>
      </c>
      <c r="G118" s="3">
        <v>33.5</v>
      </c>
      <c r="H118" s="3">
        <v>84.375</v>
      </c>
      <c r="I118" s="14">
        <v>5.16</v>
      </c>
      <c r="K118" s="3">
        <v>32</v>
      </c>
      <c r="L118" s="9">
        <v>8.6666666666666661</v>
      </c>
      <c r="M118" s="2">
        <v>7.81</v>
      </c>
      <c r="N118" s="2">
        <v>4.66</v>
      </c>
      <c r="O118" s="6">
        <v>78</v>
      </c>
      <c r="P118" s="8">
        <f t="shared" si="9"/>
        <v>6.4270833333333339</v>
      </c>
      <c r="Q118" s="6">
        <f t="shared" si="11"/>
        <v>10.375</v>
      </c>
      <c r="R118" s="6">
        <f t="shared" si="14"/>
        <v>33.5</v>
      </c>
      <c r="S118" s="6">
        <f t="shared" si="10"/>
        <v>84.375</v>
      </c>
    </row>
    <row r="119" spans="1:19" x14ac:dyDescent="0.4">
      <c r="A119" t="s">
        <v>41</v>
      </c>
      <c r="B119" t="s">
        <v>18</v>
      </c>
      <c r="C119" t="s">
        <v>353</v>
      </c>
      <c r="D119" t="s">
        <v>456</v>
      </c>
      <c r="E119">
        <v>212</v>
      </c>
      <c r="F119" s="3">
        <v>9.25</v>
      </c>
      <c r="G119" s="3">
        <v>30.75</v>
      </c>
      <c r="H119" s="3">
        <v>75.375</v>
      </c>
      <c r="I119" s="14" t="s">
        <v>471</v>
      </c>
      <c r="K119" s="3">
        <v>35.5</v>
      </c>
      <c r="L119" s="9">
        <v>10.25</v>
      </c>
      <c r="O119" s="6">
        <v>78</v>
      </c>
      <c r="P119" s="8">
        <f t="shared" si="9"/>
        <v>5.947916666666667</v>
      </c>
      <c r="Q119" s="6">
        <f t="shared" si="11"/>
        <v>9.25</v>
      </c>
      <c r="R119" s="6">
        <f t="shared" si="14"/>
        <v>30.75</v>
      </c>
      <c r="S119" s="6">
        <f t="shared" si="10"/>
        <v>75.375</v>
      </c>
    </row>
    <row r="120" spans="1:19" x14ac:dyDescent="0.4">
      <c r="A120" t="s">
        <v>60</v>
      </c>
      <c r="B120" t="s">
        <v>19</v>
      </c>
      <c r="C120" t="s">
        <v>337</v>
      </c>
      <c r="D120" s="1" t="s">
        <v>477</v>
      </c>
      <c r="E120">
        <v>180</v>
      </c>
      <c r="F120" s="3">
        <v>8.5</v>
      </c>
      <c r="G120" s="3">
        <v>30.5</v>
      </c>
      <c r="I120" s="14">
        <v>4.3899999999999997</v>
      </c>
      <c r="K120" s="3"/>
      <c r="O120" s="12">
        <v>78</v>
      </c>
      <c r="P120" s="8">
        <f t="shared" si="9"/>
        <v>5.8854166666666661</v>
      </c>
      <c r="Q120" s="6">
        <f t="shared" si="11"/>
        <v>8.5</v>
      </c>
      <c r="R120" s="6" t="str">
        <f>IFERROR(LEFT(#REF!,FIND("-",#REF!)-1)+IFERROR(MID(#REF!,FIND("-",#REF!)+1,FIND(" ",#REF!&amp;" ")-FIND("-",#REF!)-1)/12,0)+IFERROR(MID(#REF!,FIND(" ",#REF!)+1,FIND("/",#REF!&amp;"/")-FIND(" ",#REF!)-1)/MID(#REF!,FIND("/",#REF!)+1,LEN(#REF!)),0)/12,IFERROR(#REF!,""))</f>
        <v/>
      </c>
      <c r="S120" s="6">
        <f t="shared" si="10"/>
        <v>0</v>
      </c>
    </row>
    <row r="121" spans="1:19" x14ac:dyDescent="0.4">
      <c r="A121" t="s">
        <v>329</v>
      </c>
      <c r="B121" t="s">
        <v>24</v>
      </c>
      <c r="C121" t="s">
        <v>526</v>
      </c>
      <c r="D121" s="1" t="s">
        <v>454</v>
      </c>
      <c r="E121">
        <v>200</v>
      </c>
      <c r="F121" s="3">
        <v>8.75</v>
      </c>
      <c r="G121" s="3">
        <v>30.5</v>
      </c>
      <c r="H121" s="3">
        <v>75.25</v>
      </c>
      <c r="I121" s="14">
        <v>4.45</v>
      </c>
      <c r="J121" s="3">
        <v>13</v>
      </c>
      <c r="K121" s="3">
        <v>36</v>
      </c>
      <c r="L121" s="9">
        <v>10.583333333333334</v>
      </c>
      <c r="O121" s="6">
        <v>78</v>
      </c>
      <c r="P121" s="8">
        <f t="shared" si="9"/>
        <v>6.010416666666667</v>
      </c>
      <c r="Q121" s="6">
        <f t="shared" si="11"/>
        <v>8.75</v>
      </c>
      <c r="R121" s="6">
        <f>IFERROR(LEFT(G121,FIND("-",G121)-1)+IFERROR(MID(G121,FIND("-",G121)+1,FIND(" ",G121&amp;" ")-FIND("-",G121)-1)/12,0)+IFERROR(MID(G121,FIND(" ",G121)+1,FIND("/",G121&amp;"/")-FIND(" ",G121)-1)/MID(G121,FIND("/",G121)+1,LEN(G121)),0)/12,IFERROR(G121,""))</f>
        <v>30.5</v>
      </c>
      <c r="S121" s="6">
        <f t="shared" si="10"/>
        <v>75.25</v>
      </c>
    </row>
    <row r="122" spans="1:19" x14ac:dyDescent="0.4">
      <c r="A122" t="s">
        <v>541</v>
      </c>
      <c r="B122" t="s">
        <v>22</v>
      </c>
      <c r="C122" t="s">
        <v>535</v>
      </c>
      <c r="D122" s="1" t="s">
        <v>501</v>
      </c>
      <c r="E122">
        <v>305</v>
      </c>
      <c r="F122">
        <v>10</v>
      </c>
      <c r="G122">
        <v>34</v>
      </c>
      <c r="H122" s="3">
        <v>82.875</v>
      </c>
      <c r="I122" s="14">
        <v>4.95</v>
      </c>
      <c r="J122">
        <v>28</v>
      </c>
      <c r="K122" s="3">
        <v>31.5</v>
      </c>
      <c r="L122" s="9">
        <v>9.25</v>
      </c>
      <c r="M122" s="2">
        <v>7.6</v>
      </c>
      <c r="N122" s="2">
        <v>4.79</v>
      </c>
      <c r="O122" s="6">
        <v>78</v>
      </c>
      <c r="P122" s="8">
        <f t="shared" si="9"/>
        <v>6.322916666666667</v>
      </c>
      <c r="Q122" s="6">
        <f t="shared" si="11"/>
        <v>10</v>
      </c>
      <c r="R122" s="6">
        <f>IFERROR(LEFT(G122,FIND("-",G122)-1)+IFERROR(MID(G122,FIND("-",G122)+1,FIND(" ",G122&amp;" ")-FIND("-",G122)-1)/12,0)+IFERROR(MID(G122,FIND(" ",G122)+1,FIND("/",G122&amp;"/")-FIND(" ",G122)-1)/MID(G122,FIND("/",G122)+1,LEN(G122)),0)/12,IFERROR(G122,""))</f>
        <v>34</v>
      </c>
      <c r="S122" s="6">
        <f t="shared" si="10"/>
        <v>82.875</v>
      </c>
    </row>
    <row r="123" spans="1:19" x14ac:dyDescent="0.4">
      <c r="A123" t="s">
        <v>233</v>
      </c>
      <c r="B123" t="s">
        <v>22</v>
      </c>
      <c r="C123" t="s">
        <v>337</v>
      </c>
      <c r="D123" s="1" t="s">
        <v>547</v>
      </c>
      <c r="E123">
        <v>256</v>
      </c>
      <c r="F123" s="3">
        <v>9.25</v>
      </c>
      <c r="G123" s="3">
        <v>32.25</v>
      </c>
      <c r="H123" s="3">
        <v>77.875</v>
      </c>
      <c r="I123" s="14">
        <v>4.68</v>
      </c>
      <c r="J123" s="3">
        <v>28</v>
      </c>
      <c r="K123" s="3">
        <v>34</v>
      </c>
      <c r="L123" s="9">
        <v>10.083333333333334</v>
      </c>
      <c r="M123" s="2">
        <v>7.06</v>
      </c>
      <c r="N123" s="2">
        <v>4.3600000000000003</v>
      </c>
      <c r="O123" s="6">
        <v>78</v>
      </c>
      <c r="P123" s="8">
        <f t="shared" si="9"/>
        <v>6.270833333333333</v>
      </c>
      <c r="Q123" s="6">
        <f t="shared" si="11"/>
        <v>9.25</v>
      </c>
      <c r="R123" s="6">
        <f>IFERROR(LEFT(G123,FIND("-",G123)-1)+IFERROR(MID(G123,FIND("-",G123)+1,FIND(" ",G123&amp;" ")-FIND("-",G123)-1)/12,0)+IFERROR(MID(G123,FIND(" ",G123)+1,FIND("/",G123&amp;"/")-FIND(" ",G123)-1)/MID(G123,FIND("/",G123)+1,LEN(G123)),0)/12,IFERROR(G123,""))</f>
        <v>32.25</v>
      </c>
      <c r="S123" s="6">
        <f t="shared" si="10"/>
        <v>77.875</v>
      </c>
    </row>
    <row r="124" spans="1:19" x14ac:dyDescent="0.4">
      <c r="A124" t="s">
        <v>274</v>
      </c>
      <c r="B124" t="s">
        <v>23</v>
      </c>
      <c r="C124" t="s">
        <v>531</v>
      </c>
      <c r="D124" s="1" t="s">
        <v>547</v>
      </c>
      <c r="E124">
        <v>233</v>
      </c>
      <c r="F124">
        <v>9</v>
      </c>
      <c r="G124" s="3">
        <v>32.25</v>
      </c>
      <c r="I124" s="14">
        <v>4.5199999999999996</v>
      </c>
      <c r="K124">
        <v>34</v>
      </c>
      <c r="O124" s="6">
        <v>78</v>
      </c>
      <c r="P124" s="8">
        <f t="shared" si="9"/>
        <v>6.270833333333333</v>
      </c>
      <c r="Q124" s="6">
        <f t="shared" si="11"/>
        <v>9</v>
      </c>
      <c r="R124" s="6">
        <f>IFERROR(LEFT(G124,FIND("-",G124)-1)+IFERROR(MID(G124,FIND("-",G124)+1,FIND(" ",G124&amp;" ")-FIND("-",G124)-1)/12,0)+IFERROR(MID(G124,FIND(" ",G124)+1,FIND("/",G124&amp;"/")-FIND(" ",G124)-1)/MID(G124,FIND("/",G124)+1,LEN(G124)),0)/12,IFERROR(G124,""))</f>
        <v>32.25</v>
      </c>
      <c r="S124" s="6">
        <f t="shared" si="10"/>
        <v>0</v>
      </c>
    </row>
    <row r="125" spans="1:19" x14ac:dyDescent="0.4">
      <c r="A125" t="s">
        <v>51</v>
      </c>
      <c r="B125" t="s">
        <v>18</v>
      </c>
      <c r="C125" t="s">
        <v>387</v>
      </c>
      <c r="D125" t="s">
        <v>463</v>
      </c>
      <c r="E125">
        <v>217</v>
      </c>
      <c r="F125" s="3">
        <v>9.25</v>
      </c>
      <c r="G125" s="3">
        <v>31.5</v>
      </c>
      <c r="H125" s="3">
        <v>76.5</v>
      </c>
      <c r="I125" s="14" t="s">
        <v>462</v>
      </c>
      <c r="K125" s="3">
        <v>36.5</v>
      </c>
      <c r="O125" s="6">
        <v>79</v>
      </c>
      <c r="P125" s="8">
        <f t="shared" si="9"/>
        <v>6</v>
      </c>
      <c r="Q125" s="6">
        <f t="shared" si="11"/>
        <v>9.25</v>
      </c>
      <c r="R125" s="6">
        <f>IFERROR(LEFT(G125,FIND("-",G125)-1)+IFERROR(MID(G125,FIND("-",G125)+1,FIND(" ",G125&amp;" ")-FIND("-",G125)-1)/12,0)+IFERROR(MID(G125,FIND(" ",G125)+1,FIND("/",G125&amp;"/")-FIND(" ",G125)-1)/MID(G125,FIND("/",G125)+1,LEN(G125)),0)/12,IFERROR(G125,""))</f>
        <v>31.5</v>
      </c>
      <c r="S125" s="6">
        <f t="shared" si="10"/>
        <v>76.5</v>
      </c>
    </row>
    <row r="126" spans="1:19" x14ac:dyDescent="0.4">
      <c r="A126" t="s">
        <v>64</v>
      </c>
      <c r="B126" t="s">
        <v>19</v>
      </c>
      <c r="C126" t="s">
        <v>378</v>
      </c>
      <c r="D126" s="1" t="s">
        <v>463</v>
      </c>
      <c r="E126">
        <v>206</v>
      </c>
      <c r="F126" s="3">
        <v>8.5</v>
      </c>
      <c r="G126" s="3">
        <v>31.25</v>
      </c>
      <c r="I126" s="14">
        <v>4.41</v>
      </c>
      <c r="K126" s="3"/>
      <c r="O126" s="12">
        <v>79</v>
      </c>
      <c r="P126" s="8">
        <f t="shared" si="9"/>
        <v>6</v>
      </c>
      <c r="Q126" s="6">
        <f t="shared" si="11"/>
        <v>8.5</v>
      </c>
      <c r="R126" s="6" t="str">
        <f>IFERROR(LEFT(#REF!,FIND("-",#REF!)-1)+IFERROR(MID(#REF!,FIND("-",#REF!)+1,FIND(" ",#REF!&amp;" ")-FIND("-",#REF!)-1)/12,0)+IFERROR(MID(#REF!,FIND(" ",#REF!)+1,FIND("/",#REF!&amp;"/")-FIND(" ",#REF!)-1)/MID(#REF!,FIND("/",#REF!)+1,LEN(#REF!)),0)/12,IFERROR(#REF!,""))</f>
        <v/>
      </c>
      <c r="S126" s="6">
        <f t="shared" si="10"/>
        <v>0</v>
      </c>
    </row>
    <row r="127" spans="1:19" x14ac:dyDescent="0.4">
      <c r="A127" t="s">
        <v>76</v>
      </c>
      <c r="B127" t="s">
        <v>19</v>
      </c>
      <c r="C127" t="s">
        <v>486</v>
      </c>
      <c r="D127" s="1" t="s">
        <v>487</v>
      </c>
      <c r="E127">
        <v>196</v>
      </c>
      <c r="F127">
        <v>9</v>
      </c>
      <c r="G127" s="3">
        <v>30.625</v>
      </c>
      <c r="I127" s="14">
        <v>4.41</v>
      </c>
      <c r="K127" s="3"/>
      <c r="L127" s="9">
        <v>37.5</v>
      </c>
      <c r="O127" s="12">
        <v>79</v>
      </c>
      <c r="P127" s="8">
        <f t="shared" si="9"/>
        <v>6.2083333333333339</v>
      </c>
      <c r="Q127" s="6">
        <f t="shared" si="11"/>
        <v>9</v>
      </c>
      <c r="R127" s="6" t="str">
        <f>IFERROR(LEFT(#REF!,FIND("-",#REF!)-1)+IFERROR(MID(#REF!,FIND("-",#REF!)+1,FIND(" ",#REF!&amp;" ")-FIND("-",#REF!)-1)/12,0)+IFERROR(MID(#REF!,FIND(" ",#REF!)+1,FIND("/",#REF!&amp;"/")-FIND(" ",#REF!)-1)/MID(#REF!,FIND("/",#REF!)+1,LEN(#REF!)),0)/12,IFERROR(#REF!,""))</f>
        <v/>
      </c>
      <c r="S127" s="6">
        <f t="shared" si="10"/>
        <v>0</v>
      </c>
    </row>
    <row r="128" spans="1:19" x14ac:dyDescent="0.4">
      <c r="A128" t="s">
        <v>315</v>
      </c>
      <c r="B128" t="s">
        <v>24</v>
      </c>
      <c r="C128" t="s">
        <v>524</v>
      </c>
      <c r="D128" s="1" t="s">
        <v>489</v>
      </c>
      <c r="E128">
        <v>206</v>
      </c>
      <c r="F128" s="3">
        <v>9.75</v>
      </c>
      <c r="G128" s="3">
        <v>32.25</v>
      </c>
      <c r="H128" s="3">
        <v>77.625</v>
      </c>
      <c r="I128" s="14">
        <v>4.4800000000000004</v>
      </c>
      <c r="J128" s="3">
        <v>12</v>
      </c>
      <c r="K128" s="3">
        <v>36.5</v>
      </c>
      <c r="L128" s="9">
        <v>10.666666666666666</v>
      </c>
      <c r="O128" s="6">
        <v>79</v>
      </c>
      <c r="P128" s="8">
        <f t="shared" si="9"/>
        <v>6.03125</v>
      </c>
      <c r="Q128" s="6">
        <f t="shared" si="11"/>
        <v>9.75</v>
      </c>
      <c r="R128" s="6">
        <f>IFERROR(LEFT(G128,FIND("-",G128)-1)+IFERROR(MID(G128,FIND("-",G128)+1,FIND(" ",G128&amp;" ")-FIND("-",G128)-1)/12,0)+IFERROR(MID(G128,FIND(" ",G128)+1,FIND("/",G128&amp;"/")-FIND(" ",G128)-1)/MID(G128,FIND("/",G128)+1,LEN(G128)),0)/12,IFERROR(G128,""))</f>
        <v>32.25</v>
      </c>
      <c r="S128" s="6">
        <f t="shared" si="10"/>
        <v>77.625</v>
      </c>
    </row>
    <row r="129" spans="1:19" x14ac:dyDescent="0.4">
      <c r="A129" t="s">
        <v>323</v>
      </c>
      <c r="B129" t="s">
        <v>24</v>
      </c>
      <c r="C129" t="s">
        <v>356</v>
      </c>
      <c r="D129" s="1" t="s">
        <v>426</v>
      </c>
      <c r="E129">
        <v>190</v>
      </c>
      <c r="F129">
        <v>10</v>
      </c>
      <c r="G129" s="3">
        <v>30.75</v>
      </c>
      <c r="H129" s="3">
        <v>74.875</v>
      </c>
      <c r="I129" s="14">
        <v>4.4000000000000004</v>
      </c>
      <c r="O129" s="6">
        <v>79</v>
      </c>
      <c r="P129" s="8">
        <f t="shared" si="9"/>
        <v>5.84375</v>
      </c>
      <c r="Q129" s="6">
        <f t="shared" si="11"/>
        <v>10</v>
      </c>
      <c r="R129" s="6">
        <f>IFERROR(LEFT(G129,FIND("-",G129)-1)+IFERROR(MID(G129,FIND("-",G129)+1,FIND(" ",G129&amp;" ")-FIND("-",G129)-1)/12,0)+IFERROR(MID(G129,FIND(" ",G129)+1,FIND("/",G129&amp;"/")-FIND(" ",G129)-1)/MID(G129,FIND("/",G129)+1,LEN(G129)),0)/12,IFERROR(G129,""))</f>
        <v>30.75</v>
      </c>
      <c r="S129" s="6">
        <f t="shared" si="10"/>
        <v>74.875</v>
      </c>
    </row>
    <row r="130" spans="1:19" x14ac:dyDescent="0.4">
      <c r="A130" t="s">
        <v>140</v>
      </c>
      <c r="B130" t="s">
        <v>21</v>
      </c>
      <c r="C130" t="s">
        <v>346</v>
      </c>
      <c r="D130" s="1" t="s">
        <v>360</v>
      </c>
      <c r="E130">
        <v>317</v>
      </c>
      <c r="F130">
        <v>9</v>
      </c>
      <c r="G130" s="3">
        <v>32.75</v>
      </c>
      <c r="H130" s="3">
        <v>81.25</v>
      </c>
      <c r="I130" s="14">
        <v>5.24</v>
      </c>
      <c r="K130">
        <v>31</v>
      </c>
      <c r="L130" s="9">
        <v>9</v>
      </c>
      <c r="O130" s="6">
        <v>80</v>
      </c>
      <c r="P130" s="8">
        <f t="shared" ref="P130:P193" si="15">IFERROR(LEFT(D130,FIND("-",D130)-1)+IFERROR(MID(D130,FIND("-",D130)+1,FIND(" ",D130&amp;" ")-FIND("-",D130)-1)/12,0)+IFERROR(MID(D130,FIND(" ",D130)+1,FIND("/",D130&amp;"/")-FIND(" ",D130)-1)/MID(D130,FIND("/",D130)+1,LEN(D130)),0)/12,IFERROR(D130,""))</f>
        <v>6.46875</v>
      </c>
      <c r="Q130" s="6">
        <f t="shared" si="11"/>
        <v>9</v>
      </c>
      <c r="R130" s="6">
        <f>IFERROR(LEFT(G130,FIND("-",G130)-1)+IFERROR(MID(G130,FIND("-",G130)+1,FIND(" ",G130&amp;" ")-FIND("-",G130)-1)/12,0)+IFERROR(MID(G130,FIND(" ",G130)+1,FIND("/",G130&amp;"/")-FIND(" ",G130)-1)/MID(G130,FIND("/",G130)+1,LEN(G130)),0)/12,IFERROR(G130,""))</f>
        <v>32.75</v>
      </c>
      <c r="S130" s="6">
        <f t="shared" si="10"/>
        <v>81.25</v>
      </c>
    </row>
    <row r="131" spans="1:19" x14ac:dyDescent="0.4">
      <c r="A131" t="s">
        <v>55</v>
      </c>
      <c r="B131" t="s">
        <v>18</v>
      </c>
      <c r="C131" t="s">
        <v>468</v>
      </c>
      <c r="D131" t="s">
        <v>470</v>
      </c>
      <c r="E131">
        <v>193</v>
      </c>
      <c r="F131" s="3">
        <v>9.125</v>
      </c>
      <c r="G131" s="3">
        <v>31.125</v>
      </c>
      <c r="H131" s="3">
        <v>76.375</v>
      </c>
      <c r="I131" s="14" t="s">
        <v>469</v>
      </c>
      <c r="K131" s="3">
        <v>37.5</v>
      </c>
      <c r="L131" s="9">
        <v>10.166666666666666</v>
      </c>
      <c r="O131" s="6">
        <v>80</v>
      </c>
      <c r="P131" s="8">
        <f t="shared" si="15"/>
        <v>5.90625</v>
      </c>
      <c r="Q131" s="6">
        <f t="shared" si="11"/>
        <v>9.125</v>
      </c>
      <c r="R131" s="6">
        <f>IFERROR(LEFT(G131,FIND("-",G131)-1)+IFERROR(MID(G131,FIND("-",G131)+1,FIND(" ",G131&amp;" ")-FIND("-",G131)-1)/12,0)+IFERROR(MID(G131,FIND(" ",G131)+1,FIND("/",G131&amp;"/")-FIND(" ",G131)-1)/MID(G131,FIND("/",G131)+1,LEN(G131)),0)/12,IFERROR(G131,""))</f>
        <v>31.125</v>
      </c>
      <c r="S131" s="6">
        <f t="shared" ref="S131:S194" si="16">IFERROR(LEFT(H131,FIND("-",H131)-1)+IFERROR(MID(H131,FIND("-",H131)+1,FIND(" ",H131&amp;" ")-FIND("-",H131)-1)/12,0)+IFERROR(MID(H131,FIND(" ",H131)+1,FIND("/",H131&amp;"/")-FIND(" ",H131)-1)/MID(H131,FIND("/",H131)+1,LEN(H131)),0)/12,IFERROR(H131,""))</f>
        <v>76.375</v>
      </c>
    </row>
    <row r="132" spans="1:19" x14ac:dyDescent="0.4">
      <c r="A132" t="s">
        <v>57</v>
      </c>
      <c r="B132" t="s">
        <v>19</v>
      </c>
      <c r="C132" t="s">
        <v>473</v>
      </c>
      <c r="D132" s="1" t="s">
        <v>474</v>
      </c>
      <c r="E132">
        <v>206</v>
      </c>
      <c r="F132">
        <v>10</v>
      </c>
      <c r="G132" s="3">
        <v>32.375</v>
      </c>
      <c r="I132" s="14">
        <v>4.4400000000000004</v>
      </c>
      <c r="K132" s="3">
        <v>38.5</v>
      </c>
      <c r="L132" s="9">
        <v>10.583333333333334</v>
      </c>
      <c r="O132" s="12">
        <v>80</v>
      </c>
      <c r="P132" s="8">
        <f t="shared" si="15"/>
        <v>6.145833333333333</v>
      </c>
      <c r="Q132" s="6">
        <f t="shared" si="11"/>
        <v>10</v>
      </c>
      <c r="R132" s="6" t="str">
        <f>IFERROR(LEFT(#REF!,FIND("-",#REF!)-1)+IFERROR(MID(#REF!,FIND("-",#REF!)+1,FIND(" ",#REF!&amp;" ")-FIND("-",#REF!)-1)/12,0)+IFERROR(MID(#REF!,FIND(" ",#REF!)+1,FIND("/",#REF!&amp;"/")-FIND(" ",#REF!)-1)/MID(#REF!,FIND("/",#REF!)+1,LEN(#REF!)),0)/12,IFERROR(#REF!,""))</f>
        <v/>
      </c>
      <c r="S132" s="6">
        <f t="shared" si="16"/>
        <v>0</v>
      </c>
    </row>
    <row r="133" spans="1:19" x14ac:dyDescent="0.4">
      <c r="A133" t="s">
        <v>82</v>
      </c>
      <c r="B133" t="s">
        <v>19</v>
      </c>
      <c r="C133" t="s">
        <v>442</v>
      </c>
      <c r="D133" s="1" t="s">
        <v>457</v>
      </c>
      <c r="E133">
        <v>186</v>
      </c>
      <c r="F133" s="3">
        <v>10.5</v>
      </c>
      <c r="G133" s="3">
        <v>30.875</v>
      </c>
      <c r="I133" s="14">
        <v>4.37</v>
      </c>
      <c r="K133" s="3">
        <v>34.5</v>
      </c>
      <c r="L133" s="9">
        <v>10.333333333333334</v>
      </c>
      <c r="O133" s="12">
        <v>80</v>
      </c>
      <c r="P133" s="8">
        <f t="shared" si="15"/>
        <v>6.052083333333333</v>
      </c>
      <c r="Q133" s="6">
        <f t="shared" si="11"/>
        <v>10.5</v>
      </c>
      <c r="R133" s="6" t="str">
        <f>IFERROR(LEFT(#REF!,FIND("-",#REF!)-1)+IFERROR(MID(#REF!,FIND("-",#REF!)+1,FIND(" ",#REF!&amp;" ")-FIND("-",#REF!)-1)/12,0)+IFERROR(MID(#REF!,FIND(" ",#REF!)+1,FIND("/",#REF!&amp;"/")-FIND(" ",#REF!)-1)/MID(#REF!,FIND("/",#REF!)+1,LEN(#REF!)),0)/12,IFERROR(#REF!,""))</f>
        <v/>
      </c>
      <c r="S133" s="6">
        <f t="shared" si="16"/>
        <v>0</v>
      </c>
    </row>
    <row r="134" spans="1:19" x14ac:dyDescent="0.4">
      <c r="A134" t="s">
        <v>181</v>
      </c>
      <c r="B134" t="s">
        <v>22</v>
      </c>
      <c r="C134" t="s">
        <v>358</v>
      </c>
      <c r="D134" s="1" t="s">
        <v>546</v>
      </c>
      <c r="E134">
        <v>315</v>
      </c>
      <c r="F134" s="3">
        <v>10.375</v>
      </c>
      <c r="G134" s="3">
        <v>33.5</v>
      </c>
      <c r="H134" s="3">
        <v>80.875</v>
      </c>
      <c r="I134" s="14">
        <v>5.09</v>
      </c>
      <c r="K134" s="3">
        <v>31</v>
      </c>
      <c r="L134" s="9">
        <v>9.5833333333333339</v>
      </c>
      <c r="O134" s="6">
        <v>80</v>
      </c>
      <c r="P134" s="8">
        <f t="shared" si="15"/>
        <v>6.4375</v>
      </c>
      <c r="Q134" s="6">
        <f t="shared" si="11"/>
        <v>10.375</v>
      </c>
      <c r="R134" s="6">
        <f>IFERROR(LEFT(G134,FIND("-",G134)-1)+IFERROR(MID(G134,FIND("-",G134)+1,FIND(" ",G134&amp;" ")-FIND("-",G134)-1)/12,0)+IFERROR(MID(G134,FIND(" ",G134)+1,FIND("/",G134&amp;"/")-FIND(" ",G134)-1)/MID(G134,FIND("/",G134)+1,LEN(G134)),0)/12,IFERROR(G134,""))</f>
        <v>33.5</v>
      </c>
      <c r="S134" s="6">
        <f t="shared" si="16"/>
        <v>80.875</v>
      </c>
    </row>
    <row r="135" spans="1:19" x14ac:dyDescent="0.4">
      <c r="A135" t="s">
        <v>226</v>
      </c>
      <c r="B135" t="s">
        <v>22</v>
      </c>
      <c r="C135" t="s">
        <v>494</v>
      </c>
      <c r="D135" s="1" t="s">
        <v>338</v>
      </c>
      <c r="E135">
        <v>288</v>
      </c>
      <c r="F135">
        <v>10</v>
      </c>
      <c r="G135" s="3">
        <v>32.25</v>
      </c>
      <c r="H135">
        <v>79</v>
      </c>
      <c r="I135" s="14">
        <v>4.83</v>
      </c>
      <c r="J135">
        <v>28</v>
      </c>
      <c r="K135" s="3">
        <v>33.5</v>
      </c>
      <c r="L135" s="9">
        <v>9.9166666666666661</v>
      </c>
      <c r="M135" s="2">
        <v>7.58</v>
      </c>
      <c r="N135" s="2">
        <v>4.5</v>
      </c>
      <c r="O135" s="6">
        <v>80</v>
      </c>
      <c r="P135" s="8">
        <f t="shared" si="15"/>
        <v>6.4270833333333339</v>
      </c>
      <c r="Q135" s="6">
        <f t="shared" ref="Q135:Q198" si="17">IFERROR(LEFT(F135,FIND("-",F135)-1)+IFERROR(MID(F135,FIND("-",F135)+1,FIND(" ",F135&amp;" ")-FIND("-",F135)-1)/12,0)+IFERROR(MID(F135,FIND(" ",F135)+1,FIND("/",F135&amp;"/")-FIND(" ",F135)-1)/MID(F135,FIND("/",F135)+1,LEN(F135)),0)/12,IFERROR(F135,""))</f>
        <v>10</v>
      </c>
      <c r="R135" s="6">
        <f>IFERROR(LEFT(G135,FIND("-",G135)-1)+IFERROR(MID(G135,FIND("-",G135)+1,FIND(" ",G135&amp;" ")-FIND("-",G135)-1)/12,0)+IFERROR(MID(G135,FIND(" ",G135)+1,FIND("/",G135&amp;"/")-FIND(" ",G135)-1)/MID(G135,FIND("/",G135)+1,LEN(G135)),0)/12,IFERROR(G135,""))</f>
        <v>32.25</v>
      </c>
      <c r="S135" s="6">
        <f t="shared" si="16"/>
        <v>79</v>
      </c>
    </row>
    <row r="136" spans="1:19" x14ac:dyDescent="0.4">
      <c r="A136" t="s">
        <v>268</v>
      </c>
      <c r="B136" t="s">
        <v>23</v>
      </c>
      <c r="C136" t="s">
        <v>437</v>
      </c>
      <c r="D136" s="1" t="s">
        <v>559</v>
      </c>
      <c r="E136">
        <v>240</v>
      </c>
      <c r="F136" s="3">
        <v>9.5</v>
      </c>
      <c r="G136" s="3">
        <v>30.75</v>
      </c>
      <c r="I136" s="14">
        <v>4.5599999999999996</v>
      </c>
      <c r="K136">
        <v>39</v>
      </c>
      <c r="L136" s="9">
        <v>10.5</v>
      </c>
      <c r="O136" s="6">
        <v>80</v>
      </c>
      <c r="P136" s="8">
        <f t="shared" si="15"/>
        <v>6.145833333333333</v>
      </c>
      <c r="Q136" s="6">
        <f t="shared" si="17"/>
        <v>9.5</v>
      </c>
      <c r="R136" s="6">
        <f>IFERROR(LEFT(G136,FIND("-",G136)-1)+IFERROR(MID(G136,FIND("-",G136)+1,FIND(" ",G136&amp;" ")-FIND("-",G136)-1)/12,0)+IFERROR(MID(G136,FIND(" ",G136)+1,FIND("/",G136&amp;"/")-FIND(" ",G136)-1)/MID(G136,FIND("/",G136)+1,LEN(G136)),0)/12,IFERROR(G136,""))</f>
        <v>30.75</v>
      </c>
      <c r="S136" s="6">
        <f t="shared" si="16"/>
        <v>0</v>
      </c>
    </row>
    <row r="137" spans="1:19" x14ac:dyDescent="0.4">
      <c r="A137" t="s">
        <v>131</v>
      </c>
      <c r="B137" t="s">
        <v>21</v>
      </c>
      <c r="C137" t="s">
        <v>348</v>
      </c>
      <c r="D137" s="1" t="s">
        <v>349</v>
      </c>
      <c r="E137">
        <v>309</v>
      </c>
      <c r="F137">
        <v>10</v>
      </c>
      <c r="G137">
        <v>32</v>
      </c>
      <c r="H137" s="3">
        <v>77.125</v>
      </c>
      <c r="I137" s="14">
        <v>5.1100000000000003</v>
      </c>
      <c r="K137" s="3">
        <v>28.5</v>
      </c>
      <c r="L137" s="9">
        <v>9.1666666666666661</v>
      </c>
      <c r="M137" s="2">
        <v>7.78</v>
      </c>
      <c r="N137" s="2">
        <v>4.63</v>
      </c>
      <c r="O137" s="6">
        <v>81</v>
      </c>
      <c r="P137" s="8">
        <f t="shared" si="15"/>
        <v>6.479166666666667</v>
      </c>
      <c r="Q137" s="6">
        <f t="shared" si="17"/>
        <v>10</v>
      </c>
      <c r="R137" s="6">
        <f>IFERROR(LEFT(G137,FIND("-",G137)-1)+IFERROR(MID(G137,FIND("-",G137)+1,FIND(" ",G137&amp;" ")-FIND("-",G137)-1)/12,0)+IFERROR(MID(G137,FIND(" ",G137)+1,FIND("/",G137&amp;"/")-FIND(" ",G137)-1)/MID(G137,FIND("/",G137)+1,LEN(G137)),0)/12,IFERROR(G137,""))</f>
        <v>32</v>
      </c>
      <c r="S137" s="6">
        <f t="shared" si="16"/>
        <v>77.125</v>
      </c>
    </row>
    <row r="138" spans="1:19" x14ac:dyDescent="0.4">
      <c r="A138" t="s">
        <v>142</v>
      </c>
      <c r="B138" t="s">
        <v>21</v>
      </c>
      <c r="C138" t="s">
        <v>363</v>
      </c>
      <c r="D138" s="1" t="s">
        <v>338</v>
      </c>
      <c r="E138">
        <v>299</v>
      </c>
      <c r="F138" s="3">
        <v>9.5</v>
      </c>
      <c r="G138" s="3">
        <v>31.375</v>
      </c>
      <c r="H138" s="3">
        <v>78.625</v>
      </c>
      <c r="I138" s="14">
        <v>5.04</v>
      </c>
      <c r="K138" s="3">
        <v>31</v>
      </c>
      <c r="L138" s="9">
        <v>8.6666666666666661</v>
      </c>
      <c r="O138" s="6">
        <v>81</v>
      </c>
      <c r="P138" s="8">
        <f t="shared" si="15"/>
        <v>6.4270833333333339</v>
      </c>
      <c r="Q138" s="6">
        <f t="shared" si="17"/>
        <v>9.5</v>
      </c>
      <c r="R138" s="6">
        <f>IFERROR(LEFT(G138,FIND("-",G138)-1)+IFERROR(MID(G138,FIND("-",G138)+1,FIND(" ",G138&amp;" ")-FIND("-",G138)-1)/12,0)+IFERROR(MID(G138,FIND(" ",G138)+1,FIND("/",G138&amp;"/")-FIND(" ",G138)-1)/MID(G138,FIND("/",G138)+1,LEN(G138)),0)/12,IFERROR(G138,""))</f>
        <v>31.375</v>
      </c>
      <c r="S138" s="6">
        <f t="shared" si="16"/>
        <v>78.625</v>
      </c>
    </row>
    <row r="139" spans="1:19" x14ac:dyDescent="0.4">
      <c r="A139" t="s">
        <v>98</v>
      </c>
      <c r="B139" t="s">
        <v>19</v>
      </c>
      <c r="C139" t="s">
        <v>406</v>
      </c>
      <c r="D139" s="1" t="s">
        <v>498</v>
      </c>
      <c r="E139">
        <v>196</v>
      </c>
      <c r="F139" s="3">
        <v>9.125</v>
      </c>
      <c r="G139" s="3">
        <v>29.375</v>
      </c>
      <c r="I139" s="14">
        <v>4.37</v>
      </c>
      <c r="K139" s="3">
        <v>36.5</v>
      </c>
      <c r="L139" s="9">
        <v>9.9166666666666661</v>
      </c>
      <c r="O139" s="12">
        <v>81</v>
      </c>
      <c r="P139" s="8">
        <f t="shared" si="15"/>
        <v>5.9375</v>
      </c>
      <c r="Q139" s="6">
        <f t="shared" si="17"/>
        <v>9.125</v>
      </c>
      <c r="R139" s="6" t="str">
        <f>IFERROR(LEFT(#REF!,FIND("-",#REF!)-1)+IFERROR(MID(#REF!,FIND("-",#REF!)+1,FIND(" ",#REF!&amp;" ")-FIND("-",#REF!)-1)/12,0)+IFERROR(MID(#REF!,FIND(" ",#REF!)+1,FIND("/",#REF!&amp;"/")-FIND(" ",#REF!)-1)/MID(#REF!,FIND("/",#REF!)+1,LEN(#REF!)),0)/12,IFERROR(#REF!,""))</f>
        <v/>
      </c>
      <c r="S139" s="6">
        <f t="shared" si="16"/>
        <v>0</v>
      </c>
    </row>
    <row r="140" spans="1:19" x14ac:dyDescent="0.4">
      <c r="A140" t="s">
        <v>251</v>
      </c>
      <c r="B140" t="s">
        <v>23</v>
      </c>
      <c r="C140" t="s">
        <v>556</v>
      </c>
      <c r="D140" s="1" t="s">
        <v>408</v>
      </c>
      <c r="E140">
        <v>233</v>
      </c>
      <c r="F140" s="3">
        <v>9.375</v>
      </c>
      <c r="G140" s="3">
        <v>31.375</v>
      </c>
      <c r="I140" s="14">
        <v>4.5999999999999996</v>
      </c>
      <c r="J140">
        <v>26</v>
      </c>
      <c r="K140">
        <v>40</v>
      </c>
      <c r="L140" s="9">
        <v>10.416666666666666</v>
      </c>
      <c r="O140" s="6">
        <v>81</v>
      </c>
      <c r="P140" s="8">
        <f t="shared" si="15"/>
        <v>6.1770833333333339</v>
      </c>
      <c r="Q140" s="6">
        <f t="shared" si="17"/>
        <v>9.375</v>
      </c>
      <c r="R140" s="6">
        <f t="shared" ref="R140:R151" si="18">IFERROR(LEFT(G140,FIND("-",G140)-1)+IFERROR(MID(G140,FIND("-",G140)+1,FIND(" ",G140&amp;" ")-FIND("-",G140)-1)/12,0)+IFERROR(MID(G140,FIND(" ",G140)+1,FIND("/",G140&amp;"/")-FIND(" ",G140)-1)/MID(G140,FIND("/",G140)+1,LEN(G140)),0)/12,IFERROR(G140,""))</f>
        <v>31.375</v>
      </c>
      <c r="S140" s="6">
        <f t="shared" si="16"/>
        <v>0</v>
      </c>
    </row>
    <row r="141" spans="1:19" x14ac:dyDescent="0.4">
      <c r="A141" t="s">
        <v>267</v>
      </c>
      <c r="B141" t="s">
        <v>23</v>
      </c>
      <c r="C141" t="s">
        <v>358</v>
      </c>
      <c r="D141" s="1" t="s">
        <v>407</v>
      </c>
      <c r="E141">
        <v>224</v>
      </c>
      <c r="F141" s="3">
        <v>9.75</v>
      </c>
      <c r="G141" s="3">
        <v>31.75</v>
      </c>
      <c r="I141" s="14">
        <v>4.58</v>
      </c>
      <c r="L141" s="9">
        <v>10.833333333333334</v>
      </c>
      <c r="O141" s="6">
        <v>81</v>
      </c>
      <c r="P141" s="8">
        <f t="shared" si="15"/>
        <v>6.1875</v>
      </c>
      <c r="Q141" s="6">
        <f t="shared" si="17"/>
        <v>9.75</v>
      </c>
      <c r="R141" s="6">
        <f t="shared" si="18"/>
        <v>31.75</v>
      </c>
      <c r="S141" s="6">
        <f t="shared" si="16"/>
        <v>0</v>
      </c>
    </row>
    <row r="142" spans="1:19" x14ac:dyDescent="0.4">
      <c r="A142" t="s">
        <v>33</v>
      </c>
      <c r="B142" t="s">
        <v>18</v>
      </c>
      <c r="C142" t="s">
        <v>420</v>
      </c>
      <c r="D142" t="s">
        <v>422</v>
      </c>
      <c r="E142">
        <v>221</v>
      </c>
      <c r="F142" s="3">
        <v>9.375</v>
      </c>
      <c r="G142" s="3">
        <v>30.5</v>
      </c>
      <c r="H142" s="3">
        <v>74.75</v>
      </c>
      <c r="I142" s="14">
        <v>4.46</v>
      </c>
      <c r="J142" s="3">
        <v>18</v>
      </c>
      <c r="K142" s="3">
        <v>38</v>
      </c>
      <c r="L142" s="9">
        <v>10.833333333333334</v>
      </c>
      <c r="N142" s="2">
        <v>4.4000000000000004</v>
      </c>
      <c r="O142" s="6">
        <v>82</v>
      </c>
      <c r="P142" s="8">
        <f t="shared" si="15"/>
        <v>5.979166666666667</v>
      </c>
      <c r="Q142" s="6">
        <f t="shared" si="17"/>
        <v>9.375</v>
      </c>
      <c r="R142" s="6">
        <f t="shared" si="18"/>
        <v>30.5</v>
      </c>
      <c r="S142" s="6">
        <f t="shared" si="16"/>
        <v>74.75</v>
      </c>
    </row>
    <row r="143" spans="1:19" x14ac:dyDescent="0.4">
      <c r="A143" t="s">
        <v>54</v>
      </c>
      <c r="B143" t="s">
        <v>18</v>
      </c>
      <c r="C143" t="s">
        <v>434</v>
      </c>
      <c r="D143" t="s">
        <v>436</v>
      </c>
      <c r="E143">
        <v>200</v>
      </c>
      <c r="F143">
        <v>9</v>
      </c>
      <c r="G143" s="3">
        <v>30.5</v>
      </c>
      <c r="H143" s="3">
        <v>72.875</v>
      </c>
      <c r="I143" s="14" t="s">
        <v>435</v>
      </c>
      <c r="K143" s="3">
        <v>40.5</v>
      </c>
      <c r="L143" s="9">
        <v>10.833333333333334</v>
      </c>
      <c r="N143" s="2">
        <v>4.41</v>
      </c>
      <c r="O143" s="6">
        <v>82</v>
      </c>
      <c r="P143" s="8">
        <f t="shared" si="15"/>
        <v>5.770833333333333</v>
      </c>
      <c r="Q143" s="6">
        <f t="shared" si="17"/>
        <v>9</v>
      </c>
      <c r="R143" s="6">
        <f t="shared" si="18"/>
        <v>30.5</v>
      </c>
      <c r="S143" s="6">
        <f t="shared" si="16"/>
        <v>72.875</v>
      </c>
    </row>
    <row r="144" spans="1:19" x14ac:dyDescent="0.4">
      <c r="A144" t="s">
        <v>28</v>
      </c>
      <c r="B144" t="s">
        <v>18</v>
      </c>
      <c r="C144" t="s">
        <v>385</v>
      </c>
      <c r="D144" t="s">
        <v>436</v>
      </c>
      <c r="E144">
        <v>214</v>
      </c>
      <c r="F144" s="3">
        <v>9.125</v>
      </c>
      <c r="G144" s="3">
        <v>30.375</v>
      </c>
      <c r="H144" s="3">
        <v>75.625</v>
      </c>
      <c r="I144" s="14" t="s">
        <v>455</v>
      </c>
      <c r="J144" s="3">
        <v>16</v>
      </c>
      <c r="K144" s="3">
        <v>35</v>
      </c>
      <c r="L144" s="9">
        <v>10</v>
      </c>
      <c r="M144" s="2">
        <v>6.9</v>
      </c>
      <c r="N144" s="2">
        <v>4.0599999999999996</v>
      </c>
      <c r="O144" s="6">
        <v>82</v>
      </c>
      <c r="P144" s="8">
        <f t="shared" si="15"/>
        <v>5.770833333333333</v>
      </c>
      <c r="Q144" s="6">
        <f t="shared" si="17"/>
        <v>9.125</v>
      </c>
      <c r="R144" s="6">
        <f t="shared" si="18"/>
        <v>30.375</v>
      </c>
      <c r="S144" s="6">
        <f t="shared" si="16"/>
        <v>75.625</v>
      </c>
    </row>
    <row r="145" spans="1:19" x14ac:dyDescent="0.4">
      <c r="A145" t="s">
        <v>108</v>
      </c>
      <c r="B145" t="s">
        <v>20</v>
      </c>
      <c r="C145" t="s">
        <v>385</v>
      </c>
      <c r="D145" s="1" t="s">
        <v>496</v>
      </c>
      <c r="E145">
        <v>260</v>
      </c>
      <c r="F145" s="3">
        <v>9.875</v>
      </c>
      <c r="G145" s="3">
        <v>32.25</v>
      </c>
      <c r="H145" s="3">
        <v>80.875</v>
      </c>
      <c r="I145" s="14">
        <v>4.74</v>
      </c>
      <c r="K145" s="3">
        <v>35.5</v>
      </c>
      <c r="L145" s="9">
        <v>10.083333333333334</v>
      </c>
      <c r="M145" s="2">
        <v>6.94</v>
      </c>
      <c r="N145" s="2">
        <v>4.2699999999999996</v>
      </c>
      <c r="O145" s="6">
        <v>82</v>
      </c>
      <c r="P145" s="8">
        <f t="shared" si="15"/>
        <v>6.291666666666667</v>
      </c>
      <c r="Q145" s="6">
        <f t="shared" si="17"/>
        <v>9.875</v>
      </c>
      <c r="R145" s="6">
        <f t="shared" si="18"/>
        <v>32.25</v>
      </c>
      <c r="S145" s="6">
        <f t="shared" si="16"/>
        <v>80.875</v>
      </c>
    </row>
    <row r="146" spans="1:19" x14ac:dyDescent="0.4">
      <c r="A146" t="s">
        <v>280</v>
      </c>
      <c r="B146" t="s">
        <v>24</v>
      </c>
      <c r="C146" t="s">
        <v>337</v>
      </c>
      <c r="D146" s="1" t="s">
        <v>490</v>
      </c>
      <c r="E146">
        <v>194</v>
      </c>
      <c r="F146" s="3">
        <v>9.5</v>
      </c>
      <c r="G146" s="3">
        <v>29.625</v>
      </c>
      <c r="H146" s="3">
        <v>73.5</v>
      </c>
      <c r="I146" s="14">
        <v>4.3899999999999997</v>
      </c>
      <c r="K146" s="3">
        <v>35</v>
      </c>
      <c r="L146" s="9">
        <v>10.25</v>
      </c>
      <c r="O146" s="12">
        <v>82</v>
      </c>
      <c r="P146" s="8">
        <f t="shared" si="15"/>
        <v>5.895833333333333</v>
      </c>
      <c r="Q146" s="6">
        <f t="shared" si="17"/>
        <v>9.5</v>
      </c>
      <c r="R146" s="6">
        <f t="shared" si="18"/>
        <v>29.625</v>
      </c>
      <c r="S146" s="6">
        <f t="shared" si="16"/>
        <v>73.5</v>
      </c>
    </row>
    <row r="147" spans="1:19" x14ac:dyDescent="0.4">
      <c r="A147" t="s">
        <v>291</v>
      </c>
      <c r="B147" t="s">
        <v>24</v>
      </c>
      <c r="C147" t="s">
        <v>351</v>
      </c>
      <c r="D147" s="1" t="s">
        <v>498</v>
      </c>
      <c r="E147">
        <v>183</v>
      </c>
      <c r="F147" s="3">
        <v>8.75</v>
      </c>
      <c r="G147">
        <v>31</v>
      </c>
      <c r="H147" s="3">
        <v>76.875</v>
      </c>
      <c r="I147" s="14">
        <v>4.28</v>
      </c>
      <c r="K147" s="3">
        <v>39.5</v>
      </c>
      <c r="L147" s="9">
        <v>10.75</v>
      </c>
      <c r="O147" s="6">
        <v>82</v>
      </c>
      <c r="P147" s="8">
        <f t="shared" si="15"/>
        <v>5.9375</v>
      </c>
      <c r="Q147" s="6">
        <f t="shared" si="17"/>
        <v>8.75</v>
      </c>
      <c r="R147" s="6">
        <f t="shared" si="18"/>
        <v>31</v>
      </c>
      <c r="S147" s="6">
        <f t="shared" si="16"/>
        <v>76.875</v>
      </c>
    </row>
    <row r="148" spans="1:19" x14ac:dyDescent="0.4">
      <c r="A148" t="s">
        <v>252</v>
      </c>
      <c r="B148" t="s">
        <v>23</v>
      </c>
      <c r="C148" t="s">
        <v>340</v>
      </c>
      <c r="D148" s="1" t="s">
        <v>478</v>
      </c>
      <c r="E148">
        <v>235</v>
      </c>
      <c r="F148" s="3">
        <v>10.5</v>
      </c>
      <c r="G148" s="3">
        <v>32.5</v>
      </c>
      <c r="I148" s="14">
        <v>4.5199999999999996</v>
      </c>
      <c r="L148" s="9">
        <v>10.583333333333334</v>
      </c>
      <c r="O148" s="6">
        <v>82</v>
      </c>
      <c r="P148" s="8">
        <f t="shared" si="15"/>
        <v>6.166666666666667</v>
      </c>
      <c r="Q148" s="6">
        <f t="shared" si="17"/>
        <v>10.5</v>
      </c>
      <c r="R148" s="6">
        <f t="shared" si="18"/>
        <v>32.5</v>
      </c>
      <c r="S148" s="6">
        <f t="shared" si="16"/>
        <v>0</v>
      </c>
    </row>
    <row r="149" spans="1:19" x14ac:dyDescent="0.4">
      <c r="A149" t="s">
        <v>262</v>
      </c>
      <c r="B149" t="s">
        <v>23</v>
      </c>
      <c r="C149" t="s">
        <v>437</v>
      </c>
      <c r="D149" s="1" t="s">
        <v>558</v>
      </c>
      <c r="E149">
        <v>221</v>
      </c>
      <c r="F149" s="3">
        <v>9.25</v>
      </c>
      <c r="G149" s="3">
        <v>31.75</v>
      </c>
      <c r="I149" s="14">
        <v>4.53</v>
      </c>
      <c r="J149">
        <v>26</v>
      </c>
      <c r="K149">
        <v>38</v>
      </c>
      <c r="L149" s="9">
        <v>10.25</v>
      </c>
      <c r="O149" s="6">
        <v>82</v>
      </c>
      <c r="P149" s="8">
        <f t="shared" si="15"/>
        <v>5.9583333333333339</v>
      </c>
      <c r="Q149" s="6">
        <f t="shared" si="17"/>
        <v>9.25</v>
      </c>
      <c r="R149" s="6">
        <f t="shared" si="18"/>
        <v>31.75</v>
      </c>
      <c r="S149" s="6">
        <f t="shared" si="16"/>
        <v>0</v>
      </c>
    </row>
    <row r="150" spans="1:19" x14ac:dyDescent="0.4">
      <c r="A150" t="s">
        <v>266</v>
      </c>
      <c r="B150" t="s">
        <v>23</v>
      </c>
      <c r="C150" t="s">
        <v>510</v>
      </c>
      <c r="D150" s="1" t="s">
        <v>521</v>
      </c>
      <c r="E150">
        <v>222</v>
      </c>
      <c r="F150" s="3">
        <v>9.125</v>
      </c>
      <c r="G150">
        <v>32</v>
      </c>
      <c r="I150" s="14">
        <v>4.46</v>
      </c>
      <c r="K150">
        <v>38</v>
      </c>
      <c r="L150" s="9">
        <v>10.416666666666666</v>
      </c>
      <c r="O150" s="6">
        <v>82</v>
      </c>
      <c r="P150" s="8">
        <f t="shared" si="15"/>
        <v>6.2395833333333339</v>
      </c>
      <c r="Q150" s="6">
        <f t="shared" si="17"/>
        <v>9.125</v>
      </c>
      <c r="R150" s="6">
        <f t="shared" si="18"/>
        <v>32</v>
      </c>
      <c r="S150" s="6">
        <f t="shared" si="16"/>
        <v>0</v>
      </c>
    </row>
    <row r="151" spans="1:19" x14ac:dyDescent="0.4">
      <c r="A151" t="s">
        <v>31</v>
      </c>
      <c r="B151" t="s">
        <v>18</v>
      </c>
      <c r="C151" t="s">
        <v>451</v>
      </c>
      <c r="D151" t="s">
        <v>452</v>
      </c>
      <c r="E151">
        <v>212</v>
      </c>
      <c r="F151" s="3">
        <v>9.25</v>
      </c>
      <c r="G151" s="3">
        <v>30.375</v>
      </c>
      <c r="H151" s="3">
        <v>75.25</v>
      </c>
      <c r="I151" s="14" t="s">
        <v>425</v>
      </c>
      <c r="K151" s="3">
        <v>39.5</v>
      </c>
      <c r="L151" s="9">
        <v>10.833333333333334</v>
      </c>
      <c r="N151" s="2">
        <v>4.33</v>
      </c>
      <c r="O151" s="6">
        <v>83</v>
      </c>
      <c r="P151" s="8">
        <f t="shared" si="15"/>
        <v>6.020833333333333</v>
      </c>
      <c r="Q151" s="6">
        <f t="shared" si="17"/>
        <v>9.25</v>
      </c>
      <c r="R151" s="6">
        <f t="shared" si="18"/>
        <v>30.375</v>
      </c>
      <c r="S151" s="6">
        <f t="shared" si="16"/>
        <v>75.25</v>
      </c>
    </row>
    <row r="152" spans="1:19" x14ac:dyDescent="0.4">
      <c r="A152" t="s">
        <v>69</v>
      </c>
      <c r="B152" t="s">
        <v>19</v>
      </c>
      <c r="C152" t="s">
        <v>482</v>
      </c>
      <c r="D152" s="1" t="s">
        <v>483</v>
      </c>
      <c r="E152">
        <v>183</v>
      </c>
      <c r="F152">
        <v>9</v>
      </c>
      <c r="G152">
        <v>30</v>
      </c>
      <c r="I152" s="14">
        <v>4.5</v>
      </c>
      <c r="K152" s="3">
        <v>39.5</v>
      </c>
      <c r="L152" s="9">
        <v>10.833333333333334</v>
      </c>
      <c r="O152" s="6">
        <v>83</v>
      </c>
      <c r="P152" s="8">
        <f t="shared" si="15"/>
        <v>6.09375</v>
      </c>
      <c r="Q152" s="6">
        <f t="shared" si="17"/>
        <v>9</v>
      </c>
      <c r="R152" s="6" t="str">
        <f>IFERROR(LEFT(#REF!,FIND("-",#REF!)-1)+IFERROR(MID(#REF!,FIND("-",#REF!)+1,FIND(" ",#REF!&amp;" ")-FIND("-",#REF!)-1)/12,0)+IFERROR(MID(#REF!,FIND(" ",#REF!)+1,FIND("/",#REF!&amp;"/")-FIND(" ",#REF!)-1)/MID(#REF!,FIND("/",#REF!)+1,LEN(#REF!)),0)/12,IFERROR(#REF!,""))</f>
        <v/>
      </c>
      <c r="S152" s="6">
        <f t="shared" si="16"/>
        <v>0</v>
      </c>
    </row>
    <row r="153" spans="1:19" x14ac:dyDescent="0.4">
      <c r="A153" t="s">
        <v>104</v>
      </c>
      <c r="B153" t="s">
        <v>19</v>
      </c>
      <c r="C153" t="s">
        <v>475</v>
      </c>
      <c r="D153" s="1" t="s">
        <v>501</v>
      </c>
      <c r="E153">
        <v>222</v>
      </c>
      <c r="F153" s="3">
        <v>10.25</v>
      </c>
      <c r="G153" s="3">
        <v>32.5</v>
      </c>
      <c r="I153" s="14">
        <v>4.4800000000000004</v>
      </c>
      <c r="K153" s="3"/>
      <c r="O153" s="12">
        <v>83</v>
      </c>
      <c r="P153" s="8">
        <f t="shared" si="15"/>
        <v>6.322916666666667</v>
      </c>
      <c r="Q153" s="6">
        <f t="shared" si="17"/>
        <v>10.25</v>
      </c>
      <c r="R153" s="6" t="str">
        <f>IFERROR(LEFT(#REF!,FIND("-",#REF!)-1)+IFERROR(MID(#REF!,FIND("-",#REF!)+1,FIND(" ",#REF!&amp;" ")-FIND("-",#REF!)-1)/12,0)+IFERROR(MID(#REF!,FIND(" ",#REF!)+1,FIND("/",#REF!&amp;"/")-FIND(" ",#REF!)-1)/MID(#REF!,FIND("/",#REF!)+1,LEN(#REF!)),0)/12,IFERROR(#REF!,""))</f>
        <v/>
      </c>
      <c r="S153" s="6">
        <f t="shared" si="16"/>
        <v>0</v>
      </c>
    </row>
    <row r="154" spans="1:19" x14ac:dyDescent="0.4">
      <c r="A154" t="s">
        <v>112</v>
      </c>
      <c r="B154" t="s">
        <v>20</v>
      </c>
      <c r="C154" t="s">
        <v>350</v>
      </c>
      <c r="D154" s="1" t="s">
        <v>508</v>
      </c>
      <c r="E154">
        <v>247</v>
      </c>
      <c r="F154" s="3">
        <v>9.25</v>
      </c>
      <c r="G154" s="3">
        <v>31.875</v>
      </c>
      <c r="H154" s="3">
        <v>80.125</v>
      </c>
      <c r="I154" s="14">
        <v>4.63</v>
      </c>
      <c r="K154" s="3">
        <v>39</v>
      </c>
      <c r="L154" s="9">
        <v>10.166666666666666</v>
      </c>
      <c r="O154" s="6">
        <v>83</v>
      </c>
      <c r="P154" s="8">
        <f t="shared" si="15"/>
        <v>6.447916666666667</v>
      </c>
      <c r="Q154" s="6">
        <f t="shared" si="17"/>
        <v>9.25</v>
      </c>
      <c r="R154" s="6">
        <f>IFERROR(LEFT(G154,FIND("-",G154)-1)+IFERROR(MID(G154,FIND("-",G154)+1,FIND(" ",G154&amp;" ")-FIND("-",G154)-1)/12,0)+IFERROR(MID(G154,FIND(" ",G154)+1,FIND("/",G154&amp;"/")-FIND(" ",G154)-1)/MID(G154,FIND("/",G154)+1,LEN(G154)),0)/12,IFERROR(G154,""))</f>
        <v>31.875</v>
      </c>
      <c r="S154" s="6">
        <f t="shared" si="16"/>
        <v>80.125</v>
      </c>
    </row>
    <row r="155" spans="1:19" x14ac:dyDescent="0.4">
      <c r="A155" t="s">
        <v>161</v>
      </c>
      <c r="B155" t="s">
        <v>21</v>
      </c>
      <c r="C155" t="s">
        <v>386</v>
      </c>
      <c r="D155" s="1" t="s">
        <v>377</v>
      </c>
      <c r="E155">
        <v>324</v>
      </c>
      <c r="F155" s="3">
        <v>10.25</v>
      </c>
      <c r="G155" s="3">
        <v>33.875</v>
      </c>
      <c r="H155" s="3">
        <v>82.25</v>
      </c>
      <c r="I155" s="14">
        <v>4.95</v>
      </c>
      <c r="K155" s="3">
        <v>29</v>
      </c>
      <c r="L155" s="9">
        <v>8.8333333333333339</v>
      </c>
      <c r="N155" s="2">
        <v>4.66</v>
      </c>
      <c r="O155" s="6">
        <v>84</v>
      </c>
      <c r="P155" s="8">
        <f t="shared" si="15"/>
        <v>6.34375</v>
      </c>
      <c r="Q155" s="6">
        <f t="shared" si="17"/>
        <v>10.25</v>
      </c>
      <c r="R155" s="6">
        <f>IFERROR(LEFT(G155,FIND("-",G155)-1)+IFERROR(MID(G155,FIND("-",G155)+1,FIND(" ",G155&amp;" ")-FIND("-",G155)-1)/12,0)+IFERROR(MID(G155,FIND(" ",G155)+1,FIND("/",G155&amp;"/")-FIND(" ",G155)-1)/MID(G155,FIND("/",G155)+1,LEN(G155)),0)/12,IFERROR(G155,""))</f>
        <v>33.875</v>
      </c>
      <c r="S155" s="6">
        <f t="shared" si="16"/>
        <v>82.25</v>
      </c>
    </row>
    <row r="156" spans="1:19" x14ac:dyDescent="0.4">
      <c r="A156" t="s">
        <v>93</v>
      </c>
      <c r="B156" t="s">
        <v>19</v>
      </c>
      <c r="C156" t="s">
        <v>497</v>
      </c>
      <c r="D156" s="1" t="s">
        <v>463</v>
      </c>
      <c r="E156">
        <v>205</v>
      </c>
      <c r="F156" s="3">
        <v>9.5</v>
      </c>
      <c r="G156" s="3">
        <v>30.125</v>
      </c>
      <c r="I156" s="14">
        <v>4.42</v>
      </c>
      <c r="J156">
        <v>13</v>
      </c>
      <c r="K156" s="3"/>
      <c r="O156" s="12">
        <v>84</v>
      </c>
      <c r="P156" s="8">
        <f t="shared" si="15"/>
        <v>6</v>
      </c>
      <c r="Q156" s="6">
        <f t="shared" si="17"/>
        <v>9.5</v>
      </c>
      <c r="R156" s="6" t="str">
        <f>IFERROR(LEFT(#REF!,FIND("-",#REF!)-1)+IFERROR(MID(#REF!,FIND("-",#REF!)+1,FIND(" ",#REF!&amp;" ")-FIND("-",#REF!)-1)/12,0)+IFERROR(MID(#REF!,FIND(" ",#REF!)+1,FIND("/",#REF!&amp;"/")-FIND(" ",#REF!)-1)/MID(#REF!,FIND("/",#REF!)+1,LEN(#REF!)),0)/12,IFERROR(#REF!,""))</f>
        <v/>
      </c>
      <c r="S156" s="6">
        <f t="shared" si="16"/>
        <v>0</v>
      </c>
    </row>
    <row r="157" spans="1:19" x14ac:dyDescent="0.4">
      <c r="A157" t="s">
        <v>94</v>
      </c>
      <c r="B157" t="s">
        <v>19</v>
      </c>
      <c r="C157" t="s">
        <v>358</v>
      </c>
      <c r="D157" s="1" t="s">
        <v>454</v>
      </c>
      <c r="E157">
        <v>179</v>
      </c>
      <c r="F157">
        <v>9</v>
      </c>
      <c r="G157" s="3">
        <v>31.5</v>
      </c>
      <c r="I157" s="14">
        <v>4.3600000000000003</v>
      </c>
      <c r="K157" s="3">
        <v>38</v>
      </c>
      <c r="L157" s="9">
        <v>10.583333333333334</v>
      </c>
      <c r="M157" s="2">
        <v>6.82</v>
      </c>
      <c r="N157" s="2">
        <v>4.1900000000000004</v>
      </c>
      <c r="O157" s="12">
        <v>84</v>
      </c>
      <c r="P157" s="8">
        <f t="shared" si="15"/>
        <v>6.010416666666667</v>
      </c>
      <c r="Q157" s="6">
        <f t="shared" si="17"/>
        <v>9</v>
      </c>
      <c r="R157" s="6" t="str">
        <f>IFERROR(LEFT(#REF!,FIND("-",#REF!)-1)+IFERROR(MID(#REF!,FIND("-",#REF!)+1,FIND(" ",#REF!&amp;" ")-FIND("-",#REF!)-1)/12,0)+IFERROR(MID(#REF!,FIND(" ",#REF!)+1,FIND("/",#REF!&amp;"/")-FIND(" ",#REF!)-1)/MID(#REF!,FIND("/",#REF!)+1,LEN(#REF!)),0)/12,IFERROR(#REF!,""))</f>
        <v/>
      </c>
      <c r="S157" s="6">
        <f t="shared" si="16"/>
        <v>0</v>
      </c>
    </row>
    <row r="158" spans="1:19" x14ac:dyDescent="0.4">
      <c r="A158" t="s">
        <v>316</v>
      </c>
      <c r="B158" t="s">
        <v>24</v>
      </c>
      <c r="C158" t="s">
        <v>451</v>
      </c>
      <c r="D158" s="1" t="s">
        <v>456</v>
      </c>
      <c r="E158">
        <v>199</v>
      </c>
      <c r="F158" s="3">
        <v>9.25</v>
      </c>
      <c r="G158" s="3">
        <v>30.75</v>
      </c>
      <c r="H158">
        <v>74</v>
      </c>
      <c r="I158" s="14">
        <v>4.37</v>
      </c>
      <c r="K158">
        <v>38</v>
      </c>
      <c r="L158" s="9">
        <v>10.833333333333334</v>
      </c>
      <c r="O158" s="6">
        <v>84</v>
      </c>
      <c r="P158" s="8">
        <f t="shared" si="15"/>
        <v>5.947916666666667</v>
      </c>
      <c r="Q158" s="6">
        <f t="shared" si="17"/>
        <v>9.25</v>
      </c>
      <c r="R158" s="6">
        <f t="shared" ref="R158:R171" si="19">IFERROR(LEFT(G158,FIND("-",G158)-1)+IFERROR(MID(G158,FIND("-",G158)+1,FIND(" ",G158&amp;" ")-FIND("-",G158)-1)/12,0)+IFERROR(MID(G158,FIND(" ",G158)+1,FIND("/",G158&amp;"/")-FIND(" ",G158)-1)/MID(G158,FIND("/",G158)+1,LEN(G158)),0)/12,IFERROR(G158,""))</f>
        <v>30.75</v>
      </c>
      <c r="S158" s="6">
        <f t="shared" si="16"/>
        <v>74</v>
      </c>
    </row>
    <row r="159" spans="1:19" x14ac:dyDescent="0.4">
      <c r="A159" t="s">
        <v>236</v>
      </c>
      <c r="B159" t="s">
        <v>22</v>
      </c>
      <c r="C159" t="s">
        <v>539</v>
      </c>
      <c r="D159" s="1" t="s">
        <v>513</v>
      </c>
      <c r="E159">
        <v>267</v>
      </c>
      <c r="F159" s="3">
        <v>9.625</v>
      </c>
      <c r="G159" s="3">
        <v>34.125</v>
      </c>
      <c r="H159" s="3">
        <v>84.75</v>
      </c>
      <c r="I159" s="14">
        <v>4.59</v>
      </c>
      <c r="K159" s="3">
        <v>40</v>
      </c>
      <c r="L159" s="9">
        <v>10.916666666666666</v>
      </c>
      <c r="O159" s="6">
        <v>84</v>
      </c>
      <c r="P159" s="8">
        <f t="shared" si="15"/>
        <v>6.416666666666667</v>
      </c>
      <c r="Q159" s="6">
        <f t="shared" si="17"/>
        <v>9.625</v>
      </c>
      <c r="R159" s="6">
        <f t="shared" si="19"/>
        <v>34.125</v>
      </c>
      <c r="S159" s="6">
        <f t="shared" si="16"/>
        <v>84.75</v>
      </c>
    </row>
    <row r="160" spans="1:19" x14ac:dyDescent="0.4">
      <c r="A160" t="s">
        <v>179</v>
      </c>
      <c r="B160" t="s">
        <v>22</v>
      </c>
      <c r="C160" t="s">
        <v>511</v>
      </c>
      <c r="D160" s="1" t="s">
        <v>505</v>
      </c>
      <c r="E160">
        <v>321</v>
      </c>
      <c r="F160" s="3">
        <v>10.25</v>
      </c>
      <c r="G160" s="3">
        <v>34.875</v>
      </c>
      <c r="H160" s="3">
        <v>85.125</v>
      </c>
      <c r="I160" s="14">
        <v>5.14</v>
      </c>
      <c r="K160" s="3">
        <v>34.5</v>
      </c>
      <c r="L160" s="9">
        <v>9.25</v>
      </c>
      <c r="O160" s="6">
        <v>84</v>
      </c>
      <c r="P160" s="8">
        <f t="shared" si="15"/>
        <v>6.4583333333333339</v>
      </c>
      <c r="Q160" s="6">
        <f t="shared" si="17"/>
        <v>10.25</v>
      </c>
      <c r="R160" s="6">
        <f t="shared" si="19"/>
        <v>34.875</v>
      </c>
      <c r="S160" s="6">
        <f t="shared" si="16"/>
        <v>85.125</v>
      </c>
    </row>
    <row r="161" spans="1:19" x14ac:dyDescent="0.4">
      <c r="A161" t="s">
        <v>199</v>
      </c>
      <c r="B161" t="s">
        <v>22</v>
      </c>
      <c r="C161" t="s">
        <v>427</v>
      </c>
      <c r="D161" s="1" t="s">
        <v>374</v>
      </c>
      <c r="E161">
        <v>290</v>
      </c>
      <c r="F161" s="3">
        <v>9.125</v>
      </c>
      <c r="G161">
        <v>33</v>
      </c>
      <c r="H161" s="3">
        <v>79.5</v>
      </c>
      <c r="I161" s="14">
        <v>4.8600000000000003</v>
      </c>
      <c r="K161">
        <v>32</v>
      </c>
      <c r="L161" s="9">
        <v>9.25</v>
      </c>
      <c r="O161" s="6">
        <v>84</v>
      </c>
      <c r="P161" s="8">
        <f t="shared" si="15"/>
        <v>6.28125</v>
      </c>
      <c r="Q161" s="6">
        <f t="shared" si="17"/>
        <v>9.125</v>
      </c>
      <c r="R161" s="6">
        <f t="shared" si="19"/>
        <v>33</v>
      </c>
      <c r="S161" s="6">
        <f t="shared" si="16"/>
        <v>79.5</v>
      </c>
    </row>
    <row r="162" spans="1:19" x14ac:dyDescent="0.4">
      <c r="A162" t="s">
        <v>129</v>
      </c>
      <c r="B162" t="s">
        <v>21</v>
      </c>
      <c r="C162" t="s">
        <v>343</v>
      </c>
      <c r="D162" s="1" t="s">
        <v>344</v>
      </c>
      <c r="E162">
        <v>311</v>
      </c>
      <c r="F162" t="s">
        <v>345</v>
      </c>
      <c r="G162" s="3">
        <v>33.875</v>
      </c>
      <c r="H162">
        <v>84</v>
      </c>
      <c r="I162" s="14">
        <v>5.18</v>
      </c>
      <c r="K162">
        <v>32</v>
      </c>
      <c r="L162" s="9">
        <v>9.25</v>
      </c>
      <c r="M162" s="2">
        <v>7.75</v>
      </c>
      <c r="N162" s="2">
        <v>4.51</v>
      </c>
      <c r="O162" s="6">
        <v>85</v>
      </c>
      <c r="P162" s="8">
        <f t="shared" si="15"/>
        <v>6.53125</v>
      </c>
      <c r="Q162" s="6" t="str">
        <f t="shared" si="17"/>
        <v>10 </v>
      </c>
      <c r="R162" s="6">
        <f t="shared" si="19"/>
        <v>33.875</v>
      </c>
      <c r="S162" s="6">
        <f t="shared" si="16"/>
        <v>84</v>
      </c>
    </row>
    <row r="163" spans="1:19" x14ac:dyDescent="0.4">
      <c r="A163" t="s">
        <v>132</v>
      </c>
      <c r="B163" t="s">
        <v>21</v>
      </c>
      <c r="C163" t="s">
        <v>350</v>
      </c>
      <c r="D163" s="1" t="s">
        <v>341</v>
      </c>
      <c r="E163">
        <v>311</v>
      </c>
      <c r="F163" s="3">
        <v>10.375</v>
      </c>
      <c r="G163" s="3">
        <v>33.5</v>
      </c>
      <c r="H163" s="3">
        <v>82.25</v>
      </c>
      <c r="I163" s="14">
        <v>5.05</v>
      </c>
      <c r="K163" s="3">
        <v>34.5</v>
      </c>
      <c r="L163" s="9">
        <v>8.5833333333333339</v>
      </c>
      <c r="O163" s="6">
        <v>85</v>
      </c>
      <c r="P163" s="8">
        <f t="shared" si="15"/>
        <v>6.3854166666666661</v>
      </c>
      <c r="Q163" s="6">
        <f t="shared" si="17"/>
        <v>10.375</v>
      </c>
      <c r="R163" s="6">
        <f t="shared" si="19"/>
        <v>33.5</v>
      </c>
      <c r="S163" s="6">
        <f t="shared" si="16"/>
        <v>82.25</v>
      </c>
    </row>
    <row r="164" spans="1:19" x14ac:dyDescent="0.4">
      <c r="A164" t="s">
        <v>170</v>
      </c>
      <c r="B164" t="s">
        <v>21</v>
      </c>
      <c r="C164" t="s">
        <v>395</v>
      </c>
      <c r="D164" s="1" t="s">
        <v>394</v>
      </c>
      <c r="E164">
        <v>314</v>
      </c>
      <c r="F164" s="3">
        <v>10.25</v>
      </c>
      <c r="G164" s="3">
        <v>34.5</v>
      </c>
      <c r="H164" s="3">
        <v>84.375</v>
      </c>
      <c r="I164" s="14">
        <v>5.12</v>
      </c>
      <c r="K164" s="3">
        <v>28.5</v>
      </c>
      <c r="L164" s="9">
        <v>9.25</v>
      </c>
      <c r="M164" s="2">
        <v>7.51</v>
      </c>
      <c r="O164" s="6">
        <v>85</v>
      </c>
      <c r="P164" s="8">
        <f t="shared" si="15"/>
        <v>6.59375</v>
      </c>
      <c r="Q164" s="6">
        <f t="shared" si="17"/>
        <v>10.25</v>
      </c>
      <c r="R164" s="6">
        <f t="shared" si="19"/>
        <v>34.5</v>
      </c>
      <c r="S164" s="6">
        <f t="shared" si="16"/>
        <v>84.375</v>
      </c>
    </row>
    <row r="165" spans="1:19" x14ac:dyDescent="0.4">
      <c r="A165" t="s">
        <v>27</v>
      </c>
      <c r="B165" t="s">
        <v>18</v>
      </c>
      <c r="C165" t="s">
        <v>337</v>
      </c>
      <c r="D165" s="1" t="s">
        <v>568</v>
      </c>
      <c r="E165">
        <v>196</v>
      </c>
      <c r="F165" s="3">
        <v>8.25</v>
      </c>
      <c r="G165" s="3">
        <v>29.875</v>
      </c>
      <c r="H165" s="3">
        <v>75.5</v>
      </c>
      <c r="I165" s="14" t="s">
        <v>464</v>
      </c>
      <c r="O165" s="6">
        <v>85</v>
      </c>
      <c r="P165" s="8">
        <f t="shared" si="15"/>
        <v>5.75</v>
      </c>
      <c r="Q165" s="6">
        <f t="shared" si="17"/>
        <v>8.25</v>
      </c>
      <c r="R165" s="6">
        <f t="shared" si="19"/>
        <v>29.875</v>
      </c>
      <c r="S165" s="6">
        <f t="shared" si="16"/>
        <v>75.5</v>
      </c>
    </row>
    <row r="166" spans="1:19" x14ac:dyDescent="0.4">
      <c r="A166" t="s">
        <v>109</v>
      </c>
      <c r="B166" t="s">
        <v>20</v>
      </c>
      <c r="C166" t="s">
        <v>340</v>
      </c>
      <c r="D166" s="1" t="s">
        <v>362</v>
      </c>
      <c r="E166">
        <v>256</v>
      </c>
      <c r="F166" s="3">
        <v>9.625</v>
      </c>
      <c r="G166">
        <v>32</v>
      </c>
      <c r="H166" s="3">
        <v>79.75</v>
      </c>
      <c r="I166" s="14">
        <v>4.6900000000000004</v>
      </c>
      <c r="J166">
        <v>32</v>
      </c>
      <c r="K166" s="3">
        <v>34.5</v>
      </c>
      <c r="L166" s="9">
        <v>10</v>
      </c>
      <c r="O166" s="6">
        <v>85</v>
      </c>
      <c r="P166" s="8">
        <f t="shared" si="15"/>
        <v>6.40625</v>
      </c>
      <c r="Q166" s="6">
        <f t="shared" si="17"/>
        <v>9.625</v>
      </c>
      <c r="R166" s="6">
        <f t="shared" si="19"/>
        <v>32</v>
      </c>
      <c r="S166" s="6">
        <f t="shared" si="16"/>
        <v>79.75</v>
      </c>
    </row>
    <row r="167" spans="1:19" x14ac:dyDescent="0.4">
      <c r="A167" t="s">
        <v>206</v>
      </c>
      <c r="B167" t="s">
        <v>22</v>
      </c>
      <c r="C167" t="s">
        <v>461</v>
      </c>
      <c r="D167" s="1" t="s">
        <v>399</v>
      </c>
      <c r="E167">
        <v>264</v>
      </c>
      <c r="F167">
        <v>10</v>
      </c>
      <c r="G167" s="3">
        <v>33.25</v>
      </c>
      <c r="H167" s="3">
        <v>83.625</v>
      </c>
      <c r="I167" s="14">
        <v>4.68</v>
      </c>
      <c r="K167" s="3">
        <v>40.5</v>
      </c>
      <c r="L167" s="9">
        <v>10.75</v>
      </c>
      <c r="O167" s="6">
        <v>86</v>
      </c>
      <c r="P167" s="8">
        <f t="shared" si="15"/>
        <v>6.5</v>
      </c>
      <c r="Q167" s="6">
        <f t="shared" si="17"/>
        <v>10</v>
      </c>
      <c r="R167" s="6">
        <f t="shared" si="19"/>
        <v>33.25</v>
      </c>
      <c r="S167" s="6">
        <f t="shared" si="16"/>
        <v>83.625</v>
      </c>
    </row>
    <row r="168" spans="1:19" x14ac:dyDescent="0.4">
      <c r="A168" t="s">
        <v>245</v>
      </c>
      <c r="B168" t="s">
        <v>22</v>
      </c>
      <c r="C168" t="s">
        <v>416</v>
      </c>
      <c r="D168" s="1" t="s">
        <v>483</v>
      </c>
      <c r="E168">
        <v>316</v>
      </c>
      <c r="F168" s="3">
        <v>9.75</v>
      </c>
      <c r="G168" s="3">
        <v>31.5</v>
      </c>
      <c r="H168" s="3">
        <v>79.125</v>
      </c>
      <c r="I168" s="14">
        <v>4.95</v>
      </c>
      <c r="K168" s="3">
        <v>33</v>
      </c>
      <c r="O168" s="6">
        <v>86</v>
      </c>
      <c r="P168" s="8">
        <f t="shared" si="15"/>
        <v>6.09375</v>
      </c>
      <c r="Q168" s="6">
        <f t="shared" si="17"/>
        <v>9.75</v>
      </c>
      <c r="R168" s="6">
        <f t="shared" si="19"/>
        <v>31.5</v>
      </c>
      <c r="S168" s="6">
        <f t="shared" si="16"/>
        <v>79.125</v>
      </c>
    </row>
    <row r="169" spans="1:19" x14ac:dyDescent="0.4">
      <c r="A169" t="s">
        <v>248</v>
      </c>
      <c r="B169" t="s">
        <v>23</v>
      </c>
      <c r="C169" t="s">
        <v>442</v>
      </c>
      <c r="D169" s="1" t="s">
        <v>532</v>
      </c>
      <c r="E169">
        <v>223</v>
      </c>
      <c r="F169" s="3">
        <v>8.25</v>
      </c>
      <c r="G169" s="3">
        <v>30.25</v>
      </c>
      <c r="I169" s="14">
        <v>4.4800000000000004</v>
      </c>
      <c r="J169">
        <v>21</v>
      </c>
      <c r="O169" s="6">
        <v>86</v>
      </c>
      <c r="P169" s="8">
        <f t="shared" si="15"/>
        <v>6.041666666666667</v>
      </c>
      <c r="Q169" s="6">
        <f t="shared" si="17"/>
        <v>8.25</v>
      </c>
      <c r="R169" s="6">
        <f t="shared" si="19"/>
        <v>30.25</v>
      </c>
      <c r="S169" s="6">
        <f t="shared" si="16"/>
        <v>0</v>
      </c>
    </row>
    <row r="170" spans="1:19" x14ac:dyDescent="0.4">
      <c r="A170" t="s">
        <v>135</v>
      </c>
      <c r="B170" t="s">
        <v>21</v>
      </c>
      <c r="C170" t="s">
        <v>351</v>
      </c>
      <c r="D170" s="1" t="s">
        <v>352</v>
      </c>
      <c r="E170">
        <v>306</v>
      </c>
      <c r="F170" s="3">
        <v>9.25</v>
      </c>
      <c r="G170">
        <v>31</v>
      </c>
      <c r="H170" s="3">
        <v>77.625</v>
      </c>
      <c r="I170" s="14">
        <v>5.0199999999999996</v>
      </c>
      <c r="K170" s="3">
        <v>32.5</v>
      </c>
      <c r="L170" s="9">
        <v>9.0833333333333339</v>
      </c>
      <c r="M170" s="2">
        <v>7.63</v>
      </c>
      <c r="N170" s="2">
        <v>4.58</v>
      </c>
      <c r="O170" s="6">
        <v>87</v>
      </c>
      <c r="P170" s="8">
        <f t="shared" si="15"/>
        <v>6.3541666666666661</v>
      </c>
      <c r="Q170" s="6">
        <f t="shared" si="17"/>
        <v>9.25</v>
      </c>
      <c r="R170" s="6">
        <f t="shared" si="19"/>
        <v>31</v>
      </c>
      <c r="S170" s="6">
        <f t="shared" si="16"/>
        <v>77.625</v>
      </c>
    </row>
    <row r="171" spans="1:19" x14ac:dyDescent="0.4">
      <c r="A171" t="s">
        <v>148</v>
      </c>
      <c r="B171" t="s">
        <v>21</v>
      </c>
      <c r="C171" t="s">
        <v>371</v>
      </c>
      <c r="D171" s="1" t="s">
        <v>352</v>
      </c>
      <c r="E171">
        <v>308</v>
      </c>
      <c r="F171" s="3">
        <v>9.625</v>
      </c>
      <c r="G171" s="3">
        <v>31.75</v>
      </c>
      <c r="H171" s="3">
        <v>77.5</v>
      </c>
      <c r="I171" s="14">
        <v>5.05</v>
      </c>
      <c r="M171" s="2">
        <v>7.56</v>
      </c>
      <c r="N171" s="2">
        <v>4.51</v>
      </c>
      <c r="O171" s="6">
        <v>87</v>
      </c>
      <c r="P171" s="8">
        <f t="shared" si="15"/>
        <v>6.3541666666666661</v>
      </c>
      <c r="Q171" s="6">
        <f t="shared" si="17"/>
        <v>9.625</v>
      </c>
      <c r="R171" s="6">
        <f t="shared" si="19"/>
        <v>31.75</v>
      </c>
      <c r="S171" s="6">
        <f t="shared" si="16"/>
        <v>77.5</v>
      </c>
    </row>
    <row r="172" spans="1:19" x14ac:dyDescent="0.4">
      <c r="A172" t="s">
        <v>66</v>
      </c>
      <c r="B172" t="s">
        <v>19</v>
      </c>
      <c r="C172" t="s">
        <v>353</v>
      </c>
      <c r="D172" s="1" t="s">
        <v>457</v>
      </c>
      <c r="E172">
        <v>196</v>
      </c>
      <c r="F172" s="3">
        <v>9.125</v>
      </c>
      <c r="G172" s="3">
        <v>32.125</v>
      </c>
      <c r="I172" s="14">
        <v>4.34</v>
      </c>
      <c r="K172" s="3">
        <v>38.5</v>
      </c>
      <c r="L172" s="9">
        <v>10.666666666666666</v>
      </c>
      <c r="M172" s="2">
        <v>6.82</v>
      </c>
      <c r="N172" s="2">
        <v>4.2699999999999996</v>
      </c>
      <c r="O172" s="12">
        <v>87</v>
      </c>
      <c r="P172" s="8">
        <f t="shared" si="15"/>
        <v>6.052083333333333</v>
      </c>
      <c r="Q172" s="6">
        <f t="shared" si="17"/>
        <v>9.125</v>
      </c>
      <c r="R172" s="6" t="str">
        <f>IFERROR(LEFT(#REF!,FIND("-",#REF!)-1)+IFERROR(MID(#REF!,FIND("-",#REF!)+1,FIND(" ",#REF!&amp;" ")-FIND("-",#REF!)-1)/12,0)+IFERROR(MID(#REF!,FIND(" ",#REF!)+1,FIND("/",#REF!&amp;"/")-FIND(" ",#REF!)-1)/MID(#REF!,FIND("/",#REF!)+1,LEN(#REF!)),0)/12,IFERROR(#REF!,""))</f>
        <v/>
      </c>
      <c r="S172" s="6">
        <f t="shared" si="16"/>
        <v>0</v>
      </c>
    </row>
    <row r="173" spans="1:19" x14ac:dyDescent="0.4">
      <c r="A173" t="s">
        <v>71</v>
      </c>
      <c r="B173" t="s">
        <v>19</v>
      </c>
      <c r="C173" t="s">
        <v>337</v>
      </c>
      <c r="D173" s="1" t="s">
        <v>484</v>
      </c>
      <c r="E173">
        <v>191</v>
      </c>
      <c r="F173" s="3">
        <v>9.5</v>
      </c>
      <c r="G173" s="3">
        <v>30.625</v>
      </c>
      <c r="I173" s="14">
        <v>4.29</v>
      </c>
      <c r="K173" s="3"/>
      <c r="O173" s="12">
        <v>87</v>
      </c>
      <c r="P173" s="8">
        <f t="shared" si="15"/>
        <v>5.916666666666667</v>
      </c>
      <c r="Q173" s="6">
        <f t="shared" si="17"/>
        <v>9.5</v>
      </c>
      <c r="R173" s="6" t="str">
        <f>IFERROR(LEFT(#REF!,FIND("-",#REF!)-1)+IFERROR(MID(#REF!,FIND("-",#REF!)+1,FIND(" ",#REF!&amp;" ")-FIND("-",#REF!)-1)/12,0)+IFERROR(MID(#REF!,FIND(" ",#REF!)+1,FIND("/",#REF!&amp;"/")-FIND(" ",#REF!)-1)/MID(#REF!,FIND("/",#REF!)+1,LEN(#REF!)),0)/12,IFERROR(#REF!,""))</f>
        <v/>
      </c>
      <c r="S173" s="6">
        <f t="shared" si="16"/>
        <v>0</v>
      </c>
    </row>
    <row r="174" spans="1:19" x14ac:dyDescent="0.4">
      <c r="A174" t="s">
        <v>203</v>
      </c>
      <c r="B174" t="s">
        <v>22</v>
      </c>
      <c r="C174" t="s">
        <v>358</v>
      </c>
      <c r="D174" s="1" t="s">
        <v>550</v>
      </c>
      <c r="E174">
        <v>276</v>
      </c>
      <c r="F174" s="3">
        <v>9.75</v>
      </c>
      <c r="G174" s="3">
        <v>33.5</v>
      </c>
      <c r="H174" s="3">
        <v>82.75</v>
      </c>
      <c r="I174" s="14">
        <v>4.8600000000000003</v>
      </c>
      <c r="K174" s="3">
        <v>36</v>
      </c>
      <c r="L174" s="9">
        <v>10.333333333333334</v>
      </c>
      <c r="M174" s="2">
        <v>7.28</v>
      </c>
      <c r="N174" s="2">
        <v>4.34</v>
      </c>
      <c r="O174" s="6">
        <v>87</v>
      </c>
      <c r="P174" s="8">
        <f t="shared" si="15"/>
        <v>6.395833333333333</v>
      </c>
      <c r="Q174" s="6">
        <f t="shared" si="17"/>
        <v>9.75</v>
      </c>
      <c r="R174" s="6">
        <f>IFERROR(LEFT(G174,FIND("-",G174)-1)+IFERROR(MID(G174,FIND("-",G174)+1,FIND(" ",G174&amp;" ")-FIND("-",G174)-1)/12,0)+IFERROR(MID(G174,FIND(" ",G174)+1,FIND("/",G174&amp;"/")-FIND(" ",G174)-1)/MID(G174,FIND("/",G174)+1,LEN(G174)),0)/12,IFERROR(G174,""))</f>
        <v>33.5</v>
      </c>
      <c r="S174" s="6">
        <f t="shared" si="16"/>
        <v>82.75</v>
      </c>
    </row>
    <row r="175" spans="1:19" x14ac:dyDescent="0.4">
      <c r="A175" t="s">
        <v>130</v>
      </c>
      <c r="B175" t="s">
        <v>21</v>
      </c>
      <c r="C175" t="s">
        <v>346</v>
      </c>
      <c r="D175" s="1" t="s">
        <v>347</v>
      </c>
      <c r="E175">
        <v>319</v>
      </c>
      <c r="F175" s="3">
        <v>9.5</v>
      </c>
      <c r="G175" s="3">
        <v>32.625</v>
      </c>
      <c r="H175" s="3">
        <v>77.375</v>
      </c>
      <c r="I175" s="14">
        <v>4.9800000000000004</v>
      </c>
      <c r="K175" s="3">
        <v>32</v>
      </c>
      <c r="L175" s="9">
        <v>9.4166666666666661</v>
      </c>
      <c r="O175" s="6">
        <v>88</v>
      </c>
      <c r="P175" s="8">
        <f t="shared" si="15"/>
        <v>6.4895833333333339</v>
      </c>
      <c r="Q175" s="6">
        <f t="shared" si="17"/>
        <v>9.5</v>
      </c>
      <c r="R175" s="6">
        <f>IFERROR(LEFT(G175,FIND("-",G175)-1)+IFERROR(MID(G175,FIND("-",G175)+1,FIND(" ",G175&amp;" ")-FIND("-",G175)-1)/12,0)+IFERROR(MID(G175,FIND(" ",G175)+1,FIND("/",G175&amp;"/")-FIND(" ",G175)-1)/MID(G175,FIND("/",G175)+1,LEN(G175)),0)/12,IFERROR(G175,""))</f>
        <v>32.625</v>
      </c>
      <c r="S175" s="6">
        <f t="shared" si="16"/>
        <v>77.375</v>
      </c>
    </row>
    <row r="176" spans="1:19" x14ac:dyDescent="0.4">
      <c r="A176" t="s">
        <v>138</v>
      </c>
      <c r="B176" t="s">
        <v>21</v>
      </c>
      <c r="C176" t="s">
        <v>356</v>
      </c>
      <c r="D176" s="1" t="s">
        <v>357</v>
      </c>
      <c r="E176">
        <v>331</v>
      </c>
      <c r="F176" s="3">
        <v>9.5</v>
      </c>
      <c r="G176" s="3">
        <v>33.125</v>
      </c>
      <c r="H176" s="3">
        <v>80.875</v>
      </c>
      <c r="I176" s="14">
        <v>5.01</v>
      </c>
      <c r="K176" s="3">
        <v>29.5</v>
      </c>
      <c r="L176" s="9">
        <v>9.25</v>
      </c>
      <c r="M176" s="2">
        <v>7.81</v>
      </c>
      <c r="N176" s="2">
        <v>4.82</v>
      </c>
      <c r="O176" s="6">
        <v>89</v>
      </c>
      <c r="P176" s="8">
        <f t="shared" si="15"/>
        <v>6.520833333333333</v>
      </c>
      <c r="Q176" s="6">
        <f t="shared" si="17"/>
        <v>9.5</v>
      </c>
      <c r="R176" s="6">
        <f>IFERROR(LEFT(G176,FIND("-",G176)-1)+IFERROR(MID(G176,FIND("-",G176)+1,FIND(" ",G176&amp;" ")-FIND("-",G176)-1)/12,0)+IFERROR(MID(G176,FIND(" ",G176)+1,FIND("/",G176&amp;"/")-FIND(" ",G176)-1)/MID(G176,FIND("/",G176)+1,LEN(G176)),0)/12,IFERROR(G176,""))</f>
        <v>33.125</v>
      </c>
      <c r="S176" s="6">
        <f t="shared" si="16"/>
        <v>80.875</v>
      </c>
    </row>
    <row r="177" spans="1:19" x14ac:dyDescent="0.4">
      <c r="A177" t="s">
        <v>168</v>
      </c>
      <c r="B177" t="s">
        <v>21</v>
      </c>
      <c r="C177" t="s">
        <v>392</v>
      </c>
      <c r="D177" s="1" t="s">
        <v>393</v>
      </c>
      <c r="E177">
        <v>339</v>
      </c>
      <c r="F177" s="3">
        <v>10.5</v>
      </c>
      <c r="G177" s="3">
        <v>34.875</v>
      </c>
      <c r="H177" s="3">
        <v>83.5</v>
      </c>
      <c r="I177" s="14">
        <v>5.14</v>
      </c>
      <c r="K177" s="3">
        <v>35</v>
      </c>
      <c r="L177" s="9">
        <v>9.3333333333333339</v>
      </c>
      <c r="O177" s="6">
        <v>89</v>
      </c>
      <c r="P177" s="8">
        <f t="shared" si="15"/>
        <v>6.645833333333333</v>
      </c>
      <c r="Q177" s="6">
        <f t="shared" si="17"/>
        <v>10.5</v>
      </c>
      <c r="R177" s="6">
        <f>IFERROR(LEFT(G177,FIND("-",G177)-1)+IFERROR(MID(G177,FIND("-",G177)+1,FIND(" ",G177&amp;" ")-FIND("-",G177)-1)/12,0)+IFERROR(MID(G177,FIND(" ",G177)+1,FIND("/",G177&amp;"/")-FIND(" ",G177)-1)/MID(G177,FIND("/",G177)+1,LEN(G177)),0)/12,IFERROR(G177,""))</f>
        <v>34.875</v>
      </c>
      <c r="S177" s="6">
        <f t="shared" si="16"/>
        <v>83.5</v>
      </c>
    </row>
    <row r="178" spans="1:19" x14ac:dyDescent="0.4">
      <c r="A178" t="s">
        <v>97</v>
      </c>
      <c r="B178" t="s">
        <v>19</v>
      </c>
      <c r="C178" t="s">
        <v>432</v>
      </c>
      <c r="D178" s="1" t="s">
        <v>341</v>
      </c>
      <c r="E178">
        <v>205</v>
      </c>
      <c r="F178" s="3">
        <v>9.625</v>
      </c>
      <c r="G178" s="3">
        <v>32.125</v>
      </c>
      <c r="I178" s="14">
        <v>4.3</v>
      </c>
      <c r="K178" s="3">
        <v>33</v>
      </c>
      <c r="L178" s="9">
        <v>10.5</v>
      </c>
      <c r="O178" s="12">
        <v>89</v>
      </c>
      <c r="P178" s="8">
        <f t="shared" si="15"/>
        <v>6.3854166666666661</v>
      </c>
      <c r="Q178" s="6">
        <f t="shared" si="17"/>
        <v>9.625</v>
      </c>
      <c r="R178" s="6" t="str">
        <f>IFERROR(LEFT(#REF!,FIND("-",#REF!)-1)+IFERROR(MID(#REF!,FIND("-",#REF!)+1,FIND(" ",#REF!&amp;" ")-FIND("-",#REF!)-1)/12,0)+IFERROR(MID(#REF!,FIND(" ",#REF!)+1,FIND("/",#REF!&amp;"/")-FIND(" ",#REF!)-1)/MID(#REF!,FIND("/",#REF!)+1,LEN(#REF!)),0)/12,IFERROR(#REF!,""))</f>
        <v/>
      </c>
      <c r="S178" s="6">
        <f t="shared" si="16"/>
        <v>0</v>
      </c>
    </row>
    <row r="179" spans="1:19" x14ac:dyDescent="0.4">
      <c r="A179" t="s">
        <v>286</v>
      </c>
      <c r="B179" t="s">
        <v>24</v>
      </c>
      <c r="C179" t="s">
        <v>536</v>
      </c>
      <c r="D179" s="1" t="s">
        <v>477</v>
      </c>
      <c r="E179">
        <v>202</v>
      </c>
      <c r="F179" s="3">
        <v>9.5</v>
      </c>
      <c r="G179">
        <v>31</v>
      </c>
      <c r="H179" s="3">
        <v>75.25</v>
      </c>
      <c r="I179" s="14">
        <v>4.41</v>
      </c>
      <c r="J179">
        <v>18</v>
      </c>
      <c r="K179" s="3">
        <v>41.5</v>
      </c>
      <c r="L179" s="9">
        <v>10.666666666666666</v>
      </c>
      <c r="M179" s="2">
        <v>6.81</v>
      </c>
      <c r="N179" s="2">
        <v>4.03</v>
      </c>
      <c r="O179" s="6">
        <v>89</v>
      </c>
      <c r="P179" s="8">
        <f t="shared" si="15"/>
        <v>5.8854166666666661</v>
      </c>
      <c r="Q179" s="6">
        <f t="shared" si="17"/>
        <v>9.5</v>
      </c>
      <c r="R179" s="6">
        <f>IFERROR(LEFT(G179,FIND("-",G179)-1)+IFERROR(MID(G179,FIND("-",G179)+1,FIND(" ",G179&amp;" ")-FIND("-",G179)-1)/12,0)+IFERROR(MID(G179,FIND(" ",G179)+1,FIND("/",G179&amp;"/")-FIND(" ",G179)-1)/MID(G179,FIND("/",G179)+1,LEN(G179)),0)/12,IFERROR(G179,""))</f>
        <v>31</v>
      </c>
      <c r="S179" s="6">
        <f t="shared" si="16"/>
        <v>75.25</v>
      </c>
    </row>
    <row r="180" spans="1:19" x14ac:dyDescent="0.4">
      <c r="A180" t="s">
        <v>30</v>
      </c>
      <c r="B180" t="s">
        <v>18</v>
      </c>
      <c r="C180" t="s">
        <v>358</v>
      </c>
      <c r="D180" t="s">
        <v>459</v>
      </c>
      <c r="E180">
        <v>198</v>
      </c>
      <c r="F180" s="3">
        <v>9.5</v>
      </c>
      <c r="G180" s="3">
        <v>29.25</v>
      </c>
      <c r="H180" s="3">
        <v>70.5</v>
      </c>
      <c r="I180" s="14" t="s">
        <v>458</v>
      </c>
      <c r="J180" s="3">
        <v>15</v>
      </c>
      <c r="K180" s="3">
        <v>35</v>
      </c>
      <c r="L180" s="9">
        <v>10.333333333333334</v>
      </c>
      <c r="O180" s="6">
        <v>90</v>
      </c>
      <c r="P180" s="8">
        <f t="shared" si="15"/>
        <v>5.729166666666667</v>
      </c>
      <c r="Q180" s="6">
        <f t="shared" si="17"/>
        <v>9.5</v>
      </c>
      <c r="R180" s="6">
        <f>IFERROR(LEFT(G180,FIND("-",G180)-1)+IFERROR(MID(G180,FIND("-",G180)+1,FIND(" ",G180&amp;" ")-FIND("-",G180)-1)/12,0)+IFERROR(MID(G180,FIND(" ",G180)+1,FIND("/",G180&amp;"/")-FIND(" ",G180)-1)/MID(G180,FIND("/",G180)+1,LEN(G180)),0)/12,IFERROR(G180,""))</f>
        <v>29.25</v>
      </c>
      <c r="S180" s="6">
        <f t="shared" si="16"/>
        <v>70.5</v>
      </c>
    </row>
    <row r="181" spans="1:19" x14ac:dyDescent="0.4">
      <c r="A181" t="s">
        <v>62</v>
      </c>
      <c r="B181" t="s">
        <v>19</v>
      </c>
      <c r="C181" t="s">
        <v>384</v>
      </c>
      <c r="D181" s="1" t="s">
        <v>479</v>
      </c>
      <c r="E181">
        <v>200</v>
      </c>
      <c r="F181" s="3">
        <v>9.375</v>
      </c>
      <c r="G181" s="3">
        <v>31.625</v>
      </c>
      <c r="I181" s="14">
        <v>4.4400000000000004</v>
      </c>
      <c r="K181" s="3">
        <v>41.5</v>
      </c>
      <c r="O181" s="12">
        <v>90</v>
      </c>
      <c r="P181" s="8">
        <f t="shared" si="15"/>
        <v>6.1875</v>
      </c>
      <c r="Q181" s="6">
        <f t="shared" si="17"/>
        <v>9.375</v>
      </c>
      <c r="R181" s="6" t="str">
        <f>IFERROR(LEFT(#REF!,FIND("-",#REF!)-1)+IFERROR(MID(#REF!,FIND("-",#REF!)+1,FIND(" ",#REF!&amp;" ")-FIND("-",#REF!)-1)/12,0)+IFERROR(MID(#REF!,FIND(" ",#REF!)+1,FIND("/",#REF!&amp;"/")-FIND(" ",#REF!)-1)/MID(#REF!,FIND("/",#REF!)+1,LEN(#REF!)),0)/12,IFERROR(#REF!,""))</f>
        <v/>
      </c>
      <c r="S181" s="6">
        <f t="shared" si="16"/>
        <v>0</v>
      </c>
    </row>
    <row r="182" spans="1:19" x14ac:dyDescent="0.4">
      <c r="A182" t="s">
        <v>73</v>
      </c>
      <c r="B182" t="s">
        <v>19</v>
      </c>
      <c r="C182" t="s">
        <v>392</v>
      </c>
      <c r="D182" s="1" t="s">
        <v>377</v>
      </c>
      <c r="E182">
        <v>214</v>
      </c>
      <c r="F182" s="3">
        <v>9.125</v>
      </c>
      <c r="G182" s="3">
        <v>33.125</v>
      </c>
      <c r="I182" s="14">
        <v>4.47</v>
      </c>
      <c r="K182" s="3">
        <v>39</v>
      </c>
      <c r="L182" s="9">
        <v>10.666666666666666</v>
      </c>
      <c r="O182" s="12">
        <v>90</v>
      </c>
      <c r="P182" s="8">
        <f t="shared" si="15"/>
        <v>6.34375</v>
      </c>
      <c r="Q182" s="6">
        <f t="shared" si="17"/>
        <v>9.125</v>
      </c>
      <c r="R182" s="6" t="str">
        <f>IFERROR(LEFT(#REF!,FIND("-",#REF!)-1)+IFERROR(MID(#REF!,FIND("-",#REF!)+1,FIND(" ",#REF!&amp;" ")-FIND("-",#REF!)-1)/12,0)+IFERROR(MID(#REF!,FIND(" ",#REF!)+1,FIND("/",#REF!&amp;"/")-FIND(" ",#REF!)-1)/MID(#REF!,FIND("/",#REF!)+1,LEN(#REF!)),0)/12,IFERROR(#REF!,""))</f>
        <v/>
      </c>
      <c r="S182" s="6">
        <f t="shared" si="16"/>
        <v>0</v>
      </c>
    </row>
    <row r="183" spans="1:19" x14ac:dyDescent="0.4">
      <c r="A183" t="s">
        <v>83</v>
      </c>
      <c r="B183" t="s">
        <v>19</v>
      </c>
      <c r="C183" t="s">
        <v>434</v>
      </c>
      <c r="D183" s="1" t="s">
        <v>491</v>
      </c>
      <c r="E183">
        <v>191</v>
      </c>
      <c r="F183" s="3">
        <v>9.875</v>
      </c>
      <c r="G183" s="3">
        <v>31.75</v>
      </c>
      <c r="I183" s="14">
        <v>4.34</v>
      </c>
      <c r="J183">
        <v>14</v>
      </c>
      <c r="K183" s="3">
        <v>40</v>
      </c>
      <c r="L183" s="9">
        <v>11</v>
      </c>
      <c r="M183" s="2">
        <v>6.75</v>
      </c>
      <c r="N183" s="2">
        <v>4.12</v>
      </c>
      <c r="O183" s="12">
        <v>90</v>
      </c>
      <c r="P183" s="8">
        <f t="shared" si="15"/>
        <v>5.8125</v>
      </c>
      <c r="Q183" s="6">
        <f t="shared" si="17"/>
        <v>9.875</v>
      </c>
      <c r="R183" s="6" t="str">
        <f>IFERROR(LEFT(#REF!,FIND("-",#REF!)-1)+IFERROR(MID(#REF!,FIND("-",#REF!)+1,FIND(" ",#REF!&amp;" ")-FIND("-",#REF!)-1)/12,0)+IFERROR(MID(#REF!,FIND(" ",#REF!)+1,FIND("/",#REF!&amp;"/")-FIND(" ",#REF!)-1)/MID(#REF!,FIND("/",#REF!)+1,LEN(#REF!)),0)/12,IFERROR(#REF!,""))</f>
        <v/>
      </c>
      <c r="S183" s="6">
        <f t="shared" si="16"/>
        <v>0</v>
      </c>
    </row>
    <row r="184" spans="1:19" x14ac:dyDescent="0.4">
      <c r="A184" t="s">
        <v>309</v>
      </c>
      <c r="B184" t="s">
        <v>24</v>
      </c>
      <c r="C184" t="s">
        <v>451</v>
      </c>
      <c r="D184" s="1" t="s">
        <v>491</v>
      </c>
      <c r="E184">
        <v>191</v>
      </c>
      <c r="F184">
        <v>9</v>
      </c>
      <c r="G184" s="3">
        <v>30.875</v>
      </c>
      <c r="H184" s="3">
        <v>75.875</v>
      </c>
      <c r="I184" s="14">
        <v>4.3499999999999996</v>
      </c>
      <c r="J184">
        <v>12</v>
      </c>
      <c r="K184" s="3">
        <v>37.5</v>
      </c>
      <c r="L184" s="9">
        <v>10.75</v>
      </c>
      <c r="O184" s="6">
        <v>90</v>
      </c>
      <c r="P184" s="8">
        <f t="shared" si="15"/>
        <v>5.8125</v>
      </c>
      <c r="Q184" s="6">
        <f t="shared" si="17"/>
        <v>9</v>
      </c>
      <c r="R184" s="6">
        <f>IFERROR(LEFT(G184,FIND("-",G184)-1)+IFERROR(MID(G184,FIND("-",G184)+1,FIND(" ",G184&amp;" ")-FIND("-",G184)-1)/12,0)+IFERROR(MID(G184,FIND(" ",G184)+1,FIND("/",G184&amp;"/")-FIND(" ",G184)-1)/MID(G184,FIND("/",G184)+1,LEN(G184)),0)/12,IFERROR(G184,""))</f>
        <v>30.875</v>
      </c>
      <c r="S184" s="6">
        <f t="shared" si="16"/>
        <v>75.875</v>
      </c>
    </row>
    <row r="185" spans="1:19" x14ac:dyDescent="0.4">
      <c r="A185" t="s">
        <v>153</v>
      </c>
      <c r="B185" t="s">
        <v>21</v>
      </c>
      <c r="C185" t="s">
        <v>378</v>
      </c>
      <c r="D185" s="1" t="s">
        <v>352</v>
      </c>
      <c r="E185">
        <v>332</v>
      </c>
      <c r="F185" s="3">
        <v>9.75</v>
      </c>
      <c r="G185" s="3">
        <v>33.5</v>
      </c>
      <c r="H185">
        <v>82</v>
      </c>
      <c r="I185" s="14">
        <v>4.91</v>
      </c>
      <c r="K185">
        <v>34</v>
      </c>
      <c r="L185" s="9">
        <v>9.5833333333333339</v>
      </c>
      <c r="O185" s="6">
        <v>91</v>
      </c>
      <c r="P185" s="8">
        <f t="shared" si="15"/>
        <v>6.3541666666666661</v>
      </c>
      <c r="Q185" s="6">
        <f t="shared" si="17"/>
        <v>9.75</v>
      </c>
      <c r="R185" s="6">
        <f>IFERROR(LEFT(G185,FIND("-",G185)-1)+IFERROR(MID(G185,FIND("-",G185)+1,FIND(" ",G185&amp;" ")-FIND("-",G185)-1)/12,0)+IFERROR(MID(G185,FIND(" ",G185)+1,FIND("/",G185&amp;"/")-FIND(" ",G185)-1)/MID(G185,FIND("/",G185)+1,LEN(G185)),0)/12,IFERROR(G185,""))</f>
        <v>33.5</v>
      </c>
      <c r="S185" s="6">
        <f t="shared" si="16"/>
        <v>82</v>
      </c>
    </row>
    <row r="186" spans="1:19" x14ac:dyDescent="0.4">
      <c r="A186" t="s">
        <v>90</v>
      </c>
      <c r="B186" t="s">
        <v>19</v>
      </c>
      <c r="C186" t="s">
        <v>392</v>
      </c>
      <c r="D186" s="1" t="s">
        <v>495</v>
      </c>
      <c r="E186">
        <v>194</v>
      </c>
      <c r="F186" s="3">
        <v>8.75</v>
      </c>
      <c r="G186" s="3">
        <v>29.5</v>
      </c>
      <c r="I186" s="14">
        <v>4.3899999999999997</v>
      </c>
      <c r="J186">
        <v>23</v>
      </c>
      <c r="K186" s="3">
        <v>41.5</v>
      </c>
      <c r="L186" s="9">
        <v>11.166666666666666</v>
      </c>
      <c r="M186" s="2">
        <v>6.82</v>
      </c>
      <c r="N186" s="2">
        <v>4.17</v>
      </c>
      <c r="O186" s="12">
        <v>91</v>
      </c>
      <c r="P186" s="8">
        <f t="shared" si="15"/>
        <v>5.8541666666666661</v>
      </c>
      <c r="Q186" s="6">
        <f t="shared" si="17"/>
        <v>8.75</v>
      </c>
      <c r="R186" s="6" t="str">
        <f>IFERROR(LEFT(#REF!,FIND("-",#REF!)-1)+IFERROR(MID(#REF!,FIND("-",#REF!)+1,FIND(" ",#REF!&amp;" ")-FIND("-",#REF!)-1)/12,0)+IFERROR(MID(#REF!,FIND(" ",#REF!)+1,FIND("/",#REF!&amp;"/")-FIND(" ",#REF!)-1)/MID(#REF!,FIND("/",#REF!)+1,LEN(#REF!)),0)/12,IFERROR(#REF!,""))</f>
        <v/>
      </c>
      <c r="S186" s="6">
        <f t="shared" si="16"/>
        <v>0</v>
      </c>
    </row>
    <row r="187" spans="1:19" x14ac:dyDescent="0.4">
      <c r="A187" t="s">
        <v>288</v>
      </c>
      <c r="B187" t="s">
        <v>24</v>
      </c>
      <c r="C187" t="s">
        <v>387</v>
      </c>
      <c r="D187" s="1" t="s">
        <v>517</v>
      </c>
      <c r="E187">
        <v>220</v>
      </c>
      <c r="F187">
        <v>9</v>
      </c>
      <c r="G187" s="3">
        <v>32.5</v>
      </c>
      <c r="H187" s="3">
        <v>78.25</v>
      </c>
      <c r="I187" s="14">
        <v>4.38</v>
      </c>
      <c r="J187">
        <v>20</v>
      </c>
      <c r="K187">
        <v>43</v>
      </c>
      <c r="L187" s="9">
        <v>11.5</v>
      </c>
      <c r="O187" s="6">
        <v>91</v>
      </c>
      <c r="P187" s="8">
        <f t="shared" si="15"/>
        <v>6.260416666666667</v>
      </c>
      <c r="Q187" s="6">
        <f t="shared" si="17"/>
        <v>9</v>
      </c>
      <c r="R187" s="6">
        <f t="shared" ref="R187:R194" si="20">IFERROR(LEFT(G187,FIND("-",G187)-1)+IFERROR(MID(G187,FIND("-",G187)+1,FIND(" ",G187&amp;" ")-FIND("-",G187)-1)/12,0)+IFERROR(MID(G187,FIND(" ",G187)+1,FIND("/",G187&amp;"/")-FIND(" ",G187)-1)/MID(G187,FIND("/",G187)+1,LEN(G187)),0)/12,IFERROR(G187,""))</f>
        <v>32.5</v>
      </c>
      <c r="S187" s="6">
        <f t="shared" si="16"/>
        <v>78.25</v>
      </c>
    </row>
    <row r="188" spans="1:19" x14ac:dyDescent="0.4">
      <c r="A188" t="s">
        <v>160</v>
      </c>
      <c r="B188" t="s">
        <v>21</v>
      </c>
      <c r="C188" t="s">
        <v>385</v>
      </c>
      <c r="D188" s="1" t="s">
        <v>341</v>
      </c>
      <c r="E188">
        <v>312</v>
      </c>
      <c r="F188" s="3">
        <v>9.75</v>
      </c>
      <c r="G188" s="3">
        <v>32.375</v>
      </c>
      <c r="H188">
        <v>79</v>
      </c>
      <c r="I188" s="14">
        <v>5.0999999999999996</v>
      </c>
      <c r="K188">
        <v>34</v>
      </c>
      <c r="L188" s="9">
        <v>9.25</v>
      </c>
      <c r="M188" s="2">
        <v>7.43</v>
      </c>
      <c r="N188" s="2">
        <v>4.49</v>
      </c>
      <c r="O188" s="6">
        <v>92</v>
      </c>
      <c r="P188" s="8">
        <f t="shared" si="15"/>
        <v>6.3854166666666661</v>
      </c>
      <c r="Q188" s="6">
        <f t="shared" si="17"/>
        <v>9.75</v>
      </c>
      <c r="R188" s="6">
        <f t="shared" si="20"/>
        <v>32.375</v>
      </c>
      <c r="S188" s="6">
        <f t="shared" si="16"/>
        <v>79</v>
      </c>
    </row>
    <row r="189" spans="1:19" x14ac:dyDescent="0.4">
      <c r="A189" t="s">
        <v>35</v>
      </c>
      <c r="B189" t="s">
        <v>18</v>
      </c>
      <c r="C189" t="s">
        <v>367</v>
      </c>
      <c r="D189" t="s">
        <v>426</v>
      </c>
      <c r="E189">
        <v>202</v>
      </c>
      <c r="F189" s="3">
        <v>9.5</v>
      </c>
      <c r="G189" s="3">
        <v>30.75</v>
      </c>
      <c r="H189" s="3">
        <v>76.125</v>
      </c>
      <c r="I189" s="14" t="s">
        <v>425</v>
      </c>
      <c r="K189" s="3">
        <v>38.5</v>
      </c>
      <c r="L189" s="9">
        <v>10.666666666666666</v>
      </c>
      <c r="O189" s="6">
        <v>92</v>
      </c>
      <c r="P189" s="8">
        <f t="shared" si="15"/>
        <v>5.84375</v>
      </c>
      <c r="Q189" s="6">
        <f t="shared" si="17"/>
        <v>9.5</v>
      </c>
      <c r="R189" s="6">
        <f t="shared" si="20"/>
        <v>30.75</v>
      </c>
      <c r="S189" s="6">
        <f t="shared" si="16"/>
        <v>76.125</v>
      </c>
    </row>
    <row r="190" spans="1:19" x14ac:dyDescent="0.4">
      <c r="A190" t="s">
        <v>42</v>
      </c>
      <c r="B190" t="s">
        <v>18</v>
      </c>
      <c r="C190" t="s">
        <v>430</v>
      </c>
      <c r="D190" t="s">
        <v>431</v>
      </c>
      <c r="E190">
        <v>221</v>
      </c>
      <c r="F190" s="3">
        <v>9.25</v>
      </c>
      <c r="G190" s="3">
        <v>30.25</v>
      </c>
      <c r="H190" s="3">
        <v>73.5</v>
      </c>
      <c r="I190" s="14" t="s">
        <v>421</v>
      </c>
      <c r="K190" s="3">
        <v>38.5</v>
      </c>
      <c r="L190" s="9">
        <v>11</v>
      </c>
      <c r="O190" s="6">
        <v>92</v>
      </c>
      <c r="P190" s="8">
        <f t="shared" si="15"/>
        <v>5.96875</v>
      </c>
      <c r="Q190" s="6">
        <f t="shared" si="17"/>
        <v>9.25</v>
      </c>
      <c r="R190" s="6">
        <f t="shared" si="20"/>
        <v>30.25</v>
      </c>
      <c r="S190" s="6">
        <f t="shared" si="16"/>
        <v>73.5</v>
      </c>
    </row>
    <row r="191" spans="1:19" x14ac:dyDescent="0.4">
      <c r="A191" t="s">
        <v>29</v>
      </c>
      <c r="B191" t="s">
        <v>18</v>
      </c>
      <c r="C191" t="s">
        <v>364</v>
      </c>
      <c r="D191" t="s">
        <v>456</v>
      </c>
      <c r="E191">
        <v>205</v>
      </c>
      <c r="F191">
        <v>10</v>
      </c>
      <c r="G191">
        <v>30</v>
      </c>
      <c r="H191" s="3">
        <v>74.625</v>
      </c>
      <c r="I191" s="14" t="s">
        <v>443</v>
      </c>
      <c r="J191">
        <v>23</v>
      </c>
      <c r="K191" s="3">
        <v>38.5</v>
      </c>
      <c r="O191" s="6">
        <v>92</v>
      </c>
      <c r="P191" s="8">
        <f t="shared" si="15"/>
        <v>5.947916666666667</v>
      </c>
      <c r="Q191" s="6">
        <f t="shared" si="17"/>
        <v>10</v>
      </c>
      <c r="R191" s="6">
        <f t="shared" si="20"/>
        <v>30</v>
      </c>
      <c r="S191" s="6">
        <f t="shared" si="16"/>
        <v>74.625</v>
      </c>
    </row>
    <row r="192" spans="1:19" x14ac:dyDescent="0.4">
      <c r="A192" t="s">
        <v>311</v>
      </c>
      <c r="B192" t="s">
        <v>24</v>
      </c>
      <c r="C192" t="s">
        <v>533</v>
      </c>
      <c r="D192" s="1" t="s">
        <v>456</v>
      </c>
      <c r="E192">
        <v>197</v>
      </c>
      <c r="F192" s="3">
        <v>9.75</v>
      </c>
      <c r="G192" s="3">
        <v>30.75</v>
      </c>
      <c r="H192" s="3">
        <v>75.625</v>
      </c>
      <c r="I192" s="14">
        <v>4.33</v>
      </c>
      <c r="J192" s="3">
        <v>16</v>
      </c>
      <c r="K192" s="3">
        <v>40</v>
      </c>
      <c r="L192" s="9">
        <v>10.75</v>
      </c>
      <c r="O192" s="6">
        <v>92</v>
      </c>
      <c r="P192" s="8">
        <f t="shared" si="15"/>
        <v>5.947916666666667</v>
      </c>
      <c r="Q192" s="6">
        <f t="shared" si="17"/>
        <v>9.75</v>
      </c>
      <c r="R192" s="6">
        <f t="shared" si="20"/>
        <v>30.75</v>
      </c>
      <c r="S192" s="6">
        <f t="shared" si="16"/>
        <v>75.625</v>
      </c>
    </row>
    <row r="193" spans="1:19" x14ac:dyDescent="0.4">
      <c r="A193" t="s">
        <v>310</v>
      </c>
      <c r="B193" t="s">
        <v>24</v>
      </c>
      <c r="C193" t="s">
        <v>367</v>
      </c>
      <c r="D193" s="1" t="s">
        <v>521</v>
      </c>
      <c r="E193">
        <v>195</v>
      </c>
      <c r="F193">
        <v>9</v>
      </c>
      <c r="G193" s="3">
        <v>33.125</v>
      </c>
      <c r="H193">
        <v>80</v>
      </c>
      <c r="I193" s="14">
        <v>4.3</v>
      </c>
      <c r="K193" s="3">
        <v>36.5</v>
      </c>
      <c r="L193" s="9">
        <v>10.916666666666666</v>
      </c>
      <c r="M193" s="2">
        <v>6.71</v>
      </c>
      <c r="N193" s="2">
        <v>4.04</v>
      </c>
      <c r="O193" s="6">
        <v>93</v>
      </c>
      <c r="P193" s="8">
        <f t="shared" si="15"/>
        <v>6.2395833333333339</v>
      </c>
      <c r="Q193" s="6">
        <f t="shared" si="17"/>
        <v>9</v>
      </c>
      <c r="R193" s="6">
        <f t="shared" si="20"/>
        <v>33.125</v>
      </c>
      <c r="S193" s="6">
        <f t="shared" si="16"/>
        <v>80</v>
      </c>
    </row>
    <row r="194" spans="1:19" x14ac:dyDescent="0.4">
      <c r="A194" t="s">
        <v>164</v>
      </c>
      <c r="B194" t="s">
        <v>21</v>
      </c>
      <c r="C194" t="s">
        <v>388</v>
      </c>
      <c r="D194" s="1" t="s">
        <v>402</v>
      </c>
      <c r="E194">
        <v>311</v>
      </c>
      <c r="F194">
        <v>10</v>
      </c>
      <c r="G194">
        <v>32</v>
      </c>
      <c r="H194" s="3">
        <v>78.5</v>
      </c>
      <c r="I194" s="14">
        <v>5.01</v>
      </c>
      <c r="K194" s="3">
        <v>28.5</v>
      </c>
      <c r="L194" s="9">
        <v>9</v>
      </c>
      <c r="O194" s="6">
        <v>94</v>
      </c>
      <c r="P194" s="8">
        <f t="shared" ref="P194:P257" si="21">IFERROR(LEFT(D194,FIND("-",D194)-1)+IFERROR(MID(D194,FIND("-",D194)+1,FIND(" ",D194&amp;" ")-FIND("-",D194)-1)/12,0)+IFERROR(MID(D194,FIND(" ",D194)+1,FIND("/",D194&amp;"/")-FIND(" ",D194)-1)/MID(D194,FIND("/",D194)+1,LEN(D194)),0)/12,IFERROR(D194,""))</f>
        <v>6.25</v>
      </c>
      <c r="Q194" s="6">
        <f t="shared" si="17"/>
        <v>10</v>
      </c>
      <c r="R194" s="6">
        <f t="shared" si="20"/>
        <v>32</v>
      </c>
      <c r="S194" s="6">
        <f t="shared" si="16"/>
        <v>78.5</v>
      </c>
    </row>
    <row r="195" spans="1:19" x14ac:dyDescent="0.4">
      <c r="A195" t="s">
        <v>89</v>
      </c>
      <c r="B195" t="s">
        <v>19</v>
      </c>
      <c r="C195" t="s">
        <v>494</v>
      </c>
      <c r="D195" s="1" t="s">
        <v>352</v>
      </c>
      <c r="E195">
        <v>218</v>
      </c>
      <c r="F195" s="3">
        <v>9.5</v>
      </c>
      <c r="G195" s="3">
        <v>34.375</v>
      </c>
      <c r="I195" s="14">
        <v>4.4000000000000004</v>
      </c>
      <c r="K195" s="3">
        <v>38</v>
      </c>
      <c r="L195" s="9">
        <v>11.083333333333334</v>
      </c>
      <c r="O195" s="12">
        <v>95</v>
      </c>
      <c r="P195" s="8">
        <f t="shared" si="21"/>
        <v>6.3541666666666661</v>
      </c>
      <c r="Q195" s="6">
        <f t="shared" si="17"/>
        <v>9.5</v>
      </c>
      <c r="R195" s="6" t="str">
        <f>IFERROR(LEFT(#REF!,FIND("-",#REF!)-1)+IFERROR(MID(#REF!,FIND("-",#REF!)+1,FIND(" ",#REF!&amp;" ")-FIND("-",#REF!)-1)/12,0)+IFERROR(MID(#REF!,FIND(" ",#REF!)+1,FIND("/",#REF!&amp;"/")-FIND(" ",#REF!)-1)/MID(#REF!,FIND("/",#REF!)+1,LEN(#REF!)),0)/12,IFERROR(#REF!,""))</f>
        <v/>
      </c>
      <c r="S195" s="6">
        <f t="shared" ref="S195:S258" si="22">IFERROR(LEFT(H195,FIND("-",H195)-1)+IFERROR(MID(H195,FIND("-",H195)+1,FIND(" ",H195&amp;" ")-FIND("-",H195)-1)/12,0)+IFERROR(MID(H195,FIND(" ",H195)+1,FIND("/",H195&amp;"/")-FIND(" ",H195)-1)/MID(H195,FIND("/",H195)+1,LEN(H195)),0)/12,IFERROR(H195,""))</f>
        <v>0</v>
      </c>
    </row>
    <row r="196" spans="1:19" x14ac:dyDescent="0.4">
      <c r="A196" t="s">
        <v>96</v>
      </c>
      <c r="B196" t="s">
        <v>19</v>
      </c>
      <c r="C196" t="s">
        <v>461</v>
      </c>
      <c r="D196" s="1" t="s">
        <v>368</v>
      </c>
      <c r="E196">
        <v>214</v>
      </c>
      <c r="F196">
        <v>10</v>
      </c>
      <c r="G196" s="3">
        <v>31.125</v>
      </c>
      <c r="I196" s="14">
        <v>4.43</v>
      </c>
      <c r="J196">
        <v>17</v>
      </c>
      <c r="K196" s="3">
        <v>39.5</v>
      </c>
      <c r="L196" s="9">
        <v>10.75</v>
      </c>
      <c r="M196" s="2">
        <v>6.85</v>
      </c>
      <c r="N196" s="2">
        <v>4.05</v>
      </c>
      <c r="O196" s="12">
        <v>96</v>
      </c>
      <c r="P196" s="8">
        <f t="shared" si="21"/>
        <v>6.302083333333333</v>
      </c>
      <c r="Q196" s="6">
        <f t="shared" si="17"/>
        <v>10</v>
      </c>
      <c r="R196" s="6" t="str">
        <f>IFERROR(LEFT(#REF!,FIND("-",#REF!)-1)+IFERROR(MID(#REF!,FIND("-",#REF!)+1,FIND(" ",#REF!&amp;" ")-FIND("-",#REF!)-1)/12,0)+IFERROR(MID(#REF!,FIND(" ",#REF!)+1,FIND("/",#REF!&amp;"/")-FIND(" ",#REF!)-1)/MID(#REF!,FIND("/",#REF!)+1,LEN(#REF!)),0)/12,IFERROR(#REF!,""))</f>
        <v/>
      </c>
      <c r="S196" s="6">
        <f t="shared" si="22"/>
        <v>0</v>
      </c>
    </row>
    <row r="197" spans="1:19" x14ac:dyDescent="0.4">
      <c r="A197" t="s">
        <v>158</v>
      </c>
      <c r="B197" t="s">
        <v>21</v>
      </c>
      <c r="C197" t="s">
        <v>358</v>
      </c>
      <c r="D197" s="1" t="s">
        <v>380</v>
      </c>
      <c r="E197">
        <v>308</v>
      </c>
      <c r="F197" s="3">
        <v>10.375</v>
      </c>
      <c r="G197" s="3">
        <v>32.25</v>
      </c>
      <c r="H197" s="3">
        <v>79.25</v>
      </c>
      <c r="I197" s="14">
        <v>4.97</v>
      </c>
      <c r="K197" s="3">
        <v>32</v>
      </c>
      <c r="L197" s="9">
        <v>9.4166666666666661</v>
      </c>
      <c r="M197" s="2">
        <v>7.38</v>
      </c>
      <c r="O197" s="6">
        <v>98</v>
      </c>
      <c r="P197" s="8">
        <f t="shared" si="21"/>
        <v>6.541666666666667</v>
      </c>
      <c r="Q197" s="6">
        <f t="shared" si="17"/>
        <v>10.375</v>
      </c>
      <c r="R197" s="6">
        <f t="shared" ref="R197:R242" si="23">IFERROR(LEFT(G197,FIND("-",G197)-1)+IFERROR(MID(G197,FIND("-",G197)+1,FIND(" ",G197&amp;" ")-FIND("-",G197)-1)/12,0)+IFERROR(MID(G197,FIND(" ",G197)+1,FIND("/",G197&amp;"/")-FIND(" ",G197)-1)/MID(G197,FIND("/",G197)+1,LEN(G197)),0)/12,IFERROR(G197,""))</f>
        <v>32.25</v>
      </c>
      <c r="S197" s="6">
        <f t="shared" si="22"/>
        <v>79.25</v>
      </c>
    </row>
    <row r="198" spans="1:19" x14ac:dyDescent="0.4">
      <c r="A198" t="s">
        <v>174</v>
      </c>
      <c r="B198" t="s">
        <v>21</v>
      </c>
      <c r="C198" t="s">
        <v>358</v>
      </c>
      <c r="D198" s="1" t="s">
        <v>402</v>
      </c>
      <c r="E198">
        <v>310</v>
      </c>
      <c r="F198" s="3">
        <v>10.75</v>
      </c>
      <c r="G198" s="3">
        <v>32.375</v>
      </c>
      <c r="H198">
        <v>80</v>
      </c>
      <c r="I198" s="14">
        <v>4.84</v>
      </c>
      <c r="K198">
        <v>32</v>
      </c>
      <c r="L198" s="9">
        <v>9.3333333333333339</v>
      </c>
      <c r="N198" s="2">
        <v>4.5599999999999996</v>
      </c>
      <c r="O198" s="6">
        <v>98</v>
      </c>
      <c r="P198" s="8">
        <f t="shared" si="21"/>
        <v>6.25</v>
      </c>
      <c r="Q198" s="6">
        <f t="shared" si="17"/>
        <v>10.75</v>
      </c>
      <c r="R198" s="6">
        <f t="shared" si="23"/>
        <v>32.375</v>
      </c>
      <c r="S198" s="6">
        <f t="shared" si="22"/>
        <v>80</v>
      </c>
    </row>
    <row r="199" spans="1:19" x14ac:dyDescent="0.4">
      <c r="A199" t="s">
        <v>133</v>
      </c>
      <c r="B199" t="s">
        <v>21</v>
      </c>
      <c r="C199" t="s">
        <v>337</v>
      </c>
      <c r="D199" s="1" t="s">
        <v>399</v>
      </c>
      <c r="E199">
        <v>314</v>
      </c>
      <c r="F199" s="3">
        <v>9.625</v>
      </c>
      <c r="G199" s="3">
        <v>33.5</v>
      </c>
      <c r="H199" s="3">
        <v>79.625</v>
      </c>
      <c r="M199" s="2">
        <v>7.9</v>
      </c>
      <c r="N199" s="2">
        <v>4.88</v>
      </c>
      <c r="O199" s="6">
        <v>67</v>
      </c>
      <c r="P199" s="8">
        <f t="shared" si="21"/>
        <v>6.5</v>
      </c>
      <c r="Q199" s="6">
        <f t="shared" ref="Q199:Q262" si="24">IFERROR(LEFT(F199,FIND("-",F199)-1)+IFERROR(MID(F199,FIND("-",F199)+1,FIND(" ",F199&amp;" ")-FIND("-",F199)-1)/12,0)+IFERROR(MID(F199,FIND(" ",F199)+1,FIND("/",F199&amp;"/")-FIND(" ",F199)-1)/MID(F199,FIND("/",F199)+1,LEN(F199)),0)/12,IFERROR(F199,""))</f>
        <v>9.625</v>
      </c>
      <c r="R199" s="6">
        <f t="shared" si="23"/>
        <v>33.5</v>
      </c>
      <c r="S199" s="6">
        <f t="shared" si="22"/>
        <v>79.625</v>
      </c>
    </row>
    <row r="200" spans="1:19" x14ac:dyDescent="0.4">
      <c r="A200" t="s">
        <v>134</v>
      </c>
      <c r="B200" t="s">
        <v>21</v>
      </c>
      <c r="C200" t="s">
        <v>350</v>
      </c>
      <c r="D200" s="1" t="s">
        <v>341</v>
      </c>
      <c r="E200">
        <v>310</v>
      </c>
      <c r="F200" s="3">
        <v>9.5</v>
      </c>
      <c r="G200" s="3">
        <v>33.5</v>
      </c>
      <c r="H200">
        <v>82</v>
      </c>
      <c r="O200" s="6">
        <v>78</v>
      </c>
      <c r="P200" s="8">
        <f t="shared" si="21"/>
        <v>6.3854166666666661</v>
      </c>
      <c r="Q200" s="6">
        <f t="shared" si="24"/>
        <v>9.5</v>
      </c>
      <c r="R200" s="6">
        <f t="shared" si="23"/>
        <v>33.5</v>
      </c>
      <c r="S200" s="6">
        <f t="shared" si="22"/>
        <v>82</v>
      </c>
    </row>
    <row r="201" spans="1:19" x14ac:dyDescent="0.4">
      <c r="A201" t="s">
        <v>137</v>
      </c>
      <c r="B201" t="s">
        <v>21</v>
      </c>
      <c r="C201" t="s">
        <v>346</v>
      </c>
      <c r="D201" s="1" t="s">
        <v>400</v>
      </c>
      <c r="E201">
        <v>325</v>
      </c>
      <c r="F201" t="s">
        <v>355</v>
      </c>
      <c r="G201" t="s">
        <v>355</v>
      </c>
      <c r="H201" t="s">
        <v>355</v>
      </c>
      <c r="O201" s="6">
        <v>93</v>
      </c>
      <c r="P201" s="8">
        <f t="shared" si="21"/>
        <v>6.333333333333333</v>
      </c>
      <c r="Q201" s="6" t="str">
        <f t="shared" si="24"/>
        <v>--</v>
      </c>
      <c r="R201" s="6" t="str">
        <f t="shared" si="23"/>
        <v>--</v>
      </c>
      <c r="S201" s="6" t="str">
        <f t="shared" si="22"/>
        <v>--</v>
      </c>
    </row>
    <row r="202" spans="1:19" x14ac:dyDescent="0.4">
      <c r="A202" t="s">
        <v>139</v>
      </c>
      <c r="B202" t="s">
        <v>21</v>
      </c>
      <c r="C202" t="s">
        <v>358</v>
      </c>
      <c r="D202" s="1" t="s">
        <v>359</v>
      </c>
      <c r="E202">
        <v>318</v>
      </c>
      <c r="F202">
        <v>10</v>
      </c>
      <c r="G202">
        <v>33</v>
      </c>
      <c r="H202" s="3">
        <v>80.75</v>
      </c>
      <c r="K202" s="3">
        <v>27.5</v>
      </c>
      <c r="L202" s="9">
        <v>9.25</v>
      </c>
      <c r="O202" s="6">
        <v>96</v>
      </c>
      <c r="P202" s="8">
        <f t="shared" si="21"/>
        <v>6.4375</v>
      </c>
      <c r="Q202" s="6">
        <f t="shared" si="24"/>
        <v>10</v>
      </c>
      <c r="R202" s="6">
        <f t="shared" si="23"/>
        <v>33</v>
      </c>
      <c r="S202" s="6">
        <f t="shared" si="22"/>
        <v>80.75</v>
      </c>
    </row>
    <row r="203" spans="1:19" x14ac:dyDescent="0.4">
      <c r="A203" t="s">
        <v>141</v>
      </c>
      <c r="B203" t="s">
        <v>21</v>
      </c>
      <c r="C203" t="s">
        <v>361</v>
      </c>
      <c r="D203" s="1" t="s">
        <v>362</v>
      </c>
      <c r="E203">
        <v>311</v>
      </c>
      <c r="F203" s="3">
        <v>10.25</v>
      </c>
      <c r="G203" s="3">
        <v>34.75</v>
      </c>
      <c r="H203" s="3">
        <v>81.875</v>
      </c>
      <c r="J203" s="3">
        <v>19</v>
      </c>
      <c r="O203" s="6">
        <v>82</v>
      </c>
      <c r="P203" s="8">
        <f t="shared" si="21"/>
        <v>6.40625</v>
      </c>
      <c r="Q203" s="6">
        <f t="shared" si="24"/>
        <v>10.25</v>
      </c>
      <c r="R203" s="6">
        <f t="shared" si="23"/>
        <v>34.75</v>
      </c>
      <c r="S203" s="6">
        <f t="shared" si="22"/>
        <v>81.875</v>
      </c>
    </row>
    <row r="204" spans="1:19" x14ac:dyDescent="0.4">
      <c r="A204" t="s">
        <v>143</v>
      </c>
      <c r="B204" t="s">
        <v>21</v>
      </c>
      <c r="C204" t="s">
        <v>364</v>
      </c>
      <c r="D204" s="1" t="s">
        <v>365</v>
      </c>
      <c r="E204">
        <v>323</v>
      </c>
      <c r="F204" s="3">
        <v>10.25</v>
      </c>
      <c r="G204" s="3">
        <v>34.125</v>
      </c>
      <c r="H204" s="3">
        <v>82.75</v>
      </c>
      <c r="K204" s="3">
        <v>31.5</v>
      </c>
      <c r="N204" s="2">
        <v>4.96</v>
      </c>
      <c r="O204" s="6">
        <v>68</v>
      </c>
      <c r="P204" s="8">
        <f t="shared" si="21"/>
        <v>6.5625</v>
      </c>
      <c r="Q204" s="6">
        <f t="shared" si="24"/>
        <v>10.25</v>
      </c>
      <c r="R204" s="6">
        <f t="shared" si="23"/>
        <v>34.125</v>
      </c>
      <c r="S204" s="6">
        <f t="shared" si="22"/>
        <v>82.75</v>
      </c>
    </row>
    <row r="205" spans="1:19" x14ac:dyDescent="0.4">
      <c r="A205" t="s">
        <v>145</v>
      </c>
      <c r="B205" t="s">
        <v>21</v>
      </c>
      <c r="C205" t="s">
        <v>367</v>
      </c>
      <c r="D205" s="1" t="s">
        <v>368</v>
      </c>
      <c r="E205">
        <v>315</v>
      </c>
      <c r="F205" s="3">
        <v>9.875</v>
      </c>
      <c r="G205" s="3">
        <v>33.5</v>
      </c>
      <c r="H205" s="3">
        <v>83.75</v>
      </c>
      <c r="O205" s="6">
        <v>96</v>
      </c>
      <c r="P205" s="8">
        <f t="shared" si="21"/>
        <v>6.302083333333333</v>
      </c>
      <c r="Q205" s="6">
        <f t="shared" si="24"/>
        <v>9.875</v>
      </c>
      <c r="R205" s="6">
        <f t="shared" si="23"/>
        <v>33.5</v>
      </c>
      <c r="S205" s="6">
        <f t="shared" si="22"/>
        <v>83.75</v>
      </c>
    </row>
    <row r="206" spans="1:19" x14ac:dyDescent="0.4">
      <c r="A206" t="s">
        <v>146</v>
      </c>
      <c r="B206" t="s">
        <v>21</v>
      </c>
      <c r="C206" t="s">
        <v>346</v>
      </c>
      <c r="D206" s="1" t="s">
        <v>359</v>
      </c>
      <c r="E206">
        <v>315</v>
      </c>
      <c r="F206" s="3">
        <v>10.75</v>
      </c>
      <c r="G206" s="3">
        <v>34.25</v>
      </c>
      <c r="H206" s="3">
        <v>81.5</v>
      </c>
      <c r="O206" s="6">
        <v>83</v>
      </c>
      <c r="P206" s="8">
        <f t="shared" si="21"/>
        <v>6.4375</v>
      </c>
      <c r="Q206" s="6">
        <f t="shared" si="24"/>
        <v>10.75</v>
      </c>
      <c r="R206" s="6">
        <f t="shared" si="23"/>
        <v>34.25</v>
      </c>
      <c r="S206" s="6">
        <f t="shared" si="22"/>
        <v>81.5</v>
      </c>
    </row>
    <row r="207" spans="1:19" x14ac:dyDescent="0.4">
      <c r="A207" t="s">
        <v>147</v>
      </c>
      <c r="B207" t="s">
        <v>21</v>
      </c>
      <c r="C207" t="s">
        <v>369</v>
      </c>
      <c r="D207" s="1" t="s">
        <v>370</v>
      </c>
      <c r="E207">
        <v>319</v>
      </c>
      <c r="F207">
        <v>10</v>
      </c>
      <c r="G207" s="3">
        <v>31.875</v>
      </c>
      <c r="H207" s="3">
        <v>80.5</v>
      </c>
      <c r="J207">
        <v>33</v>
      </c>
      <c r="O207" s="6">
        <v>75</v>
      </c>
      <c r="P207" s="8">
        <f t="shared" si="21"/>
        <v>6.395833333333333</v>
      </c>
      <c r="Q207" s="6">
        <f t="shared" si="24"/>
        <v>10</v>
      </c>
      <c r="R207" s="6">
        <f t="shared" si="23"/>
        <v>31.875</v>
      </c>
      <c r="S207" s="6">
        <f t="shared" si="22"/>
        <v>80.5</v>
      </c>
    </row>
    <row r="208" spans="1:19" x14ac:dyDescent="0.4">
      <c r="A208" t="s">
        <v>149</v>
      </c>
      <c r="B208" t="s">
        <v>21</v>
      </c>
      <c r="C208" t="s">
        <v>372</v>
      </c>
      <c r="D208" s="1" t="s">
        <v>373</v>
      </c>
      <c r="E208">
        <v>304</v>
      </c>
      <c r="F208" s="3">
        <v>9.625</v>
      </c>
      <c r="G208" s="3">
        <v>32.625</v>
      </c>
      <c r="H208" s="3">
        <v>77.75</v>
      </c>
      <c r="O208" s="6">
        <v>66</v>
      </c>
      <c r="P208" s="8">
        <f t="shared" si="21"/>
        <v>6.625</v>
      </c>
      <c r="Q208" s="6">
        <f t="shared" si="24"/>
        <v>9.625</v>
      </c>
      <c r="R208" s="6">
        <f t="shared" si="23"/>
        <v>32.625</v>
      </c>
      <c r="S208" s="6">
        <f t="shared" si="22"/>
        <v>77.75</v>
      </c>
    </row>
    <row r="209" spans="1:19" x14ac:dyDescent="0.4">
      <c r="A209" t="s">
        <v>150</v>
      </c>
      <c r="B209" t="s">
        <v>21</v>
      </c>
      <c r="C209" t="s">
        <v>337</v>
      </c>
      <c r="D209" s="1" t="s">
        <v>374</v>
      </c>
      <c r="E209">
        <v>306</v>
      </c>
      <c r="F209" s="3">
        <v>9.875</v>
      </c>
      <c r="G209" s="3">
        <v>30.375</v>
      </c>
      <c r="H209" t="s">
        <v>375</v>
      </c>
      <c r="O209" s="6">
        <v>75</v>
      </c>
      <c r="P209" s="8">
        <f t="shared" si="21"/>
        <v>6.28125</v>
      </c>
      <c r="Q209" s="6">
        <f t="shared" si="24"/>
        <v>9.875</v>
      </c>
      <c r="R209" s="6">
        <f t="shared" si="23"/>
        <v>30.375</v>
      </c>
      <c r="S209" s="6" t="str">
        <f t="shared" si="22"/>
        <v>76 </v>
      </c>
    </row>
    <row r="210" spans="1:19" x14ac:dyDescent="0.4">
      <c r="A210" t="s">
        <v>151</v>
      </c>
      <c r="B210" t="s">
        <v>21</v>
      </c>
      <c r="C210" t="s">
        <v>376</v>
      </c>
      <c r="D210" s="1" t="s">
        <v>377</v>
      </c>
      <c r="E210">
        <v>303</v>
      </c>
      <c r="F210" s="3">
        <v>10.5</v>
      </c>
      <c r="G210">
        <v>32</v>
      </c>
      <c r="H210">
        <v>80</v>
      </c>
      <c r="O210" s="6">
        <v>73</v>
      </c>
      <c r="P210" s="8">
        <f t="shared" si="21"/>
        <v>6.34375</v>
      </c>
      <c r="Q210" s="6">
        <f t="shared" si="24"/>
        <v>10.5</v>
      </c>
      <c r="R210" s="6">
        <f t="shared" si="23"/>
        <v>32</v>
      </c>
      <c r="S210" s="6">
        <f t="shared" si="22"/>
        <v>80</v>
      </c>
    </row>
    <row r="211" spans="1:19" x14ac:dyDescent="0.4">
      <c r="A211" t="s">
        <v>152</v>
      </c>
      <c r="B211" t="s">
        <v>21</v>
      </c>
      <c r="C211" t="s">
        <v>367</v>
      </c>
      <c r="D211" s="1" t="s">
        <v>400</v>
      </c>
      <c r="E211">
        <v>304</v>
      </c>
      <c r="F211" s="3">
        <v>9.5</v>
      </c>
      <c r="G211">
        <v>31</v>
      </c>
      <c r="H211" s="3">
        <v>78.25</v>
      </c>
      <c r="O211" s="6">
        <v>74</v>
      </c>
      <c r="P211" s="8">
        <f t="shared" si="21"/>
        <v>6.333333333333333</v>
      </c>
      <c r="Q211" s="6">
        <f t="shared" si="24"/>
        <v>9.5</v>
      </c>
      <c r="R211" s="6">
        <f t="shared" si="23"/>
        <v>31</v>
      </c>
      <c r="S211" s="6">
        <f t="shared" si="22"/>
        <v>78.25</v>
      </c>
    </row>
    <row r="212" spans="1:19" x14ac:dyDescent="0.4">
      <c r="A212" t="s">
        <v>155</v>
      </c>
      <c r="B212" t="s">
        <v>21</v>
      </c>
      <c r="C212" t="s">
        <v>381</v>
      </c>
      <c r="D212" s="1" t="s">
        <v>377</v>
      </c>
      <c r="E212">
        <v>302</v>
      </c>
      <c r="F212" s="3">
        <v>9.25</v>
      </c>
      <c r="G212" s="3">
        <v>30.125</v>
      </c>
      <c r="H212">
        <v>77</v>
      </c>
      <c r="O212" s="6">
        <v>72</v>
      </c>
      <c r="P212" s="8">
        <f t="shared" si="21"/>
        <v>6.34375</v>
      </c>
      <c r="Q212" s="6">
        <f t="shared" si="24"/>
        <v>9.25</v>
      </c>
      <c r="R212" s="6">
        <f t="shared" si="23"/>
        <v>30.125</v>
      </c>
      <c r="S212" s="6">
        <f t="shared" si="22"/>
        <v>77</v>
      </c>
    </row>
    <row r="213" spans="1:19" x14ac:dyDescent="0.4">
      <c r="A213" t="s">
        <v>156</v>
      </c>
      <c r="B213" t="s">
        <v>21</v>
      </c>
      <c r="C213" t="s">
        <v>366</v>
      </c>
      <c r="D213" s="1" t="s">
        <v>401</v>
      </c>
      <c r="E213">
        <v>314</v>
      </c>
      <c r="F213">
        <v>10</v>
      </c>
      <c r="G213" s="3">
        <v>33.5</v>
      </c>
      <c r="H213" s="3">
        <v>81.375</v>
      </c>
      <c r="O213" s="6">
        <v>78</v>
      </c>
      <c r="P213" s="8">
        <f t="shared" si="21"/>
        <v>6.583333333333333</v>
      </c>
      <c r="Q213" s="6">
        <f t="shared" si="24"/>
        <v>10</v>
      </c>
      <c r="R213" s="6">
        <f t="shared" si="23"/>
        <v>33.5</v>
      </c>
      <c r="S213" s="6">
        <f t="shared" si="22"/>
        <v>81.375</v>
      </c>
    </row>
    <row r="214" spans="1:19" x14ac:dyDescent="0.4">
      <c r="A214" t="s">
        <v>157</v>
      </c>
      <c r="B214" t="s">
        <v>21</v>
      </c>
      <c r="C214" t="s">
        <v>382</v>
      </c>
      <c r="D214" s="1" t="s">
        <v>383</v>
      </c>
      <c r="E214">
        <v>341</v>
      </c>
      <c r="F214" s="3">
        <v>9.875</v>
      </c>
      <c r="G214">
        <v>36</v>
      </c>
      <c r="H214" s="3">
        <v>88.25</v>
      </c>
      <c r="O214" s="6">
        <v>68</v>
      </c>
      <c r="P214" s="8">
        <f t="shared" si="21"/>
        <v>6.697916666666667</v>
      </c>
      <c r="Q214" s="6">
        <f t="shared" si="24"/>
        <v>9.875</v>
      </c>
      <c r="R214" s="6">
        <f t="shared" si="23"/>
        <v>36</v>
      </c>
      <c r="S214" s="6">
        <f t="shared" si="22"/>
        <v>88.25</v>
      </c>
    </row>
    <row r="215" spans="1:19" x14ac:dyDescent="0.4">
      <c r="A215" t="s">
        <v>162</v>
      </c>
      <c r="B215" t="s">
        <v>21</v>
      </c>
      <c r="C215" t="s">
        <v>367</v>
      </c>
      <c r="D215" s="1" t="s">
        <v>362</v>
      </c>
      <c r="E215">
        <v>317</v>
      </c>
      <c r="F215">
        <v>10</v>
      </c>
      <c r="G215">
        <v>33</v>
      </c>
      <c r="H215">
        <v>82</v>
      </c>
      <c r="O215" s="6">
        <v>76</v>
      </c>
      <c r="P215" s="8">
        <f t="shared" si="21"/>
        <v>6.40625</v>
      </c>
      <c r="Q215" s="6">
        <f t="shared" si="24"/>
        <v>10</v>
      </c>
      <c r="R215" s="6">
        <f t="shared" si="23"/>
        <v>33</v>
      </c>
      <c r="S215" s="6">
        <f t="shared" si="22"/>
        <v>82</v>
      </c>
    </row>
    <row r="216" spans="1:19" x14ac:dyDescent="0.4">
      <c r="A216" t="s">
        <v>165</v>
      </c>
      <c r="B216" t="s">
        <v>21</v>
      </c>
      <c r="C216" t="s">
        <v>389</v>
      </c>
      <c r="D216" s="1" t="s">
        <v>359</v>
      </c>
      <c r="E216">
        <v>321</v>
      </c>
      <c r="F216">
        <v>9</v>
      </c>
      <c r="G216" s="3">
        <v>32.75</v>
      </c>
      <c r="H216" s="3">
        <v>80.875</v>
      </c>
      <c r="O216" s="6">
        <v>77</v>
      </c>
      <c r="P216" s="8">
        <f t="shared" si="21"/>
        <v>6.4375</v>
      </c>
      <c r="Q216" s="6">
        <f t="shared" si="24"/>
        <v>9</v>
      </c>
      <c r="R216" s="6">
        <f t="shared" si="23"/>
        <v>32.75</v>
      </c>
      <c r="S216" s="6">
        <f t="shared" si="22"/>
        <v>80.875</v>
      </c>
    </row>
    <row r="217" spans="1:19" x14ac:dyDescent="0.4">
      <c r="A217" t="s">
        <v>166</v>
      </c>
      <c r="B217" t="s">
        <v>21</v>
      </c>
      <c r="C217" t="s">
        <v>390</v>
      </c>
      <c r="D217" s="1" t="s">
        <v>399</v>
      </c>
      <c r="E217">
        <v>321</v>
      </c>
      <c r="F217" s="3">
        <v>9.75</v>
      </c>
      <c r="G217" s="3">
        <v>32.75</v>
      </c>
      <c r="H217" s="3">
        <v>81.75</v>
      </c>
      <c r="O217" s="6">
        <v>69</v>
      </c>
      <c r="P217" s="8">
        <f t="shared" si="21"/>
        <v>6.5</v>
      </c>
      <c r="Q217" s="6">
        <f t="shared" si="24"/>
        <v>9.75</v>
      </c>
      <c r="R217" s="6">
        <f t="shared" si="23"/>
        <v>32.75</v>
      </c>
      <c r="S217" s="6">
        <f t="shared" si="22"/>
        <v>81.75</v>
      </c>
    </row>
    <row r="218" spans="1:19" x14ac:dyDescent="0.4">
      <c r="A218" t="s">
        <v>172</v>
      </c>
      <c r="B218" t="s">
        <v>21</v>
      </c>
      <c r="C218" t="s">
        <v>337</v>
      </c>
      <c r="D218" s="1" t="s">
        <v>349</v>
      </c>
      <c r="E218">
        <v>317</v>
      </c>
      <c r="F218" s="3">
        <v>11.375</v>
      </c>
      <c r="G218" s="3">
        <v>34.5</v>
      </c>
      <c r="H218" s="3">
        <v>84.5</v>
      </c>
      <c r="O218" s="6">
        <v>68</v>
      </c>
      <c r="P218" s="8">
        <f t="shared" si="21"/>
        <v>6.479166666666667</v>
      </c>
      <c r="Q218" s="6">
        <f t="shared" si="24"/>
        <v>11.375</v>
      </c>
      <c r="R218" s="6">
        <f t="shared" si="23"/>
        <v>34.5</v>
      </c>
      <c r="S218" s="6">
        <f t="shared" si="22"/>
        <v>84.5</v>
      </c>
    </row>
    <row r="219" spans="1:19" x14ac:dyDescent="0.4">
      <c r="A219" t="s">
        <v>175</v>
      </c>
      <c r="B219" t="s">
        <v>21</v>
      </c>
      <c r="C219" t="s">
        <v>398</v>
      </c>
      <c r="D219" s="1" t="s">
        <v>347</v>
      </c>
      <c r="E219">
        <v>312</v>
      </c>
      <c r="F219" s="3">
        <v>9.5</v>
      </c>
      <c r="G219">
        <v>32</v>
      </c>
      <c r="H219" s="3">
        <v>77.25</v>
      </c>
      <c r="J219">
        <v>26</v>
      </c>
      <c r="K219" s="3">
        <v>36.5</v>
      </c>
      <c r="L219" s="9">
        <v>9.25</v>
      </c>
      <c r="O219" s="6">
        <v>89</v>
      </c>
      <c r="P219" s="8">
        <f t="shared" si="21"/>
        <v>6.4895833333333339</v>
      </c>
      <c r="Q219" s="6">
        <f t="shared" si="24"/>
        <v>9.5</v>
      </c>
      <c r="R219" s="6">
        <f t="shared" si="23"/>
        <v>32</v>
      </c>
      <c r="S219" s="6">
        <f t="shared" si="22"/>
        <v>77.25</v>
      </c>
    </row>
    <row r="220" spans="1:19" x14ac:dyDescent="0.4">
      <c r="A220" t="s">
        <v>17</v>
      </c>
      <c r="B220" t="s">
        <v>2</v>
      </c>
      <c r="C220" t="s">
        <v>384</v>
      </c>
      <c r="D220" s="1" t="s">
        <v>403</v>
      </c>
      <c r="E220">
        <v>219</v>
      </c>
      <c r="F220">
        <v>9</v>
      </c>
      <c r="G220" s="3">
        <v>30.5</v>
      </c>
      <c r="H220" s="3">
        <v>75.75</v>
      </c>
      <c r="O220" s="6">
        <v>90</v>
      </c>
      <c r="P220" s="8">
        <f t="shared" si="21"/>
        <v>6.1354166666666661</v>
      </c>
      <c r="Q220" s="6">
        <f t="shared" si="24"/>
        <v>9</v>
      </c>
      <c r="R220" s="6">
        <f t="shared" si="23"/>
        <v>30.5</v>
      </c>
      <c r="S220" s="6">
        <f t="shared" si="22"/>
        <v>75.75</v>
      </c>
    </row>
    <row r="221" spans="1:19" x14ac:dyDescent="0.4">
      <c r="A221" t="s">
        <v>15</v>
      </c>
      <c r="B221" t="s">
        <v>2</v>
      </c>
      <c r="C221" t="s">
        <v>404</v>
      </c>
      <c r="D221" s="1" t="s">
        <v>405</v>
      </c>
      <c r="E221">
        <v>212</v>
      </c>
      <c r="F221" s="3">
        <v>9.375</v>
      </c>
      <c r="G221" s="3">
        <v>31.5</v>
      </c>
      <c r="H221" s="3">
        <v>77.75</v>
      </c>
      <c r="O221" s="6">
        <v>63</v>
      </c>
      <c r="P221" s="8">
        <f t="shared" si="21"/>
        <v>6.125</v>
      </c>
      <c r="Q221" s="6">
        <f t="shared" si="24"/>
        <v>9.375</v>
      </c>
      <c r="R221" s="6">
        <f t="shared" si="23"/>
        <v>31.5</v>
      </c>
      <c r="S221" s="6">
        <f t="shared" si="22"/>
        <v>77.75</v>
      </c>
    </row>
    <row r="222" spans="1:19" x14ac:dyDescent="0.4">
      <c r="A222" t="s">
        <v>5</v>
      </c>
      <c r="B222" t="s">
        <v>2</v>
      </c>
      <c r="C222" t="s">
        <v>406</v>
      </c>
      <c r="D222" s="1" t="s">
        <v>407</v>
      </c>
      <c r="E222">
        <v>223</v>
      </c>
      <c r="F222" s="3">
        <v>9.5</v>
      </c>
      <c r="G222">
        <v>30</v>
      </c>
      <c r="H222" s="3">
        <v>72.875</v>
      </c>
      <c r="O222" s="6">
        <v>74</v>
      </c>
      <c r="P222" s="8">
        <f t="shared" si="21"/>
        <v>6.1875</v>
      </c>
      <c r="Q222" s="6">
        <f t="shared" si="24"/>
        <v>9.5</v>
      </c>
      <c r="R222" s="6">
        <f t="shared" si="23"/>
        <v>30</v>
      </c>
      <c r="S222" s="6">
        <f t="shared" si="22"/>
        <v>72.875</v>
      </c>
    </row>
    <row r="223" spans="1:19" x14ac:dyDescent="0.4">
      <c r="A223" t="s">
        <v>6</v>
      </c>
      <c r="B223" t="s">
        <v>2</v>
      </c>
      <c r="C223" t="s">
        <v>337</v>
      </c>
      <c r="D223" s="1" t="s">
        <v>408</v>
      </c>
      <c r="E223">
        <v>214</v>
      </c>
      <c r="F223" s="3">
        <v>9.375</v>
      </c>
      <c r="G223" s="3">
        <v>30.75</v>
      </c>
      <c r="H223">
        <v>75</v>
      </c>
      <c r="O223" s="6">
        <v>72</v>
      </c>
      <c r="P223" s="8">
        <f t="shared" si="21"/>
        <v>6.1770833333333339</v>
      </c>
      <c r="Q223" s="6">
        <f t="shared" si="24"/>
        <v>9.375</v>
      </c>
      <c r="R223" s="6">
        <f t="shared" si="23"/>
        <v>30.75</v>
      </c>
      <c r="S223" s="6">
        <f t="shared" si="22"/>
        <v>75</v>
      </c>
    </row>
    <row r="224" spans="1:19" x14ac:dyDescent="0.4">
      <c r="A224" t="s">
        <v>11</v>
      </c>
      <c r="B224" t="s">
        <v>2</v>
      </c>
      <c r="C224" t="s">
        <v>367</v>
      </c>
      <c r="D224" s="1" t="s">
        <v>402</v>
      </c>
      <c r="E224">
        <v>218</v>
      </c>
      <c r="F224" s="3">
        <v>9.5</v>
      </c>
      <c r="G224">
        <v>31</v>
      </c>
      <c r="H224" s="3">
        <v>74.5</v>
      </c>
      <c r="O224" s="6">
        <v>57</v>
      </c>
      <c r="P224" s="8">
        <f t="shared" si="21"/>
        <v>6.25</v>
      </c>
      <c r="Q224" s="6">
        <f t="shared" si="24"/>
        <v>9.5</v>
      </c>
      <c r="R224" s="6">
        <f t="shared" si="23"/>
        <v>31</v>
      </c>
      <c r="S224" s="6">
        <f t="shared" si="22"/>
        <v>74.5</v>
      </c>
    </row>
    <row r="225" spans="1:19" x14ac:dyDescent="0.4">
      <c r="A225" t="s">
        <v>13</v>
      </c>
      <c r="B225" t="s">
        <v>2</v>
      </c>
      <c r="C225" t="s">
        <v>340</v>
      </c>
      <c r="D225" s="1" t="s">
        <v>409</v>
      </c>
      <c r="E225">
        <v>217</v>
      </c>
      <c r="F225" s="3">
        <v>9.375</v>
      </c>
      <c r="G225" s="3">
        <v>30.625</v>
      </c>
      <c r="H225" s="3">
        <v>76.625</v>
      </c>
      <c r="O225" s="6">
        <v>99</v>
      </c>
      <c r="P225" s="8">
        <f t="shared" si="21"/>
        <v>6.15625</v>
      </c>
      <c r="Q225" s="6">
        <f t="shared" si="24"/>
        <v>9.375</v>
      </c>
      <c r="R225" s="6">
        <f t="shared" si="23"/>
        <v>30.625</v>
      </c>
      <c r="S225" s="6">
        <f t="shared" si="22"/>
        <v>76.625</v>
      </c>
    </row>
    <row r="226" spans="1:19" x14ac:dyDescent="0.4">
      <c r="A226" t="s">
        <v>7</v>
      </c>
      <c r="B226" t="s">
        <v>2</v>
      </c>
      <c r="C226" t="s">
        <v>350</v>
      </c>
      <c r="D226" s="1" t="s">
        <v>410</v>
      </c>
      <c r="E226">
        <v>205</v>
      </c>
      <c r="F226" s="3">
        <v>9.25</v>
      </c>
      <c r="G226" s="3">
        <v>29.625</v>
      </c>
      <c r="H226" t="s">
        <v>411</v>
      </c>
      <c r="O226" s="6">
        <v>73</v>
      </c>
      <c r="P226" s="8">
        <f t="shared" si="21"/>
        <v>5.9270833333333339</v>
      </c>
      <c r="Q226" s="6">
        <f t="shared" si="24"/>
        <v>9.25</v>
      </c>
      <c r="R226" s="6">
        <f t="shared" si="23"/>
        <v>29.625</v>
      </c>
      <c r="S226" s="6" t="str">
        <f t="shared" si="22"/>
        <v>73 </v>
      </c>
    </row>
    <row r="227" spans="1:19" x14ac:dyDescent="0.4">
      <c r="A227" t="s">
        <v>16</v>
      </c>
      <c r="B227" t="s">
        <v>2</v>
      </c>
      <c r="C227" t="s">
        <v>412</v>
      </c>
      <c r="D227" s="1" t="s">
        <v>362</v>
      </c>
      <c r="E227">
        <v>219</v>
      </c>
      <c r="F227" s="3">
        <v>9.75</v>
      </c>
      <c r="G227" s="3">
        <v>30.75</v>
      </c>
      <c r="H227" s="3">
        <v>76.5</v>
      </c>
      <c r="I227" s="14">
        <v>4.63</v>
      </c>
      <c r="K227" s="3">
        <v>32</v>
      </c>
      <c r="L227" s="9">
        <v>9.75</v>
      </c>
      <c r="O227" s="6">
        <v>76</v>
      </c>
      <c r="P227" s="8">
        <f t="shared" si="21"/>
        <v>6.40625</v>
      </c>
      <c r="Q227" s="6">
        <f t="shared" si="24"/>
        <v>9.75</v>
      </c>
      <c r="R227" s="6">
        <f t="shared" si="23"/>
        <v>30.75</v>
      </c>
      <c r="S227" s="6">
        <f t="shared" si="22"/>
        <v>76.5</v>
      </c>
    </row>
    <row r="228" spans="1:19" x14ac:dyDescent="0.4">
      <c r="A228" t="s">
        <v>9</v>
      </c>
      <c r="B228" t="s">
        <v>2</v>
      </c>
      <c r="C228" t="s">
        <v>367</v>
      </c>
      <c r="D228" s="1" t="s">
        <v>413</v>
      </c>
      <c r="E228">
        <v>236</v>
      </c>
      <c r="F228">
        <v>9</v>
      </c>
      <c r="G228">
        <v>32</v>
      </c>
      <c r="H228" s="3">
        <v>77.125</v>
      </c>
      <c r="K228" s="3">
        <v>31.5</v>
      </c>
      <c r="L228" s="9">
        <v>9.3333333333333339</v>
      </c>
      <c r="M228" s="2">
        <v>7.13</v>
      </c>
      <c r="N228" s="2">
        <v>4.33</v>
      </c>
      <c r="O228" s="6">
        <v>73</v>
      </c>
      <c r="P228" s="8">
        <f t="shared" si="21"/>
        <v>6.3541666666666661</v>
      </c>
      <c r="Q228" s="6">
        <f t="shared" si="24"/>
        <v>9</v>
      </c>
      <c r="R228" s="6">
        <f t="shared" si="23"/>
        <v>32</v>
      </c>
      <c r="S228" s="6">
        <f t="shared" si="22"/>
        <v>77.125</v>
      </c>
    </row>
    <row r="229" spans="1:19" x14ac:dyDescent="0.4">
      <c r="A229" t="s">
        <v>12</v>
      </c>
      <c r="B229" t="s">
        <v>2</v>
      </c>
      <c r="C229" t="s">
        <v>353</v>
      </c>
      <c r="D229" s="1" t="s">
        <v>374</v>
      </c>
      <c r="E229">
        <v>212</v>
      </c>
      <c r="F229" s="3">
        <v>9.75</v>
      </c>
      <c r="G229" s="3">
        <v>31.25</v>
      </c>
      <c r="H229" s="3">
        <v>76.5</v>
      </c>
      <c r="O229" s="6">
        <v>84</v>
      </c>
      <c r="P229" s="8">
        <f t="shared" si="21"/>
        <v>6.28125</v>
      </c>
      <c r="Q229" s="6">
        <f t="shared" si="24"/>
        <v>9.75</v>
      </c>
      <c r="R229" s="6">
        <f t="shared" si="23"/>
        <v>31.25</v>
      </c>
      <c r="S229" s="6">
        <f t="shared" si="22"/>
        <v>76.5</v>
      </c>
    </row>
    <row r="230" spans="1:19" x14ac:dyDescent="0.4">
      <c r="A230" t="s">
        <v>10</v>
      </c>
      <c r="B230" t="s">
        <v>2</v>
      </c>
      <c r="C230" t="s">
        <v>414</v>
      </c>
      <c r="D230" s="1" t="s">
        <v>415</v>
      </c>
      <c r="E230">
        <v>216</v>
      </c>
      <c r="F230" s="3">
        <v>9.5</v>
      </c>
      <c r="G230" s="3">
        <v>31.625</v>
      </c>
      <c r="H230" s="3">
        <v>77.125</v>
      </c>
      <c r="O230" s="6">
        <v>85</v>
      </c>
      <c r="P230" s="8">
        <f t="shared" si="21"/>
        <v>6.3125</v>
      </c>
      <c r="Q230" s="6">
        <f t="shared" si="24"/>
        <v>9.5</v>
      </c>
      <c r="R230" s="6">
        <f t="shared" si="23"/>
        <v>31.625</v>
      </c>
      <c r="S230" s="6">
        <f t="shared" si="22"/>
        <v>77.125</v>
      </c>
    </row>
    <row r="231" spans="1:19" x14ac:dyDescent="0.4">
      <c r="A231" t="s">
        <v>4</v>
      </c>
      <c r="B231" t="s">
        <v>2</v>
      </c>
      <c r="C231" t="s">
        <v>378</v>
      </c>
      <c r="D231" s="1" t="s">
        <v>408</v>
      </c>
      <c r="E231">
        <v>214</v>
      </c>
      <c r="F231" s="3">
        <v>9.25</v>
      </c>
      <c r="G231" s="3">
        <v>32.5</v>
      </c>
      <c r="H231" s="3">
        <v>77.625</v>
      </c>
      <c r="I231" s="14">
        <v>4.59</v>
      </c>
      <c r="K231" s="3">
        <v>37</v>
      </c>
      <c r="L231" s="9">
        <v>10.666666666666666</v>
      </c>
      <c r="M231" s="2">
        <v>7.01</v>
      </c>
      <c r="N231" s="2">
        <v>4.17</v>
      </c>
      <c r="O231" s="6">
        <v>91</v>
      </c>
      <c r="P231" s="8">
        <f t="shared" si="21"/>
        <v>6.1770833333333339</v>
      </c>
      <c r="Q231" s="6">
        <f t="shared" si="24"/>
        <v>9.25</v>
      </c>
      <c r="R231" s="6">
        <f t="shared" si="23"/>
        <v>32.5</v>
      </c>
      <c r="S231" s="6">
        <f t="shared" si="22"/>
        <v>77.625</v>
      </c>
    </row>
    <row r="232" spans="1:19" x14ac:dyDescent="0.4">
      <c r="A232" t="s">
        <v>3</v>
      </c>
      <c r="B232" t="s">
        <v>2</v>
      </c>
      <c r="C232" t="s">
        <v>356</v>
      </c>
      <c r="D232" s="1" t="s">
        <v>403</v>
      </c>
      <c r="E232">
        <v>217</v>
      </c>
      <c r="F232" s="3">
        <v>9.25</v>
      </c>
      <c r="G232" s="3">
        <v>31.5</v>
      </c>
      <c r="H232" s="3">
        <v>75.5</v>
      </c>
      <c r="O232" s="6">
        <v>66</v>
      </c>
      <c r="P232" s="8">
        <f t="shared" si="21"/>
        <v>6.1354166666666661</v>
      </c>
      <c r="Q232" s="6">
        <f t="shared" si="24"/>
        <v>9.25</v>
      </c>
      <c r="R232" s="6">
        <f t="shared" si="23"/>
        <v>31.5</v>
      </c>
      <c r="S232" s="6">
        <f t="shared" si="22"/>
        <v>75.5</v>
      </c>
    </row>
    <row r="233" spans="1:19" x14ac:dyDescent="0.4">
      <c r="A233" t="s">
        <v>14</v>
      </c>
      <c r="B233" t="s">
        <v>2</v>
      </c>
      <c r="C233" t="s">
        <v>416</v>
      </c>
      <c r="D233" s="1" t="s">
        <v>413</v>
      </c>
      <c r="E233">
        <v>220</v>
      </c>
      <c r="F233" s="3">
        <v>9.375</v>
      </c>
      <c r="G233" s="3">
        <v>30.5</v>
      </c>
      <c r="H233" s="3">
        <v>75.125</v>
      </c>
      <c r="O233" s="6">
        <v>76</v>
      </c>
      <c r="P233" s="8">
        <f t="shared" si="21"/>
        <v>6.3541666666666661</v>
      </c>
      <c r="Q233" s="6">
        <f t="shared" si="24"/>
        <v>9.375</v>
      </c>
      <c r="R233" s="6">
        <f t="shared" si="23"/>
        <v>30.5</v>
      </c>
      <c r="S233" s="6">
        <f t="shared" si="22"/>
        <v>75.125</v>
      </c>
    </row>
    <row r="234" spans="1:19" x14ac:dyDescent="0.4">
      <c r="A234" t="s">
        <v>8</v>
      </c>
      <c r="B234" t="s">
        <v>2</v>
      </c>
      <c r="C234" t="s">
        <v>417</v>
      </c>
      <c r="D234" s="1" t="s">
        <v>402</v>
      </c>
      <c r="E234">
        <v>215</v>
      </c>
      <c r="F234">
        <v>9</v>
      </c>
      <c r="G234">
        <v>32</v>
      </c>
      <c r="H234" s="3">
        <v>76.75</v>
      </c>
      <c r="I234" s="14">
        <v>4.76</v>
      </c>
      <c r="K234" s="3">
        <v>31.5</v>
      </c>
      <c r="L234" s="9">
        <v>9.5</v>
      </c>
      <c r="M234" s="2">
        <v>7.34</v>
      </c>
      <c r="N234" s="2">
        <v>4.4400000000000004</v>
      </c>
      <c r="O234" s="6">
        <v>70</v>
      </c>
      <c r="P234" s="8">
        <f t="shared" si="21"/>
        <v>6.25</v>
      </c>
      <c r="Q234" s="6">
        <f t="shared" si="24"/>
        <v>9</v>
      </c>
      <c r="R234" s="6">
        <f t="shared" si="23"/>
        <v>32</v>
      </c>
      <c r="S234" s="6">
        <f t="shared" si="22"/>
        <v>76.75</v>
      </c>
    </row>
    <row r="235" spans="1:19" x14ac:dyDescent="0.4">
      <c r="A235" t="s">
        <v>39</v>
      </c>
      <c r="B235" t="s">
        <v>18</v>
      </c>
      <c r="C235" t="s">
        <v>418</v>
      </c>
      <c r="D235" t="s">
        <v>419</v>
      </c>
      <c r="E235">
        <v>211</v>
      </c>
      <c r="F235" s="3">
        <v>9.25</v>
      </c>
      <c r="G235" s="3">
        <v>29.25</v>
      </c>
      <c r="H235" s="3">
        <v>72.75</v>
      </c>
      <c r="I235" s="14" t="s">
        <v>355</v>
      </c>
      <c r="O235" s="6">
        <v>83</v>
      </c>
      <c r="P235" s="8">
        <f t="shared" si="21"/>
        <v>5.7083333333333339</v>
      </c>
      <c r="Q235" s="6">
        <f t="shared" si="24"/>
        <v>9.25</v>
      </c>
      <c r="R235" s="6">
        <f t="shared" si="23"/>
        <v>29.25</v>
      </c>
      <c r="S235" s="6">
        <f t="shared" si="22"/>
        <v>72.75</v>
      </c>
    </row>
    <row r="236" spans="1:19" x14ac:dyDescent="0.4">
      <c r="A236" t="s">
        <v>50</v>
      </c>
      <c r="B236" t="s">
        <v>18</v>
      </c>
      <c r="C236" t="s">
        <v>432</v>
      </c>
      <c r="D236" t="s">
        <v>433</v>
      </c>
      <c r="E236">
        <v>200</v>
      </c>
      <c r="F236" s="3">
        <v>8.75</v>
      </c>
      <c r="G236" s="3">
        <v>30.5</v>
      </c>
      <c r="H236">
        <v>73</v>
      </c>
      <c r="I236" s="14" t="s">
        <v>355</v>
      </c>
      <c r="K236">
        <v>35</v>
      </c>
      <c r="L236" s="9">
        <v>10.333333333333334</v>
      </c>
      <c r="O236" s="6">
        <v>76</v>
      </c>
      <c r="P236" s="8">
        <f t="shared" si="21"/>
        <v>5.6770833333333339</v>
      </c>
      <c r="Q236" s="6">
        <f t="shared" si="24"/>
        <v>8.75</v>
      </c>
      <c r="R236" s="6">
        <f t="shared" si="23"/>
        <v>30.5</v>
      </c>
      <c r="S236" s="6">
        <f t="shared" si="22"/>
        <v>73</v>
      </c>
    </row>
    <row r="237" spans="1:19" x14ac:dyDescent="0.4">
      <c r="A237" t="s">
        <v>52</v>
      </c>
      <c r="B237" t="s">
        <v>18</v>
      </c>
      <c r="C237" t="s">
        <v>449</v>
      </c>
      <c r="D237" t="s">
        <v>450</v>
      </c>
      <c r="E237">
        <v>219</v>
      </c>
      <c r="F237" s="3">
        <v>9.375</v>
      </c>
      <c r="G237" s="3">
        <v>29.875</v>
      </c>
      <c r="H237" s="3">
        <v>73.875</v>
      </c>
      <c r="I237" s="14" t="s">
        <v>355</v>
      </c>
      <c r="K237" s="3">
        <v>39.5</v>
      </c>
      <c r="L237" s="9">
        <v>10.25</v>
      </c>
      <c r="O237" s="6">
        <v>73</v>
      </c>
      <c r="P237" s="8">
        <f t="shared" si="21"/>
        <v>5.791666666666667</v>
      </c>
      <c r="Q237" s="6">
        <f t="shared" si="24"/>
        <v>9.375</v>
      </c>
      <c r="R237" s="6">
        <f t="shared" si="23"/>
        <v>29.875</v>
      </c>
      <c r="S237" s="6">
        <f t="shared" si="22"/>
        <v>73.875</v>
      </c>
    </row>
    <row r="238" spans="1:19" x14ac:dyDescent="0.4">
      <c r="A238" t="s">
        <v>25</v>
      </c>
      <c r="B238" t="s">
        <v>18</v>
      </c>
      <c r="C238" t="s">
        <v>453</v>
      </c>
      <c r="D238" t="s">
        <v>454</v>
      </c>
      <c r="E238">
        <v>204</v>
      </c>
      <c r="F238" s="3">
        <v>10.125</v>
      </c>
      <c r="G238">
        <v>32</v>
      </c>
      <c r="H238" s="3">
        <v>78.625</v>
      </c>
      <c r="I238" s="14" t="s">
        <v>355</v>
      </c>
      <c r="K238">
        <v>35</v>
      </c>
      <c r="L238" s="9">
        <v>10</v>
      </c>
      <c r="O238" s="6">
        <v>66</v>
      </c>
      <c r="P238" s="8">
        <f t="shared" si="21"/>
        <v>6.010416666666667</v>
      </c>
      <c r="Q238" s="6">
        <f t="shared" si="24"/>
        <v>10.125</v>
      </c>
      <c r="R238" s="6">
        <f t="shared" si="23"/>
        <v>32</v>
      </c>
      <c r="S238" s="6">
        <f t="shared" si="22"/>
        <v>78.625</v>
      </c>
    </row>
    <row r="239" spans="1:19" x14ac:dyDescent="0.4">
      <c r="A239" t="s">
        <v>48</v>
      </c>
      <c r="B239" t="s">
        <v>18</v>
      </c>
      <c r="C239" t="s">
        <v>364</v>
      </c>
      <c r="D239" t="s">
        <v>405</v>
      </c>
      <c r="E239">
        <v>226</v>
      </c>
      <c r="F239" s="3">
        <v>10</v>
      </c>
      <c r="G239" s="3">
        <v>31.75</v>
      </c>
      <c r="H239">
        <v>78</v>
      </c>
      <c r="I239" s="14" t="s">
        <v>355</v>
      </c>
      <c r="O239" s="6">
        <v>74</v>
      </c>
      <c r="P239" s="8">
        <f t="shared" si="21"/>
        <v>6.125</v>
      </c>
      <c r="Q239" s="6">
        <f t="shared" si="24"/>
        <v>10</v>
      </c>
      <c r="R239" s="6">
        <f t="shared" si="23"/>
        <v>31.75</v>
      </c>
      <c r="S239" s="6">
        <f t="shared" si="22"/>
        <v>78</v>
      </c>
    </row>
    <row r="240" spans="1:19" x14ac:dyDescent="0.4">
      <c r="A240" t="s">
        <v>44</v>
      </c>
      <c r="B240" t="s">
        <v>18</v>
      </c>
      <c r="C240" t="s">
        <v>389</v>
      </c>
      <c r="D240" t="s">
        <v>457</v>
      </c>
      <c r="E240">
        <v>234</v>
      </c>
      <c r="F240" s="3">
        <v>9.5</v>
      </c>
      <c r="G240" s="3">
        <v>31.375</v>
      </c>
      <c r="H240" s="3">
        <v>77.625</v>
      </c>
      <c r="I240" s="14" t="s">
        <v>355</v>
      </c>
      <c r="O240" s="6">
        <v>64</v>
      </c>
      <c r="P240" s="8">
        <f t="shared" si="21"/>
        <v>6.052083333333333</v>
      </c>
      <c r="Q240" s="6" t="str">
        <f>IFERROR(LEFT(#REF!,FIND("-",#REF!)-1)+IFERROR(MID(#REF!,FIND("-",#REF!)+1,FIND(" ",#REF!&amp;" ")-FIND("-",#REF!)-1)/12,0)+IFERROR(MID(#REF!,FIND(" ",#REF!)+1,FIND("/",#REF!&amp;"/")-FIND(" ",#REF!)-1)/MID(#REF!,FIND("/",#REF!)+1,LEN(#REF!)),0)/12,IFERROR(#REF!,""))</f>
        <v/>
      </c>
      <c r="R240" s="6">
        <f t="shared" si="23"/>
        <v>31.375</v>
      </c>
      <c r="S240" s="6">
        <f t="shared" si="22"/>
        <v>77.625</v>
      </c>
    </row>
    <row r="241" spans="1:19" x14ac:dyDescent="0.4">
      <c r="A241" t="s">
        <v>37</v>
      </c>
      <c r="B241" t="s">
        <v>18</v>
      </c>
      <c r="C241" t="s">
        <v>461</v>
      </c>
      <c r="D241" t="s">
        <v>405</v>
      </c>
      <c r="E241">
        <v>229</v>
      </c>
      <c r="F241" s="3">
        <v>9.5</v>
      </c>
      <c r="G241">
        <v>33</v>
      </c>
      <c r="H241" s="3">
        <v>79.375</v>
      </c>
      <c r="I241" s="14" t="s">
        <v>355</v>
      </c>
      <c r="O241" s="6">
        <v>65</v>
      </c>
      <c r="P241" s="8">
        <f t="shared" si="21"/>
        <v>6.125</v>
      </c>
      <c r="Q241" s="6">
        <f>IFERROR(LEFT(F240,FIND("-",F240)-1)+IFERROR(MID(F240,FIND("-",F240)+1,FIND(" ",F240&amp;" ")-FIND("-",F240)-1)/12,0)+IFERROR(MID(F240,FIND(" ",F240)+1,FIND("/",F240&amp;"/")-FIND(" ",F240)-1)/MID(F240,FIND("/",F240)+1,LEN(F240)),0)/12,IFERROR(F240,""))</f>
        <v>9.5</v>
      </c>
      <c r="R241" s="6">
        <f t="shared" si="23"/>
        <v>33</v>
      </c>
      <c r="S241" s="6">
        <f t="shared" si="22"/>
        <v>79.375</v>
      </c>
    </row>
    <row r="242" spans="1:19" x14ac:dyDescent="0.4">
      <c r="A242" t="s">
        <v>38</v>
      </c>
      <c r="B242" t="s">
        <v>18</v>
      </c>
      <c r="C242" t="s">
        <v>350</v>
      </c>
      <c r="D242" t="s">
        <v>450</v>
      </c>
      <c r="E242">
        <v>205</v>
      </c>
      <c r="F242" s="3">
        <v>9.5</v>
      </c>
      <c r="G242" s="3">
        <v>29.75</v>
      </c>
      <c r="H242" s="3">
        <v>73.75</v>
      </c>
      <c r="I242" s="14" t="s">
        <v>465</v>
      </c>
      <c r="L242" s="9">
        <v>9.75</v>
      </c>
      <c r="O242" s="6">
        <v>65</v>
      </c>
      <c r="P242" s="8">
        <f t="shared" si="21"/>
        <v>5.791666666666667</v>
      </c>
      <c r="Q242" s="6">
        <f>IFERROR(LEFT(F241,FIND("-",F241)-1)+IFERROR(MID(F241,FIND("-",F241)+1,FIND(" ",F241&amp;" ")-FIND("-",F241)-1)/12,0)+IFERROR(MID(F241,FIND(" ",F241)+1,FIND("/",F241&amp;"/")-FIND(" ",F241)-1)/MID(F241,FIND("/",F241)+1,LEN(F241)),0)/12,IFERROR(F241,""))</f>
        <v>9.5</v>
      </c>
      <c r="R242" s="6">
        <f t="shared" si="23"/>
        <v>29.75</v>
      </c>
      <c r="S242" s="6">
        <f t="shared" si="22"/>
        <v>73.75</v>
      </c>
    </row>
    <row r="243" spans="1:19" x14ac:dyDescent="0.4">
      <c r="A243" t="s">
        <v>59</v>
      </c>
      <c r="B243" t="s">
        <v>19</v>
      </c>
      <c r="C243" t="s">
        <v>475</v>
      </c>
      <c r="D243" s="1" t="s">
        <v>476</v>
      </c>
      <c r="E243">
        <v>214</v>
      </c>
      <c r="F243">
        <v>9</v>
      </c>
      <c r="G243" s="3">
        <v>31.5</v>
      </c>
      <c r="J243">
        <v>19</v>
      </c>
      <c r="K243" s="3">
        <v>34.5</v>
      </c>
      <c r="L243" s="9">
        <v>10.416666666666666</v>
      </c>
      <c r="M243" s="2">
        <v>6.84</v>
      </c>
      <c r="N243" s="2">
        <v>4.21</v>
      </c>
      <c r="O243" s="12">
        <v>73</v>
      </c>
      <c r="P243" s="8">
        <f t="shared" si="21"/>
        <v>6.1041666666666661</v>
      </c>
      <c r="Q243" s="6">
        <f t="shared" si="24"/>
        <v>9</v>
      </c>
      <c r="R243" s="6" t="str">
        <f>IFERROR(LEFT(#REF!,FIND("-",#REF!)-1)+IFERROR(MID(#REF!,FIND("-",#REF!)+1,FIND(" ",#REF!&amp;" ")-FIND("-",#REF!)-1)/12,0)+IFERROR(MID(#REF!,FIND(" ",#REF!)+1,FIND("/",#REF!&amp;"/")-FIND(" ",#REF!)-1)/MID(#REF!,FIND("/",#REF!)+1,LEN(#REF!)),0)/12,IFERROR(#REF!,""))</f>
        <v/>
      </c>
      <c r="S243" s="6">
        <f t="shared" si="22"/>
        <v>0</v>
      </c>
    </row>
    <row r="244" spans="1:19" x14ac:dyDescent="0.4">
      <c r="A244" t="s">
        <v>61</v>
      </c>
      <c r="B244" t="s">
        <v>19</v>
      </c>
      <c r="C244" t="s">
        <v>412</v>
      </c>
      <c r="D244" s="1" t="s">
        <v>478</v>
      </c>
      <c r="E244">
        <v>184</v>
      </c>
      <c r="F244">
        <v>9</v>
      </c>
      <c r="G244" s="3">
        <v>31.75</v>
      </c>
      <c r="K244" s="3"/>
      <c r="O244" s="12">
        <v>68</v>
      </c>
      <c r="P244" s="8">
        <f t="shared" si="21"/>
        <v>6.166666666666667</v>
      </c>
      <c r="Q244" s="6">
        <f t="shared" si="24"/>
        <v>9</v>
      </c>
      <c r="R244" s="6" t="str">
        <f>IFERROR(LEFT(#REF!,FIND("-",#REF!)-1)+IFERROR(MID(#REF!,FIND("-",#REF!)+1,FIND(" ",#REF!&amp;" ")-FIND("-",#REF!)-1)/12,0)+IFERROR(MID(#REF!,FIND(" ",#REF!)+1,FIND("/",#REF!&amp;"/")-FIND(" ",#REF!)-1)/MID(#REF!,FIND("/",#REF!)+1,LEN(#REF!)),0)/12,IFERROR(#REF!,""))</f>
        <v/>
      </c>
      <c r="S244" s="6">
        <f t="shared" si="22"/>
        <v>0</v>
      </c>
    </row>
    <row r="245" spans="1:19" x14ac:dyDescent="0.4">
      <c r="A245" t="s">
        <v>65</v>
      </c>
      <c r="B245" t="s">
        <v>19</v>
      </c>
      <c r="C245" t="s">
        <v>414</v>
      </c>
      <c r="D245" s="1" t="s">
        <v>402</v>
      </c>
      <c r="E245">
        <v>201</v>
      </c>
      <c r="F245" s="3">
        <v>9.5</v>
      </c>
      <c r="G245" s="3">
        <v>31.625</v>
      </c>
      <c r="K245" s="3"/>
      <c r="O245" s="12">
        <v>70</v>
      </c>
      <c r="P245" s="8">
        <f t="shared" si="21"/>
        <v>6.25</v>
      </c>
      <c r="Q245" s="6">
        <f t="shared" si="24"/>
        <v>9.5</v>
      </c>
      <c r="R245" s="6" t="str">
        <f>IFERROR(LEFT(#REF!,FIND("-",#REF!)-1)+IFERROR(MID(#REF!,FIND("-",#REF!)+1,FIND(" ",#REF!&amp;" ")-FIND("-",#REF!)-1)/12,0)+IFERROR(MID(#REF!,FIND(" ",#REF!)+1,FIND("/",#REF!&amp;"/")-FIND(" ",#REF!)-1)/MID(#REF!,FIND("/",#REF!)+1,LEN(#REF!)),0)/12,IFERROR(#REF!,""))</f>
        <v/>
      </c>
      <c r="S245" s="6">
        <f t="shared" si="22"/>
        <v>0</v>
      </c>
    </row>
    <row r="246" spans="1:19" x14ac:dyDescent="0.4">
      <c r="A246" t="s">
        <v>67</v>
      </c>
      <c r="B246" t="s">
        <v>19</v>
      </c>
      <c r="C246" t="s">
        <v>367</v>
      </c>
      <c r="D246" s="1" t="s">
        <v>481</v>
      </c>
      <c r="E246">
        <v>202</v>
      </c>
      <c r="F246" s="3">
        <v>9.625</v>
      </c>
      <c r="G246" s="3">
        <v>31.5</v>
      </c>
      <c r="K246" s="3"/>
      <c r="O246" s="12">
        <v>75</v>
      </c>
      <c r="P246" s="8">
        <f t="shared" si="21"/>
        <v>6.072916666666667</v>
      </c>
      <c r="Q246" s="6">
        <f t="shared" si="24"/>
        <v>9.625</v>
      </c>
      <c r="R246" s="6" t="str">
        <f>IFERROR(LEFT(#REF!,FIND("-",#REF!)-1)+IFERROR(MID(#REF!,FIND("-",#REF!)+1,FIND(" ",#REF!&amp;" ")-FIND("-",#REF!)-1)/12,0)+IFERROR(MID(#REF!,FIND(" ",#REF!)+1,FIND("/",#REF!&amp;"/")-FIND(" ",#REF!)-1)/MID(#REF!,FIND("/",#REF!)+1,LEN(#REF!)),0)/12,IFERROR(#REF!,""))</f>
        <v/>
      </c>
      <c r="S246" s="6">
        <f t="shared" si="22"/>
        <v>0</v>
      </c>
    </row>
    <row r="247" spans="1:19" x14ac:dyDescent="0.4">
      <c r="A247" t="s">
        <v>70</v>
      </c>
      <c r="B247" t="s">
        <v>19</v>
      </c>
      <c r="C247" t="s">
        <v>384</v>
      </c>
      <c r="D247" s="1" t="s">
        <v>484</v>
      </c>
      <c r="E247">
        <v>172</v>
      </c>
      <c r="F247" s="3">
        <v>9.5</v>
      </c>
      <c r="G247" s="3">
        <v>31.375</v>
      </c>
      <c r="K247" s="3">
        <v>32.5</v>
      </c>
      <c r="L247" s="9">
        <v>10</v>
      </c>
      <c r="M247" s="2">
        <v>6.77</v>
      </c>
      <c r="O247" s="12">
        <v>72</v>
      </c>
      <c r="P247" s="8">
        <f t="shared" si="21"/>
        <v>5.916666666666667</v>
      </c>
      <c r="Q247" s="6">
        <f t="shared" si="24"/>
        <v>9.5</v>
      </c>
      <c r="R247" s="6" t="str">
        <f>IFERROR(LEFT(#REF!,FIND("-",#REF!)-1)+IFERROR(MID(#REF!,FIND("-",#REF!)+1,FIND(" ",#REF!&amp;" ")-FIND("-",#REF!)-1)/12,0)+IFERROR(MID(#REF!,FIND(" ",#REF!)+1,FIND("/",#REF!&amp;"/")-FIND(" ",#REF!)-1)/MID(#REF!,FIND("/",#REF!)+1,LEN(#REF!)),0)/12,IFERROR(#REF!,""))</f>
        <v/>
      </c>
      <c r="S247" s="6">
        <f t="shared" si="22"/>
        <v>0</v>
      </c>
    </row>
    <row r="248" spans="1:19" x14ac:dyDescent="0.4">
      <c r="A248" t="s">
        <v>78</v>
      </c>
      <c r="B248" t="s">
        <v>19</v>
      </c>
      <c r="C248" t="s">
        <v>404</v>
      </c>
      <c r="D248" s="1" t="s">
        <v>489</v>
      </c>
      <c r="E248">
        <v>188</v>
      </c>
      <c r="F248" s="3">
        <v>9.125</v>
      </c>
      <c r="G248" s="3">
        <v>31.375</v>
      </c>
      <c r="K248" s="3"/>
      <c r="O248" s="12">
        <v>78</v>
      </c>
      <c r="P248" s="8">
        <f t="shared" si="21"/>
        <v>6.03125</v>
      </c>
      <c r="Q248" s="6">
        <f t="shared" si="24"/>
        <v>9.125</v>
      </c>
      <c r="R248" s="6" t="str">
        <f>IFERROR(LEFT(#REF!,FIND("-",#REF!)-1)+IFERROR(MID(#REF!,FIND("-",#REF!)+1,FIND(" ",#REF!&amp;" ")-FIND("-",#REF!)-1)/12,0)+IFERROR(MID(#REF!,FIND(" ",#REF!)+1,FIND("/",#REF!&amp;"/")-FIND(" ",#REF!)-1)/MID(#REF!,FIND("/",#REF!)+1,LEN(#REF!)),0)/12,IFERROR(#REF!,""))</f>
        <v/>
      </c>
      <c r="S248" s="6">
        <f t="shared" si="22"/>
        <v>0</v>
      </c>
    </row>
    <row r="249" spans="1:19" x14ac:dyDescent="0.4">
      <c r="A249" t="s">
        <v>79</v>
      </c>
      <c r="B249" t="s">
        <v>19</v>
      </c>
      <c r="C249" t="s">
        <v>356</v>
      </c>
      <c r="D249" s="1" t="s">
        <v>490</v>
      </c>
      <c r="E249">
        <v>193</v>
      </c>
      <c r="F249">
        <v>9</v>
      </c>
      <c r="G249" s="3">
        <v>30.75</v>
      </c>
      <c r="K249" s="3"/>
      <c r="O249" s="12">
        <v>54</v>
      </c>
      <c r="P249" s="8">
        <f t="shared" si="21"/>
        <v>5.895833333333333</v>
      </c>
      <c r="Q249" s="6">
        <f t="shared" si="24"/>
        <v>9</v>
      </c>
      <c r="R249" s="6" t="str">
        <f>IFERROR(LEFT(#REF!,FIND("-",#REF!)-1)+IFERROR(MID(#REF!,FIND("-",#REF!)+1,FIND(" ",#REF!&amp;" ")-FIND("-",#REF!)-1)/12,0)+IFERROR(MID(#REF!,FIND(" ",#REF!)+1,FIND("/",#REF!&amp;"/")-FIND(" ",#REF!)-1)/MID(#REF!,FIND("/",#REF!)+1,LEN(#REF!)),0)/12,IFERROR(#REF!,""))</f>
        <v/>
      </c>
      <c r="S249" s="6">
        <f t="shared" si="22"/>
        <v>0</v>
      </c>
    </row>
    <row r="250" spans="1:19" x14ac:dyDescent="0.4">
      <c r="A250" t="s">
        <v>85</v>
      </c>
      <c r="B250" t="s">
        <v>19</v>
      </c>
      <c r="C250" t="s">
        <v>432</v>
      </c>
      <c r="D250" s="1" t="s">
        <v>487</v>
      </c>
      <c r="E250">
        <v>209</v>
      </c>
      <c r="F250">
        <v>10</v>
      </c>
      <c r="G250" s="3">
        <v>32.125</v>
      </c>
      <c r="K250" s="3"/>
      <c r="O250" s="12">
        <v>70</v>
      </c>
      <c r="P250" s="8">
        <f t="shared" si="21"/>
        <v>6.2083333333333339</v>
      </c>
      <c r="Q250" s="6">
        <f t="shared" si="24"/>
        <v>10</v>
      </c>
      <c r="R250" s="6" t="str">
        <f>IFERROR(LEFT(#REF!,FIND("-",#REF!)-1)+IFERROR(MID(#REF!,FIND("-",#REF!)+1,FIND(" ",#REF!&amp;" ")-FIND("-",#REF!)-1)/12,0)+IFERROR(MID(#REF!,FIND(" ",#REF!)+1,FIND("/",#REF!&amp;"/")-FIND(" ",#REF!)-1)/MID(#REF!,FIND("/",#REF!)+1,LEN(#REF!)),0)/12,IFERROR(#REF!,""))</f>
        <v/>
      </c>
      <c r="S250" s="6">
        <f t="shared" si="22"/>
        <v>0</v>
      </c>
    </row>
    <row r="251" spans="1:19" x14ac:dyDescent="0.4">
      <c r="A251" t="s">
        <v>86</v>
      </c>
      <c r="B251" t="s">
        <v>19</v>
      </c>
      <c r="C251" t="s">
        <v>386</v>
      </c>
      <c r="D251" s="1" t="s">
        <v>377</v>
      </c>
      <c r="E251">
        <v>219</v>
      </c>
      <c r="F251">
        <v>10</v>
      </c>
      <c r="G251" s="3">
        <v>31.5</v>
      </c>
      <c r="K251" s="3"/>
      <c r="O251" s="12">
        <v>81</v>
      </c>
      <c r="P251" s="8">
        <f t="shared" si="21"/>
        <v>6.34375</v>
      </c>
      <c r="Q251" s="6">
        <f t="shared" si="24"/>
        <v>10</v>
      </c>
      <c r="R251" s="6" t="str">
        <f>IFERROR(LEFT(#REF!,FIND("-",#REF!)-1)+IFERROR(MID(#REF!,FIND("-",#REF!)+1,FIND(" ",#REF!&amp;" ")-FIND("-",#REF!)-1)/12,0)+IFERROR(MID(#REF!,FIND(" ",#REF!)+1,FIND("/",#REF!&amp;"/")-FIND(" ",#REF!)-1)/MID(#REF!,FIND("/",#REF!)+1,LEN(#REF!)),0)/12,IFERROR(#REF!,""))</f>
        <v/>
      </c>
      <c r="S251" s="6">
        <f t="shared" si="22"/>
        <v>0</v>
      </c>
    </row>
    <row r="252" spans="1:19" x14ac:dyDescent="0.4">
      <c r="A252" t="s">
        <v>92</v>
      </c>
      <c r="B252" t="s">
        <v>19</v>
      </c>
      <c r="C252" t="s">
        <v>384</v>
      </c>
      <c r="D252" s="1" t="s">
        <v>429</v>
      </c>
      <c r="E252">
        <v>209</v>
      </c>
      <c r="F252" s="3">
        <v>9.125</v>
      </c>
      <c r="G252" s="3">
        <v>29.375</v>
      </c>
      <c r="J252">
        <v>17</v>
      </c>
      <c r="K252" s="3"/>
      <c r="O252" s="12">
        <v>65</v>
      </c>
      <c r="P252" s="8">
        <f t="shared" si="21"/>
        <v>5.822916666666667</v>
      </c>
      <c r="Q252" s="6">
        <f t="shared" si="24"/>
        <v>9.125</v>
      </c>
      <c r="R252" s="6" t="str">
        <f>IFERROR(LEFT(#REF!,FIND("-",#REF!)-1)+IFERROR(MID(#REF!,FIND("-",#REF!)+1,FIND(" ",#REF!&amp;" ")-FIND("-",#REF!)-1)/12,0)+IFERROR(MID(#REF!,FIND(" ",#REF!)+1,FIND("/",#REF!&amp;"/")-FIND(" ",#REF!)-1)/MID(#REF!,FIND("/",#REF!)+1,LEN(#REF!)),0)/12,IFERROR(#REF!,""))</f>
        <v/>
      </c>
      <c r="S252" s="6">
        <f t="shared" si="22"/>
        <v>0</v>
      </c>
    </row>
    <row r="253" spans="1:19" x14ac:dyDescent="0.4">
      <c r="A253" t="s">
        <v>119</v>
      </c>
      <c r="B253" t="s">
        <v>20</v>
      </c>
      <c r="C253" t="s">
        <v>364</v>
      </c>
      <c r="D253" s="1" t="s">
        <v>349</v>
      </c>
      <c r="E253">
        <v>248</v>
      </c>
      <c r="F253">
        <v>10</v>
      </c>
      <c r="G253" s="3">
        <v>32.125</v>
      </c>
      <c r="I253" s="14" t="s">
        <v>355</v>
      </c>
      <c r="O253" s="6">
        <v>75</v>
      </c>
      <c r="P253" s="8">
        <f t="shared" si="21"/>
        <v>6.479166666666667</v>
      </c>
      <c r="Q253" s="6">
        <f t="shared" si="24"/>
        <v>10</v>
      </c>
      <c r="R253" s="6">
        <f t="shared" ref="R253:R284" si="25">IFERROR(LEFT(G253,FIND("-",G253)-1)+IFERROR(MID(G253,FIND("-",G253)+1,FIND(" ",G253&amp;" ")-FIND("-",G253)-1)/12,0)+IFERROR(MID(G253,FIND(" ",G253)+1,FIND("/",G253&amp;"/")-FIND(" ",G253)-1)/MID(G253,FIND("/",G253)+1,LEN(G253)),0)/12,IFERROR(G253,""))</f>
        <v>32.125</v>
      </c>
      <c r="S253" s="6">
        <f t="shared" si="22"/>
        <v>0</v>
      </c>
    </row>
    <row r="254" spans="1:19" x14ac:dyDescent="0.4">
      <c r="A254" t="s">
        <v>125</v>
      </c>
      <c r="B254" t="s">
        <v>20</v>
      </c>
      <c r="C254" t="s">
        <v>504</v>
      </c>
      <c r="D254" s="1" t="s">
        <v>505</v>
      </c>
      <c r="E254">
        <v>256</v>
      </c>
      <c r="F254" s="3">
        <v>9.5</v>
      </c>
      <c r="G254" s="3">
        <v>31.75</v>
      </c>
      <c r="H254" s="3">
        <v>76.5</v>
      </c>
      <c r="I254" s="14" t="s">
        <v>355</v>
      </c>
      <c r="O254" s="6">
        <v>85</v>
      </c>
      <c r="P254" s="8">
        <f t="shared" si="21"/>
        <v>6.4583333333333339</v>
      </c>
      <c r="Q254" s="6">
        <f t="shared" si="24"/>
        <v>9.5</v>
      </c>
      <c r="R254" s="6">
        <f t="shared" si="25"/>
        <v>31.75</v>
      </c>
      <c r="S254" s="6">
        <f t="shared" si="22"/>
        <v>76.5</v>
      </c>
    </row>
    <row r="255" spans="1:19" x14ac:dyDescent="0.4">
      <c r="A255" t="s">
        <v>105</v>
      </c>
      <c r="B255" t="s">
        <v>20</v>
      </c>
      <c r="C255" t="s">
        <v>384</v>
      </c>
      <c r="D255" s="1" t="s">
        <v>338</v>
      </c>
      <c r="E255">
        <v>250</v>
      </c>
      <c r="F255">
        <v>10</v>
      </c>
      <c r="G255">
        <v>33</v>
      </c>
      <c r="H255" s="3">
        <v>81.875</v>
      </c>
      <c r="I255" s="14" t="s">
        <v>355</v>
      </c>
      <c r="O255" s="6">
        <v>85</v>
      </c>
      <c r="P255" s="8">
        <f t="shared" si="21"/>
        <v>6.4270833333333339</v>
      </c>
      <c r="Q255" s="6">
        <f t="shared" si="24"/>
        <v>10</v>
      </c>
      <c r="R255" s="6">
        <f t="shared" si="25"/>
        <v>33</v>
      </c>
      <c r="S255" s="6">
        <f t="shared" si="22"/>
        <v>81.875</v>
      </c>
    </row>
    <row r="256" spans="1:19" x14ac:dyDescent="0.4">
      <c r="A256" t="s">
        <v>124</v>
      </c>
      <c r="B256" t="s">
        <v>20</v>
      </c>
      <c r="C256" t="s">
        <v>346</v>
      </c>
      <c r="D256" s="1" t="s">
        <v>338</v>
      </c>
      <c r="E256">
        <v>251</v>
      </c>
      <c r="F256">
        <v>10</v>
      </c>
      <c r="G256" s="3">
        <v>32.25</v>
      </c>
      <c r="H256" s="3">
        <v>78.75</v>
      </c>
      <c r="I256" s="14" t="s">
        <v>355</v>
      </c>
      <c r="O256" s="6">
        <v>81</v>
      </c>
      <c r="P256" s="8">
        <f t="shared" si="21"/>
        <v>6.4270833333333339</v>
      </c>
      <c r="Q256" s="6">
        <f t="shared" si="24"/>
        <v>10</v>
      </c>
      <c r="R256" s="6">
        <f t="shared" si="25"/>
        <v>32.25</v>
      </c>
      <c r="S256" s="6">
        <f t="shared" si="22"/>
        <v>78.75</v>
      </c>
    </row>
    <row r="257" spans="1:19" x14ac:dyDescent="0.4">
      <c r="A257" t="s">
        <v>114</v>
      </c>
      <c r="B257" t="s">
        <v>20</v>
      </c>
      <c r="C257" t="s">
        <v>453</v>
      </c>
      <c r="D257" s="1" t="s">
        <v>509</v>
      </c>
      <c r="E257">
        <v>243</v>
      </c>
      <c r="F257">
        <v>10</v>
      </c>
      <c r="G257" s="3">
        <v>33.375</v>
      </c>
      <c r="H257" s="3">
        <v>81.625</v>
      </c>
      <c r="I257" s="14" t="s">
        <v>355</v>
      </c>
      <c r="K257">
        <v>34</v>
      </c>
      <c r="L257" s="9">
        <v>9.5</v>
      </c>
      <c r="O257" s="6">
        <v>77</v>
      </c>
      <c r="P257" s="8" t="str">
        <f t="shared" si="21"/>
        <v> 6-4 5/8</v>
      </c>
      <c r="Q257" s="6">
        <f t="shared" si="24"/>
        <v>10</v>
      </c>
      <c r="R257" s="6">
        <f t="shared" si="25"/>
        <v>33.375</v>
      </c>
      <c r="S257" s="6">
        <f t="shared" si="22"/>
        <v>81.625</v>
      </c>
    </row>
    <row r="258" spans="1:19" x14ac:dyDescent="0.4">
      <c r="A258" t="s">
        <v>117</v>
      </c>
      <c r="B258" t="s">
        <v>20</v>
      </c>
      <c r="C258" t="s">
        <v>514</v>
      </c>
      <c r="D258" s="1" t="s">
        <v>478</v>
      </c>
      <c r="E258">
        <v>236</v>
      </c>
      <c r="F258" s="3">
        <v>10.5</v>
      </c>
      <c r="G258" s="3">
        <v>31.625</v>
      </c>
      <c r="H258" s="3">
        <v>76.75</v>
      </c>
      <c r="I258" s="14" t="s">
        <v>355</v>
      </c>
      <c r="O258" s="6">
        <v>71</v>
      </c>
      <c r="P258" s="8">
        <f t="shared" ref="P258:P326" si="26">IFERROR(LEFT(D258,FIND("-",D258)-1)+IFERROR(MID(D258,FIND("-",D258)+1,FIND(" ",D258&amp;" ")-FIND("-",D258)-1)/12,0)+IFERROR(MID(D258,FIND(" ",D258)+1,FIND("/",D258&amp;"/")-FIND(" ",D258)-1)/MID(D258,FIND("/",D258)+1,LEN(D258)),0)/12,IFERROR(D258,""))</f>
        <v>6.166666666666667</v>
      </c>
      <c r="Q258" s="6">
        <f t="shared" si="24"/>
        <v>10.5</v>
      </c>
      <c r="R258" s="6">
        <f t="shared" si="25"/>
        <v>31.625</v>
      </c>
      <c r="S258" s="6">
        <f t="shared" si="22"/>
        <v>76.75</v>
      </c>
    </row>
    <row r="259" spans="1:19" x14ac:dyDescent="0.4">
      <c r="A259" t="s">
        <v>118</v>
      </c>
      <c r="B259" t="s">
        <v>20</v>
      </c>
      <c r="C259" t="s">
        <v>348</v>
      </c>
      <c r="D259" s="1" t="s">
        <v>349</v>
      </c>
      <c r="E259">
        <v>251</v>
      </c>
      <c r="F259">
        <v>10</v>
      </c>
      <c r="G259" s="3">
        <v>32.125</v>
      </c>
      <c r="H259" s="3">
        <v>78.375</v>
      </c>
      <c r="I259" s="14" t="s">
        <v>355</v>
      </c>
      <c r="K259">
        <v>35</v>
      </c>
      <c r="L259" s="9">
        <v>10</v>
      </c>
      <c r="M259" s="2">
        <v>7.18</v>
      </c>
      <c r="N259" s="2">
        <v>4.47</v>
      </c>
      <c r="O259" s="6">
        <v>63</v>
      </c>
      <c r="P259" s="8">
        <f t="shared" si="26"/>
        <v>6.479166666666667</v>
      </c>
      <c r="Q259" s="6">
        <f t="shared" si="24"/>
        <v>10</v>
      </c>
      <c r="R259" s="6">
        <f t="shared" si="25"/>
        <v>32.125</v>
      </c>
      <c r="S259" s="6">
        <f t="shared" ref="S259:S326" si="27">IFERROR(LEFT(H259,FIND("-",H259)-1)+IFERROR(MID(H259,FIND("-",H259)+1,FIND(" ",H259&amp;" ")-FIND("-",H259)-1)/12,0)+IFERROR(MID(H259,FIND(" ",H259)+1,FIND("/",H259&amp;"/")-FIND(" ",H259)-1)/MID(H259,FIND("/",H259)+1,LEN(H259)),0)/12,IFERROR(H259,""))</f>
        <v>78.375</v>
      </c>
    </row>
    <row r="260" spans="1:19" x14ac:dyDescent="0.4">
      <c r="A260" t="s">
        <v>78</v>
      </c>
      <c r="B260" t="s">
        <v>24</v>
      </c>
      <c r="C260" t="s">
        <v>404</v>
      </c>
      <c r="D260" s="1" t="s">
        <v>489</v>
      </c>
      <c r="E260">
        <v>188</v>
      </c>
      <c r="F260" s="3">
        <v>9.125</v>
      </c>
      <c r="G260" s="3">
        <v>31.375</v>
      </c>
      <c r="H260" s="3">
        <v>76.875</v>
      </c>
      <c r="I260" s="14" t="s">
        <v>355</v>
      </c>
      <c r="O260" s="6">
        <v>78</v>
      </c>
      <c r="P260" s="8">
        <f t="shared" si="26"/>
        <v>6.03125</v>
      </c>
      <c r="Q260" s="6">
        <f t="shared" si="24"/>
        <v>9.125</v>
      </c>
      <c r="R260" s="6">
        <f t="shared" si="25"/>
        <v>31.375</v>
      </c>
      <c r="S260" s="6">
        <f t="shared" si="27"/>
        <v>76.875</v>
      </c>
    </row>
    <row r="261" spans="1:19" x14ac:dyDescent="0.4">
      <c r="A261" t="s">
        <v>298</v>
      </c>
      <c r="B261" t="s">
        <v>24</v>
      </c>
      <c r="C261" t="s">
        <v>364</v>
      </c>
      <c r="D261" s="1" t="s">
        <v>474</v>
      </c>
      <c r="E261">
        <v>194</v>
      </c>
      <c r="F261" s="3">
        <v>9.125</v>
      </c>
      <c r="G261" s="3">
        <v>30.125</v>
      </c>
      <c r="H261" s="3">
        <v>75.875</v>
      </c>
      <c r="I261" s="14" t="s">
        <v>355</v>
      </c>
      <c r="O261" s="6">
        <v>83</v>
      </c>
      <c r="P261" s="8">
        <f t="shared" si="26"/>
        <v>6.145833333333333</v>
      </c>
      <c r="Q261" s="6">
        <f t="shared" si="24"/>
        <v>9.125</v>
      </c>
      <c r="R261" s="6">
        <f t="shared" si="25"/>
        <v>30.125</v>
      </c>
      <c r="S261" s="6">
        <f t="shared" si="27"/>
        <v>75.875</v>
      </c>
    </row>
    <row r="262" spans="1:19" x14ac:dyDescent="0.4">
      <c r="A262" t="s">
        <v>306</v>
      </c>
      <c r="B262" t="s">
        <v>24</v>
      </c>
      <c r="C262" t="s">
        <v>414</v>
      </c>
      <c r="D262" s="1" t="s">
        <v>452</v>
      </c>
      <c r="E262">
        <v>193</v>
      </c>
      <c r="F262" s="3">
        <v>9.25</v>
      </c>
      <c r="G262" s="3">
        <v>30.375</v>
      </c>
      <c r="H262" s="3">
        <v>75.875</v>
      </c>
      <c r="I262" s="14" t="s">
        <v>355</v>
      </c>
      <c r="O262" s="6">
        <v>88</v>
      </c>
      <c r="P262" s="8">
        <f t="shared" si="26"/>
        <v>6.020833333333333</v>
      </c>
      <c r="Q262" s="6">
        <f t="shared" si="24"/>
        <v>9.25</v>
      </c>
      <c r="R262" s="6">
        <f t="shared" si="25"/>
        <v>30.375</v>
      </c>
      <c r="S262" s="6">
        <f t="shared" si="27"/>
        <v>75.875</v>
      </c>
    </row>
    <row r="263" spans="1:19" x14ac:dyDescent="0.4">
      <c r="A263" t="s">
        <v>518</v>
      </c>
      <c r="B263" t="s">
        <v>24</v>
      </c>
      <c r="C263" t="s">
        <v>519</v>
      </c>
      <c r="D263" s="1" t="s">
        <v>409</v>
      </c>
      <c r="E263">
        <v>194</v>
      </c>
      <c r="F263" s="3">
        <v>9.625</v>
      </c>
      <c r="G263" s="3">
        <v>32.625</v>
      </c>
      <c r="H263" s="3">
        <v>79.75</v>
      </c>
      <c r="I263" s="14" t="s">
        <v>355</v>
      </c>
      <c r="O263" s="6">
        <v>89</v>
      </c>
      <c r="P263" s="8">
        <f t="shared" si="26"/>
        <v>6.15625</v>
      </c>
      <c r="Q263" s="6">
        <f t="shared" ref="Q263:Q326" si="28">IFERROR(LEFT(F263,FIND("-",F263)-1)+IFERROR(MID(F263,FIND("-",F263)+1,FIND(" ",F263&amp;" ")-FIND("-",F263)-1)/12,0)+IFERROR(MID(F263,FIND(" ",F263)+1,FIND("/",F263&amp;"/")-FIND(" ",F263)-1)/MID(F263,FIND("/",F263)+1,LEN(F263)),0)/12,IFERROR(F263,""))</f>
        <v>9.625</v>
      </c>
      <c r="R263" s="6">
        <f t="shared" si="25"/>
        <v>32.625</v>
      </c>
      <c r="S263" s="6">
        <f t="shared" si="27"/>
        <v>79.75</v>
      </c>
    </row>
    <row r="264" spans="1:19" x14ac:dyDescent="0.4">
      <c r="A264" t="s">
        <v>320</v>
      </c>
      <c r="B264" t="s">
        <v>24</v>
      </c>
      <c r="C264" t="s">
        <v>520</v>
      </c>
      <c r="D264" s="1" t="s">
        <v>405</v>
      </c>
      <c r="E264">
        <v>197</v>
      </c>
      <c r="F264" s="3">
        <v>10</v>
      </c>
      <c r="G264" s="3">
        <v>32.375</v>
      </c>
      <c r="H264">
        <v>78</v>
      </c>
      <c r="I264" s="14" t="s">
        <v>355</v>
      </c>
      <c r="L264" s="9">
        <v>10.166666666666666</v>
      </c>
      <c r="O264" s="6">
        <v>67</v>
      </c>
      <c r="P264" s="8">
        <f t="shared" si="26"/>
        <v>6.125</v>
      </c>
      <c r="Q264" s="6">
        <f t="shared" si="28"/>
        <v>10</v>
      </c>
      <c r="R264" s="6">
        <f t="shared" si="25"/>
        <v>32.375</v>
      </c>
      <c r="S264" s="6">
        <f t="shared" si="27"/>
        <v>78</v>
      </c>
    </row>
    <row r="265" spans="1:19" x14ac:dyDescent="0.4">
      <c r="A265" t="s">
        <v>327</v>
      </c>
      <c r="B265" t="s">
        <v>24</v>
      </c>
      <c r="C265" t="s">
        <v>504</v>
      </c>
      <c r="D265" s="1" t="s">
        <v>405</v>
      </c>
      <c r="E265">
        <v>215</v>
      </c>
      <c r="F265" s="3">
        <v>9.5</v>
      </c>
      <c r="G265" s="3">
        <v>32.5</v>
      </c>
      <c r="H265" s="3">
        <v>80.875</v>
      </c>
      <c r="I265" s="14" t="s">
        <v>355</v>
      </c>
      <c r="O265" s="6">
        <v>75</v>
      </c>
      <c r="P265" s="8">
        <f t="shared" si="26"/>
        <v>6.125</v>
      </c>
      <c r="Q265" s="6">
        <f t="shared" si="28"/>
        <v>9.5</v>
      </c>
      <c r="R265" s="6">
        <f t="shared" si="25"/>
        <v>32.5</v>
      </c>
      <c r="S265" s="6">
        <f t="shared" si="27"/>
        <v>80.875</v>
      </c>
    </row>
    <row r="266" spans="1:19" x14ac:dyDescent="0.4">
      <c r="A266" t="s">
        <v>324</v>
      </c>
      <c r="B266" t="s">
        <v>24</v>
      </c>
      <c r="C266" t="s">
        <v>414</v>
      </c>
      <c r="D266" s="1" t="s">
        <v>422</v>
      </c>
      <c r="E266">
        <v>204</v>
      </c>
      <c r="F266" s="3">
        <v>8.625</v>
      </c>
      <c r="G266" s="3">
        <v>31.5</v>
      </c>
      <c r="H266" s="3">
        <v>76.5</v>
      </c>
      <c r="I266" s="14" t="s">
        <v>355</v>
      </c>
      <c r="O266" s="6">
        <v>69</v>
      </c>
      <c r="P266" s="8">
        <f t="shared" si="26"/>
        <v>5.979166666666667</v>
      </c>
      <c r="Q266" s="6">
        <f t="shared" si="28"/>
        <v>8.625</v>
      </c>
      <c r="R266" s="6">
        <f t="shared" si="25"/>
        <v>31.5</v>
      </c>
      <c r="S266" s="6">
        <f t="shared" si="27"/>
        <v>76.5</v>
      </c>
    </row>
    <row r="267" spans="1:19" x14ac:dyDescent="0.4">
      <c r="A267" t="s">
        <v>312</v>
      </c>
      <c r="B267" t="s">
        <v>24</v>
      </c>
      <c r="C267" t="s">
        <v>367</v>
      </c>
      <c r="D267" s="1" t="s">
        <v>452</v>
      </c>
      <c r="E267">
        <v>206</v>
      </c>
      <c r="F267" s="3">
        <v>8.5</v>
      </c>
      <c r="G267" s="3">
        <v>30.5</v>
      </c>
      <c r="H267" s="3">
        <v>75.125</v>
      </c>
      <c r="I267" s="14" t="s">
        <v>355</v>
      </c>
      <c r="O267" s="6">
        <v>73</v>
      </c>
      <c r="P267" s="8">
        <f t="shared" si="26"/>
        <v>6.020833333333333</v>
      </c>
      <c r="Q267" s="6">
        <f t="shared" si="28"/>
        <v>8.5</v>
      </c>
      <c r="R267" s="6">
        <f t="shared" si="25"/>
        <v>30.5</v>
      </c>
      <c r="S267" s="6">
        <f t="shared" si="27"/>
        <v>75.125</v>
      </c>
    </row>
    <row r="268" spans="1:19" x14ac:dyDescent="0.4">
      <c r="A268" t="s">
        <v>297</v>
      </c>
      <c r="B268" t="s">
        <v>24</v>
      </c>
      <c r="C268" t="s">
        <v>420</v>
      </c>
      <c r="D268" s="1" t="s">
        <v>491</v>
      </c>
      <c r="E268">
        <v>193</v>
      </c>
      <c r="F268" s="3">
        <v>8.625</v>
      </c>
      <c r="G268" s="3">
        <v>29.625</v>
      </c>
      <c r="H268" s="3">
        <v>72.625</v>
      </c>
      <c r="I268" s="14" t="s">
        <v>355</v>
      </c>
      <c r="O268" s="6">
        <v>63</v>
      </c>
      <c r="P268" s="8">
        <f t="shared" si="26"/>
        <v>5.8125</v>
      </c>
      <c r="Q268" s="6">
        <f t="shared" si="28"/>
        <v>8.625</v>
      </c>
      <c r="R268" s="6">
        <f t="shared" si="25"/>
        <v>29.625</v>
      </c>
      <c r="S268" s="6">
        <f t="shared" si="27"/>
        <v>72.625</v>
      </c>
    </row>
    <row r="269" spans="1:19" x14ac:dyDescent="0.4">
      <c r="A269" t="s">
        <v>305</v>
      </c>
      <c r="B269" t="s">
        <v>24</v>
      </c>
      <c r="C269" t="s">
        <v>340</v>
      </c>
      <c r="D269" s="1" t="s">
        <v>498</v>
      </c>
      <c r="E269">
        <v>196</v>
      </c>
      <c r="F269" s="3">
        <v>9</v>
      </c>
      <c r="G269" s="3">
        <v>29.625</v>
      </c>
      <c r="H269" s="3">
        <v>75.25</v>
      </c>
      <c r="I269" s="14" t="s">
        <v>355</v>
      </c>
      <c r="O269" s="6">
        <v>68</v>
      </c>
      <c r="P269" s="8">
        <f t="shared" si="26"/>
        <v>5.9375</v>
      </c>
      <c r="Q269" s="6">
        <f t="shared" si="28"/>
        <v>9</v>
      </c>
      <c r="R269" s="6">
        <f t="shared" si="25"/>
        <v>29.625</v>
      </c>
      <c r="S269" s="6">
        <f t="shared" si="27"/>
        <v>75.25</v>
      </c>
    </row>
    <row r="270" spans="1:19" x14ac:dyDescent="0.4">
      <c r="A270" t="s">
        <v>292</v>
      </c>
      <c r="B270" t="s">
        <v>24</v>
      </c>
      <c r="C270" t="s">
        <v>367</v>
      </c>
      <c r="D270" s="1" t="s">
        <v>454</v>
      </c>
      <c r="E270">
        <v>195</v>
      </c>
      <c r="F270" s="3">
        <v>8.625</v>
      </c>
      <c r="G270" s="3">
        <v>30.75</v>
      </c>
      <c r="H270" s="3">
        <v>76.125</v>
      </c>
      <c r="I270" s="14" t="s">
        <v>355</v>
      </c>
      <c r="O270" s="6">
        <v>76</v>
      </c>
      <c r="P270" s="8">
        <f t="shared" si="26"/>
        <v>6.010416666666667</v>
      </c>
      <c r="Q270" s="6">
        <f t="shared" si="28"/>
        <v>8.625</v>
      </c>
      <c r="R270" s="6">
        <f t="shared" si="25"/>
        <v>30.75</v>
      </c>
      <c r="S270" s="6">
        <f t="shared" si="27"/>
        <v>76.125</v>
      </c>
    </row>
    <row r="271" spans="1:19" x14ac:dyDescent="0.4">
      <c r="A271" t="s">
        <v>293</v>
      </c>
      <c r="B271" t="s">
        <v>24</v>
      </c>
      <c r="C271" t="s">
        <v>348</v>
      </c>
      <c r="D271" s="1" t="s">
        <v>532</v>
      </c>
      <c r="E271">
        <v>191</v>
      </c>
      <c r="F271" s="3">
        <v>9.75</v>
      </c>
      <c r="G271" s="3">
        <v>31.375</v>
      </c>
      <c r="H271">
        <v>76</v>
      </c>
      <c r="I271" s="14" t="s">
        <v>355</v>
      </c>
      <c r="K271">
        <v>37</v>
      </c>
      <c r="L271" s="9">
        <v>10</v>
      </c>
      <c r="O271" s="6">
        <v>65</v>
      </c>
      <c r="P271" s="8">
        <f t="shared" si="26"/>
        <v>6.041666666666667</v>
      </c>
      <c r="Q271" s="6">
        <f t="shared" si="28"/>
        <v>9.75</v>
      </c>
      <c r="R271" s="6">
        <f t="shared" si="25"/>
        <v>31.375</v>
      </c>
      <c r="S271" s="6">
        <f t="shared" si="27"/>
        <v>76</v>
      </c>
    </row>
    <row r="272" spans="1:19" x14ac:dyDescent="0.4">
      <c r="A272" t="s">
        <v>307</v>
      </c>
      <c r="B272" t="s">
        <v>24</v>
      </c>
      <c r="C272" t="s">
        <v>350</v>
      </c>
      <c r="D272" s="1" t="s">
        <v>534</v>
      </c>
      <c r="E272">
        <v>182</v>
      </c>
      <c r="F272" s="3">
        <v>9</v>
      </c>
      <c r="G272" s="3">
        <v>28.625</v>
      </c>
      <c r="H272" s="3">
        <v>71.375</v>
      </c>
      <c r="I272" s="14" t="s">
        <v>355</v>
      </c>
      <c r="J272" s="3">
        <v>13</v>
      </c>
      <c r="K272" s="3">
        <v>29.5</v>
      </c>
      <c r="M272" s="2">
        <v>7.01</v>
      </c>
      <c r="N272" s="2">
        <v>4.1900000000000004</v>
      </c>
      <c r="O272" s="6">
        <v>51</v>
      </c>
      <c r="P272" s="8">
        <f t="shared" si="26"/>
        <v>5.760416666666667</v>
      </c>
      <c r="Q272" s="6">
        <f t="shared" si="28"/>
        <v>9</v>
      </c>
      <c r="R272" s="6">
        <f t="shared" si="25"/>
        <v>28.625</v>
      </c>
      <c r="S272" s="6">
        <f t="shared" si="27"/>
        <v>71.375</v>
      </c>
    </row>
    <row r="273" spans="1:19" x14ac:dyDescent="0.4">
      <c r="A273" t="s">
        <v>295</v>
      </c>
      <c r="B273" t="s">
        <v>24</v>
      </c>
      <c r="C273" t="s">
        <v>494</v>
      </c>
      <c r="D273" s="1" t="s">
        <v>532</v>
      </c>
      <c r="E273">
        <v>213</v>
      </c>
      <c r="F273" s="3">
        <v>9</v>
      </c>
      <c r="G273" s="3">
        <v>32.875</v>
      </c>
      <c r="H273" s="3">
        <v>79.5</v>
      </c>
      <c r="I273" s="14" t="s">
        <v>355</v>
      </c>
      <c r="O273" s="6">
        <v>94</v>
      </c>
      <c r="P273" s="8">
        <f t="shared" si="26"/>
        <v>6.041666666666667</v>
      </c>
      <c r="Q273" s="6">
        <f t="shared" si="28"/>
        <v>9</v>
      </c>
      <c r="R273" s="6">
        <f t="shared" si="25"/>
        <v>32.875</v>
      </c>
      <c r="S273" s="6">
        <f t="shared" si="27"/>
        <v>79.5</v>
      </c>
    </row>
    <row r="274" spans="1:19" x14ac:dyDescent="0.4">
      <c r="A274" t="s">
        <v>289</v>
      </c>
      <c r="B274" t="s">
        <v>24</v>
      </c>
      <c r="C274" t="s">
        <v>387</v>
      </c>
      <c r="D274" s="1" t="s">
        <v>488</v>
      </c>
      <c r="E274">
        <v>185</v>
      </c>
      <c r="F274" s="3">
        <v>9.25</v>
      </c>
      <c r="G274" s="3">
        <v>31.5</v>
      </c>
      <c r="H274" s="3">
        <v>76.875</v>
      </c>
      <c r="I274" s="14" t="s">
        <v>355</v>
      </c>
      <c r="K274" s="3">
        <v>32.5</v>
      </c>
      <c r="L274" s="9">
        <v>9.75</v>
      </c>
      <c r="O274" s="6">
        <v>51</v>
      </c>
      <c r="P274" s="8">
        <f t="shared" si="26"/>
        <v>6.0625</v>
      </c>
      <c r="Q274" s="6">
        <f t="shared" si="28"/>
        <v>9.25</v>
      </c>
      <c r="R274" s="6">
        <f t="shared" si="25"/>
        <v>31.5</v>
      </c>
      <c r="S274" s="6">
        <f t="shared" si="27"/>
        <v>76.875</v>
      </c>
    </row>
    <row r="275" spans="1:19" x14ac:dyDescent="0.4">
      <c r="A275" t="s">
        <v>321</v>
      </c>
      <c r="B275" t="s">
        <v>24</v>
      </c>
      <c r="C275" t="s">
        <v>482</v>
      </c>
      <c r="D275" s="1" t="s">
        <v>470</v>
      </c>
      <c r="E275">
        <v>196</v>
      </c>
      <c r="F275" s="3">
        <v>8.875</v>
      </c>
      <c r="G275" s="3">
        <v>31.25</v>
      </c>
      <c r="H275" s="3">
        <v>75.125</v>
      </c>
      <c r="I275" s="14" t="s">
        <v>355</v>
      </c>
      <c r="J275" s="3">
        <v>12</v>
      </c>
      <c r="K275" s="3">
        <v>31</v>
      </c>
      <c r="L275" s="9">
        <v>9.75</v>
      </c>
      <c r="M275" s="2">
        <v>7.09</v>
      </c>
      <c r="N275" s="2">
        <v>4.32</v>
      </c>
      <c r="O275" s="6">
        <v>65</v>
      </c>
      <c r="P275" s="8">
        <f t="shared" si="26"/>
        <v>5.90625</v>
      </c>
      <c r="Q275" s="6">
        <f t="shared" si="28"/>
        <v>8.875</v>
      </c>
      <c r="R275" s="6">
        <f t="shared" si="25"/>
        <v>31.25</v>
      </c>
      <c r="S275" s="6">
        <f t="shared" si="27"/>
        <v>75.125</v>
      </c>
    </row>
    <row r="276" spans="1:19" x14ac:dyDescent="0.4">
      <c r="A276" t="s">
        <v>322</v>
      </c>
      <c r="B276" t="s">
        <v>24</v>
      </c>
      <c r="C276" t="s">
        <v>392</v>
      </c>
      <c r="D276" s="1" t="s">
        <v>368</v>
      </c>
      <c r="E276">
        <v>218</v>
      </c>
      <c r="F276" s="3">
        <v>9.5</v>
      </c>
      <c r="G276" s="3">
        <v>32.25</v>
      </c>
      <c r="H276" s="3">
        <v>78.375</v>
      </c>
      <c r="I276" s="14" t="s">
        <v>355</v>
      </c>
      <c r="M276" s="2">
        <v>7.06</v>
      </c>
      <c r="N276" s="2">
        <v>4.34</v>
      </c>
      <c r="O276" s="6">
        <v>69</v>
      </c>
      <c r="P276" s="8">
        <f t="shared" si="26"/>
        <v>6.302083333333333</v>
      </c>
      <c r="Q276" s="6">
        <f t="shared" si="28"/>
        <v>9.5</v>
      </c>
      <c r="R276" s="6">
        <f t="shared" si="25"/>
        <v>32.25</v>
      </c>
      <c r="S276" s="6">
        <f t="shared" si="27"/>
        <v>78.375</v>
      </c>
    </row>
    <row r="277" spans="1:19" x14ac:dyDescent="0.4">
      <c r="A277" t="s">
        <v>185</v>
      </c>
      <c r="B277" t="s">
        <v>22</v>
      </c>
      <c r="C277" t="s">
        <v>504</v>
      </c>
      <c r="D277" s="1" t="s">
        <v>402</v>
      </c>
      <c r="E277">
        <v>250</v>
      </c>
      <c r="F277" s="14" t="s">
        <v>355</v>
      </c>
      <c r="G277" s="14" t="s">
        <v>355</v>
      </c>
      <c r="H277" s="14" t="s">
        <v>355</v>
      </c>
      <c r="I277" s="14" t="s">
        <v>355</v>
      </c>
      <c r="O277" s="6">
        <v>83</v>
      </c>
      <c r="P277" s="8">
        <f t="shared" si="26"/>
        <v>6.25</v>
      </c>
      <c r="Q277" s="6" t="str">
        <f t="shared" si="28"/>
        <v>--</v>
      </c>
      <c r="R277" s="6" t="str">
        <f t="shared" si="25"/>
        <v>--</v>
      </c>
      <c r="S277" s="6" t="str">
        <f t="shared" si="27"/>
        <v>--</v>
      </c>
    </row>
    <row r="278" spans="1:19" x14ac:dyDescent="0.4">
      <c r="A278" t="s">
        <v>193</v>
      </c>
      <c r="B278" t="s">
        <v>22</v>
      </c>
      <c r="C278" t="s">
        <v>364</v>
      </c>
      <c r="D278" s="1" t="s">
        <v>496</v>
      </c>
      <c r="E278">
        <v>296</v>
      </c>
      <c r="F278" s="3">
        <v>9.125</v>
      </c>
      <c r="G278">
        <v>32</v>
      </c>
      <c r="H278" s="3">
        <v>83.375</v>
      </c>
      <c r="I278" s="14" t="s">
        <v>355</v>
      </c>
      <c r="J278">
        <v>24</v>
      </c>
      <c r="O278" s="6">
        <v>77</v>
      </c>
      <c r="P278" s="8">
        <f t="shared" si="26"/>
        <v>6.291666666666667</v>
      </c>
      <c r="Q278" s="6">
        <f t="shared" si="28"/>
        <v>9.125</v>
      </c>
      <c r="R278" s="6">
        <f t="shared" si="25"/>
        <v>32</v>
      </c>
      <c r="S278" s="6">
        <f t="shared" si="27"/>
        <v>83.375</v>
      </c>
    </row>
    <row r="279" spans="1:19" x14ac:dyDescent="0.4">
      <c r="A279" t="s">
        <v>275</v>
      </c>
      <c r="B279" t="s">
        <v>22</v>
      </c>
      <c r="C279" t="s">
        <v>358</v>
      </c>
      <c r="D279" s="1" t="s">
        <v>529</v>
      </c>
      <c r="E279">
        <v>243</v>
      </c>
      <c r="F279" s="3">
        <v>10.25</v>
      </c>
      <c r="G279">
        <v>32</v>
      </c>
      <c r="H279" s="3">
        <v>79.875</v>
      </c>
      <c r="I279" s="14" t="s">
        <v>355</v>
      </c>
      <c r="O279" s="6">
        <v>84</v>
      </c>
      <c r="P279" s="8">
        <f t="shared" si="26"/>
        <v>6.083333333333333</v>
      </c>
      <c r="Q279" s="6">
        <f t="shared" si="28"/>
        <v>10.25</v>
      </c>
      <c r="R279" s="6">
        <f t="shared" si="25"/>
        <v>32</v>
      </c>
      <c r="S279" s="6">
        <f t="shared" si="27"/>
        <v>79.875</v>
      </c>
    </row>
    <row r="280" spans="1:19" x14ac:dyDescent="0.4">
      <c r="A280" t="s">
        <v>246</v>
      </c>
      <c r="B280" t="s">
        <v>22</v>
      </c>
      <c r="C280" t="s">
        <v>358</v>
      </c>
      <c r="D280" s="1" t="s">
        <v>338</v>
      </c>
      <c r="E280">
        <v>260</v>
      </c>
      <c r="F280" s="3">
        <v>10.25</v>
      </c>
      <c r="G280" s="3">
        <v>34.375</v>
      </c>
      <c r="H280" s="3">
        <v>82.875</v>
      </c>
      <c r="I280" s="14" t="s">
        <v>355</v>
      </c>
      <c r="O280" s="6">
        <v>75</v>
      </c>
      <c r="P280" s="8">
        <f t="shared" si="26"/>
        <v>6.4270833333333339</v>
      </c>
      <c r="Q280" s="6">
        <f t="shared" si="28"/>
        <v>10.25</v>
      </c>
      <c r="R280" s="6">
        <f t="shared" si="25"/>
        <v>34.375</v>
      </c>
      <c r="S280" s="6">
        <f t="shared" si="27"/>
        <v>82.875</v>
      </c>
    </row>
    <row r="281" spans="1:19" x14ac:dyDescent="0.4">
      <c r="A281" t="s">
        <v>214</v>
      </c>
      <c r="B281" t="s">
        <v>22</v>
      </c>
      <c r="C281" t="s">
        <v>430</v>
      </c>
      <c r="D281" s="1" t="s">
        <v>472</v>
      </c>
      <c r="E281">
        <v>296</v>
      </c>
      <c r="F281" s="3">
        <v>9.5</v>
      </c>
      <c r="G281" s="3">
        <v>32.5</v>
      </c>
      <c r="H281" s="3">
        <v>78.625</v>
      </c>
      <c r="I281" s="14" t="s">
        <v>355</v>
      </c>
      <c r="O281" s="6">
        <v>74</v>
      </c>
      <c r="P281" s="8">
        <f t="shared" si="26"/>
        <v>6.3125</v>
      </c>
      <c r="Q281" s="6">
        <f t="shared" si="28"/>
        <v>9.5</v>
      </c>
      <c r="R281" s="6">
        <f t="shared" si="25"/>
        <v>32.5</v>
      </c>
      <c r="S281" s="6">
        <f t="shared" si="27"/>
        <v>78.625</v>
      </c>
    </row>
    <row r="282" spans="1:19" x14ac:dyDescent="0.4">
      <c r="A282" t="s">
        <v>195</v>
      </c>
      <c r="B282" t="s">
        <v>22</v>
      </c>
      <c r="C282" t="s">
        <v>537</v>
      </c>
      <c r="D282" s="1" t="s">
        <v>538</v>
      </c>
      <c r="E282">
        <v>251</v>
      </c>
      <c r="F282" s="3">
        <v>8.5</v>
      </c>
      <c r="G282">
        <v>32</v>
      </c>
      <c r="H282" s="3">
        <v>77.625</v>
      </c>
      <c r="I282" s="14" t="s">
        <v>355</v>
      </c>
      <c r="O282" s="6">
        <v>75</v>
      </c>
      <c r="P282" s="8" t="str">
        <f t="shared" si="26"/>
        <v>6/3 1/8</v>
      </c>
      <c r="Q282" s="6">
        <f t="shared" si="28"/>
        <v>8.5</v>
      </c>
      <c r="R282" s="6">
        <f t="shared" si="25"/>
        <v>32</v>
      </c>
      <c r="S282" s="6">
        <f t="shared" si="27"/>
        <v>77.625</v>
      </c>
    </row>
    <row r="283" spans="1:19" x14ac:dyDescent="0.4">
      <c r="A283" t="s">
        <v>230</v>
      </c>
      <c r="B283" t="s">
        <v>22</v>
      </c>
      <c r="C283" t="s">
        <v>539</v>
      </c>
      <c r="D283" s="1" t="s">
        <v>485</v>
      </c>
      <c r="E283">
        <v>257</v>
      </c>
      <c r="F283" s="3">
        <v>10</v>
      </c>
      <c r="G283">
        <v>33</v>
      </c>
      <c r="H283" s="3">
        <v>80.875</v>
      </c>
      <c r="I283" s="14" t="s">
        <v>355</v>
      </c>
      <c r="O283" s="6">
        <v>71</v>
      </c>
      <c r="P283" s="8">
        <f t="shared" si="26"/>
        <v>6.197916666666667</v>
      </c>
      <c r="Q283" s="6">
        <f t="shared" si="28"/>
        <v>10</v>
      </c>
      <c r="R283" s="6">
        <f t="shared" si="25"/>
        <v>33</v>
      </c>
      <c r="S283" s="6">
        <f t="shared" si="27"/>
        <v>80.875</v>
      </c>
    </row>
    <row r="284" spans="1:19" x14ac:dyDescent="0.4">
      <c r="A284" t="s">
        <v>194</v>
      </c>
      <c r="B284" t="s">
        <v>22</v>
      </c>
      <c r="C284" t="s">
        <v>364</v>
      </c>
      <c r="D284" s="1" t="s">
        <v>368</v>
      </c>
      <c r="E284">
        <v>331</v>
      </c>
      <c r="F284" s="3">
        <v>10.125</v>
      </c>
      <c r="G284" s="3">
        <v>33.5</v>
      </c>
      <c r="H284" s="3">
        <v>82.625</v>
      </c>
      <c r="I284" s="14" t="s">
        <v>355</v>
      </c>
      <c r="J284" s="3">
        <v>22</v>
      </c>
      <c r="O284" s="6">
        <v>73</v>
      </c>
      <c r="P284" s="8">
        <f t="shared" si="26"/>
        <v>6.302083333333333</v>
      </c>
      <c r="Q284" s="6">
        <f t="shared" si="28"/>
        <v>10.125</v>
      </c>
      <c r="R284" s="6">
        <f t="shared" si="25"/>
        <v>33.5</v>
      </c>
      <c r="S284" s="6">
        <f t="shared" si="27"/>
        <v>82.625</v>
      </c>
    </row>
    <row r="285" spans="1:19" x14ac:dyDescent="0.4">
      <c r="A285" t="s">
        <v>229</v>
      </c>
      <c r="B285" t="s">
        <v>22</v>
      </c>
      <c r="C285" t="s">
        <v>367</v>
      </c>
      <c r="D285" s="1" t="s">
        <v>413</v>
      </c>
      <c r="E285">
        <v>260</v>
      </c>
      <c r="F285" s="3">
        <v>9.75</v>
      </c>
      <c r="G285" s="3">
        <v>31.75</v>
      </c>
      <c r="H285" s="3">
        <v>77.125</v>
      </c>
      <c r="I285" s="14" t="s">
        <v>355</v>
      </c>
      <c r="O285" s="6">
        <v>76</v>
      </c>
      <c r="P285" s="8">
        <f t="shared" si="26"/>
        <v>6.3541666666666661</v>
      </c>
      <c r="Q285" s="6">
        <f t="shared" si="28"/>
        <v>9.75</v>
      </c>
      <c r="R285" s="6">
        <f t="shared" ref="R285:R316" si="29">IFERROR(LEFT(G285,FIND("-",G285)-1)+IFERROR(MID(G285,FIND("-",G285)+1,FIND(" ",G285&amp;" ")-FIND("-",G285)-1)/12,0)+IFERROR(MID(G285,FIND(" ",G285)+1,FIND("/",G285&amp;"/")-FIND(" ",G285)-1)/MID(G285,FIND("/",G285)+1,LEN(G285)),0)/12,IFERROR(G285,""))</f>
        <v>31.75</v>
      </c>
      <c r="S285" s="6">
        <f t="shared" si="27"/>
        <v>77.125</v>
      </c>
    </row>
    <row r="286" spans="1:19" x14ac:dyDescent="0.4">
      <c r="A286" t="s">
        <v>215</v>
      </c>
      <c r="B286" t="s">
        <v>22</v>
      </c>
      <c r="C286" t="s">
        <v>432</v>
      </c>
      <c r="D286" s="1" t="s">
        <v>409</v>
      </c>
      <c r="E286">
        <v>291</v>
      </c>
      <c r="F286" s="3">
        <v>10.75</v>
      </c>
      <c r="G286" s="3">
        <v>33.75</v>
      </c>
      <c r="H286" s="3">
        <v>80.5</v>
      </c>
      <c r="I286" s="14" t="s">
        <v>355</v>
      </c>
      <c r="K286" s="3">
        <v>31.5</v>
      </c>
      <c r="L286" s="9">
        <v>9.4166666666666661</v>
      </c>
      <c r="O286" s="6">
        <v>79</v>
      </c>
      <c r="P286" s="8">
        <f t="shared" si="26"/>
        <v>6.15625</v>
      </c>
      <c r="Q286" s="6">
        <f t="shared" si="28"/>
        <v>10.75</v>
      </c>
      <c r="R286" s="6">
        <f t="shared" si="29"/>
        <v>33.75</v>
      </c>
      <c r="S286" s="6">
        <f t="shared" si="27"/>
        <v>80.5</v>
      </c>
    </row>
    <row r="287" spans="1:19" x14ac:dyDescent="0.4">
      <c r="A287" t="s">
        <v>190</v>
      </c>
      <c r="B287" t="s">
        <v>22</v>
      </c>
      <c r="C287" t="s">
        <v>371</v>
      </c>
      <c r="D287" s="1" t="s">
        <v>487</v>
      </c>
      <c r="E287">
        <v>248</v>
      </c>
      <c r="F287" s="3">
        <v>9.25</v>
      </c>
      <c r="G287">
        <v>34</v>
      </c>
      <c r="H287" s="3">
        <v>82.75</v>
      </c>
      <c r="I287" s="14" t="s">
        <v>355</v>
      </c>
      <c r="J287">
        <v>22</v>
      </c>
      <c r="K287" s="3">
        <v>35.5</v>
      </c>
      <c r="L287" s="9">
        <v>9.9166666666666661</v>
      </c>
      <c r="M287" s="2">
        <v>6.94</v>
      </c>
      <c r="N287" s="2">
        <v>4.1900000000000004</v>
      </c>
      <c r="O287" s="6">
        <v>84</v>
      </c>
      <c r="P287" s="8">
        <f t="shared" si="26"/>
        <v>6.2083333333333339</v>
      </c>
      <c r="Q287" s="6">
        <f t="shared" si="28"/>
        <v>9.25</v>
      </c>
      <c r="R287" s="6">
        <f t="shared" si="29"/>
        <v>34</v>
      </c>
      <c r="S287" s="6">
        <f t="shared" si="27"/>
        <v>82.75</v>
      </c>
    </row>
    <row r="288" spans="1:19" x14ac:dyDescent="0.4">
      <c r="A288" t="s">
        <v>244</v>
      </c>
      <c r="B288" t="s">
        <v>22</v>
      </c>
      <c r="C288" t="s">
        <v>351</v>
      </c>
      <c r="D288" s="1" t="s">
        <v>540</v>
      </c>
      <c r="E288">
        <v>331</v>
      </c>
      <c r="F288" s="3">
        <v>10.625</v>
      </c>
      <c r="G288" s="3">
        <v>34.25</v>
      </c>
      <c r="H288" s="3">
        <v>84.125</v>
      </c>
      <c r="I288" s="14" t="s">
        <v>355</v>
      </c>
      <c r="K288" s="3">
        <v>25</v>
      </c>
      <c r="L288" s="9">
        <v>8.6666666666666661</v>
      </c>
      <c r="O288" s="6">
        <v>59</v>
      </c>
      <c r="P288" s="8">
        <f t="shared" si="26"/>
        <v>6.614583333333333</v>
      </c>
      <c r="Q288" s="6">
        <f t="shared" si="28"/>
        <v>10.625</v>
      </c>
      <c r="R288" s="6">
        <f t="shared" si="29"/>
        <v>34.25</v>
      </c>
      <c r="S288" s="6">
        <f t="shared" si="27"/>
        <v>84.125</v>
      </c>
    </row>
    <row r="289" spans="1:19" x14ac:dyDescent="0.4">
      <c r="A289" t="s">
        <v>247</v>
      </c>
      <c r="B289" t="s">
        <v>22</v>
      </c>
      <c r="C289" t="s">
        <v>367</v>
      </c>
      <c r="D289" s="1" t="s">
        <v>543</v>
      </c>
      <c r="E289">
        <v>334</v>
      </c>
      <c r="F289" s="3">
        <v>10.25</v>
      </c>
      <c r="G289">
        <v>32</v>
      </c>
      <c r="H289" s="3">
        <v>78.625</v>
      </c>
      <c r="I289" s="14" t="s">
        <v>355</v>
      </c>
      <c r="O289" s="6">
        <v>77</v>
      </c>
      <c r="P289" s="8">
        <f t="shared" si="26"/>
        <v>6.2380952380952381</v>
      </c>
      <c r="Q289" s="6">
        <f t="shared" si="28"/>
        <v>10.25</v>
      </c>
      <c r="R289" s="6">
        <f t="shared" si="29"/>
        <v>32</v>
      </c>
      <c r="S289" s="6">
        <f t="shared" si="27"/>
        <v>78.625</v>
      </c>
    </row>
    <row r="290" spans="1:19" x14ac:dyDescent="0.4">
      <c r="A290" t="s">
        <v>180</v>
      </c>
      <c r="B290" t="s">
        <v>22</v>
      </c>
      <c r="C290" t="s">
        <v>348</v>
      </c>
      <c r="D290" s="1" t="s">
        <v>545</v>
      </c>
      <c r="E290">
        <v>336</v>
      </c>
      <c r="F290" s="3">
        <v>10.25</v>
      </c>
      <c r="G290">
        <v>35</v>
      </c>
      <c r="H290" s="3">
        <v>83.875</v>
      </c>
      <c r="I290" s="14">
        <v>5.39</v>
      </c>
      <c r="K290" s="3">
        <v>25.5</v>
      </c>
      <c r="L290" s="9">
        <v>8.4166666666666661</v>
      </c>
      <c r="M290" s="2">
        <v>7.63</v>
      </c>
      <c r="N290" s="2">
        <v>4.72</v>
      </c>
      <c r="O290" s="6">
        <v>56</v>
      </c>
      <c r="P290" s="8">
        <f t="shared" si="26"/>
        <v>6.479166666666667</v>
      </c>
      <c r="Q290" s="6">
        <f t="shared" si="28"/>
        <v>10.25</v>
      </c>
      <c r="R290" s="6">
        <f t="shared" si="29"/>
        <v>35</v>
      </c>
      <c r="S290" s="6">
        <f t="shared" si="27"/>
        <v>83.875</v>
      </c>
    </row>
    <row r="291" spans="1:19" x14ac:dyDescent="0.4">
      <c r="A291" t="s">
        <v>182</v>
      </c>
      <c r="B291" t="s">
        <v>22</v>
      </c>
      <c r="C291" t="s">
        <v>337</v>
      </c>
      <c r="D291" s="1" t="s">
        <v>513</v>
      </c>
      <c r="E291">
        <v>311</v>
      </c>
      <c r="F291" s="3">
        <v>9.25</v>
      </c>
      <c r="G291">
        <v>35</v>
      </c>
      <c r="H291" s="3">
        <v>83.875</v>
      </c>
      <c r="I291" s="14" t="s">
        <v>355</v>
      </c>
      <c r="O291" s="6">
        <v>67</v>
      </c>
      <c r="P291" s="8">
        <f t="shared" si="26"/>
        <v>6.416666666666667</v>
      </c>
      <c r="Q291" s="6">
        <f t="shared" si="28"/>
        <v>9.25</v>
      </c>
      <c r="R291" s="6">
        <f t="shared" si="29"/>
        <v>35</v>
      </c>
      <c r="S291" s="6">
        <f t="shared" si="27"/>
        <v>83.875</v>
      </c>
    </row>
    <row r="292" spans="1:19" x14ac:dyDescent="0.4">
      <c r="A292" t="s">
        <v>186</v>
      </c>
      <c r="B292" t="s">
        <v>22</v>
      </c>
      <c r="C292" t="s">
        <v>337</v>
      </c>
      <c r="D292" s="1" t="s">
        <v>360</v>
      </c>
      <c r="E292">
        <v>332</v>
      </c>
      <c r="F292" s="3">
        <v>10</v>
      </c>
      <c r="G292" s="3">
        <v>34.625</v>
      </c>
      <c r="H292">
        <v>85</v>
      </c>
      <c r="I292" s="14" t="s">
        <v>355</v>
      </c>
      <c r="K292" s="3">
        <v>26</v>
      </c>
      <c r="L292" s="9">
        <v>8</v>
      </c>
      <c r="O292" s="6">
        <v>60</v>
      </c>
      <c r="P292" s="8">
        <f t="shared" si="26"/>
        <v>6.46875</v>
      </c>
      <c r="Q292" s="6">
        <f t="shared" si="28"/>
        <v>10</v>
      </c>
      <c r="R292" s="6">
        <f t="shared" si="29"/>
        <v>34.625</v>
      </c>
      <c r="S292" s="6">
        <f t="shared" si="27"/>
        <v>85</v>
      </c>
    </row>
    <row r="293" spans="1:19" x14ac:dyDescent="0.4">
      <c r="A293" t="s">
        <v>187</v>
      </c>
      <c r="B293" t="s">
        <v>22</v>
      </c>
      <c r="C293" t="s">
        <v>414</v>
      </c>
      <c r="D293" s="1" t="s">
        <v>439</v>
      </c>
      <c r="E293">
        <v>285</v>
      </c>
      <c r="F293" s="3">
        <v>10.5</v>
      </c>
      <c r="G293" s="3">
        <v>32.25</v>
      </c>
      <c r="H293" s="3">
        <v>78.625</v>
      </c>
      <c r="I293" s="14" t="s">
        <v>355</v>
      </c>
      <c r="K293" s="3">
        <v>29</v>
      </c>
      <c r="L293" s="9">
        <v>8.6666666666666661</v>
      </c>
      <c r="O293" s="6">
        <v>69</v>
      </c>
      <c r="P293" s="8">
        <f t="shared" si="26"/>
        <v>6.114583333333333</v>
      </c>
      <c r="Q293" s="6">
        <f t="shared" si="28"/>
        <v>10.5</v>
      </c>
      <c r="R293" s="6">
        <f t="shared" si="29"/>
        <v>32.25</v>
      </c>
      <c r="S293" s="6">
        <f t="shared" si="27"/>
        <v>78.625</v>
      </c>
    </row>
    <row r="294" spans="1:19" x14ac:dyDescent="0.4">
      <c r="A294" t="s">
        <v>192</v>
      </c>
      <c r="B294" t="s">
        <v>22</v>
      </c>
      <c r="C294" t="s">
        <v>412</v>
      </c>
      <c r="D294" s="1" t="s">
        <v>548</v>
      </c>
      <c r="E294">
        <v>264</v>
      </c>
      <c r="F294" s="3">
        <v>8.5</v>
      </c>
      <c r="G294" s="3">
        <v>31.875</v>
      </c>
      <c r="H294" s="3">
        <v>78.625</v>
      </c>
      <c r="I294" s="14" t="s">
        <v>355</v>
      </c>
      <c r="J294" s="3">
        <v>24</v>
      </c>
      <c r="K294" s="3">
        <v>36.5</v>
      </c>
      <c r="L294" s="9">
        <v>10</v>
      </c>
      <c r="O294" s="6">
        <v>76</v>
      </c>
      <c r="P294" s="8">
        <f t="shared" si="26"/>
        <v>6.21875</v>
      </c>
      <c r="Q294" s="6">
        <f t="shared" si="28"/>
        <v>8.5</v>
      </c>
      <c r="R294" s="6">
        <f t="shared" si="29"/>
        <v>31.875</v>
      </c>
      <c r="S294" s="6">
        <f t="shared" si="27"/>
        <v>78.625</v>
      </c>
    </row>
    <row r="295" spans="1:19" x14ac:dyDescent="0.4">
      <c r="A295" t="s">
        <v>197</v>
      </c>
      <c r="B295" t="s">
        <v>22</v>
      </c>
      <c r="C295" t="s">
        <v>367</v>
      </c>
      <c r="D295" s="1" t="s">
        <v>521</v>
      </c>
      <c r="E295">
        <v>299</v>
      </c>
      <c r="F295" s="3">
        <v>10.125</v>
      </c>
      <c r="G295" s="3">
        <v>32.25</v>
      </c>
      <c r="H295" s="3">
        <v>78.625</v>
      </c>
      <c r="I295" s="14" t="s">
        <v>355</v>
      </c>
      <c r="O295" s="6">
        <v>75</v>
      </c>
      <c r="P295" s="8">
        <f t="shared" si="26"/>
        <v>6.2395833333333339</v>
      </c>
      <c r="Q295" s="6">
        <f t="shared" si="28"/>
        <v>10.125</v>
      </c>
      <c r="R295" s="6">
        <f t="shared" si="29"/>
        <v>32.25</v>
      </c>
      <c r="S295" s="6">
        <f t="shared" si="27"/>
        <v>78.625</v>
      </c>
    </row>
    <row r="296" spans="1:19" x14ac:dyDescent="0.4">
      <c r="A296" t="s">
        <v>201</v>
      </c>
      <c r="B296" t="s">
        <v>22</v>
      </c>
      <c r="C296" t="s">
        <v>387</v>
      </c>
      <c r="D296" s="1" t="s">
        <v>521</v>
      </c>
      <c r="E296">
        <v>284</v>
      </c>
      <c r="F296" s="3">
        <v>9</v>
      </c>
      <c r="G296">
        <v>33</v>
      </c>
      <c r="H296" s="3">
        <v>80.75</v>
      </c>
      <c r="I296" s="14" t="s">
        <v>355</v>
      </c>
      <c r="K296" s="3">
        <v>32</v>
      </c>
      <c r="L296" s="9">
        <v>9.3333333333333339</v>
      </c>
      <c r="M296" s="2">
        <v>7.36</v>
      </c>
      <c r="N296" s="2">
        <v>4.4800000000000004</v>
      </c>
      <c r="O296" s="6">
        <v>85</v>
      </c>
      <c r="P296" s="8">
        <f t="shared" si="26"/>
        <v>6.2395833333333339</v>
      </c>
      <c r="Q296" s="6">
        <f t="shared" si="28"/>
        <v>9</v>
      </c>
      <c r="R296" s="6">
        <f t="shared" si="29"/>
        <v>33</v>
      </c>
      <c r="S296" s="6">
        <f t="shared" si="27"/>
        <v>80.75</v>
      </c>
    </row>
    <row r="297" spans="1:19" x14ac:dyDescent="0.4">
      <c r="A297" t="s">
        <v>202</v>
      </c>
      <c r="B297" t="s">
        <v>22</v>
      </c>
      <c r="C297" t="s">
        <v>371</v>
      </c>
      <c r="D297" s="1" t="s">
        <v>549</v>
      </c>
      <c r="E297">
        <v>312</v>
      </c>
      <c r="F297" s="3">
        <v>9.5</v>
      </c>
      <c r="G297">
        <v>33</v>
      </c>
      <c r="H297">
        <v>81</v>
      </c>
      <c r="I297" s="14" t="s">
        <v>355</v>
      </c>
      <c r="K297" s="3">
        <v>31.5</v>
      </c>
      <c r="L297" s="9">
        <v>9</v>
      </c>
      <c r="O297" s="6">
        <v>69</v>
      </c>
      <c r="P297" s="8">
        <f t="shared" si="26"/>
        <v>6.229166666666667</v>
      </c>
      <c r="Q297" s="6">
        <f t="shared" si="28"/>
        <v>9.5</v>
      </c>
      <c r="R297" s="6">
        <f t="shared" si="29"/>
        <v>33</v>
      </c>
      <c r="S297" s="6">
        <f t="shared" si="27"/>
        <v>81</v>
      </c>
    </row>
    <row r="298" spans="1:19" x14ac:dyDescent="0.4">
      <c r="A298" t="s">
        <v>204</v>
      </c>
      <c r="B298" t="s">
        <v>22</v>
      </c>
      <c r="C298" t="s">
        <v>406</v>
      </c>
      <c r="D298" s="1" t="s">
        <v>347</v>
      </c>
      <c r="E298">
        <v>274</v>
      </c>
      <c r="F298" s="3">
        <v>9.125</v>
      </c>
      <c r="G298" s="3">
        <v>33.5</v>
      </c>
      <c r="H298" s="3">
        <v>82.75</v>
      </c>
      <c r="I298" s="14" t="s">
        <v>355</v>
      </c>
      <c r="O298" s="6">
        <v>86</v>
      </c>
      <c r="P298" s="8">
        <f t="shared" si="26"/>
        <v>6.4895833333333339</v>
      </c>
      <c r="Q298" s="6">
        <f t="shared" si="28"/>
        <v>9.125</v>
      </c>
      <c r="R298" s="6">
        <f t="shared" si="29"/>
        <v>33.5</v>
      </c>
      <c r="S298" s="6">
        <f t="shared" si="27"/>
        <v>82.75</v>
      </c>
    </row>
    <row r="299" spans="1:19" x14ac:dyDescent="0.4">
      <c r="A299" t="s">
        <v>207</v>
      </c>
      <c r="B299" t="s">
        <v>22</v>
      </c>
      <c r="C299" t="s">
        <v>346</v>
      </c>
      <c r="D299" s="1" t="s">
        <v>508</v>
      </c>
      <c r="E299">
        <v>280</v>
      </c>
      <c r="F299" s="3">
        <v>10</v>
      </c>
      <c r="G299" s="3">
        <v>33.5</v>
      </c>
      <c r="H299" s="3">
        <v>82.375</v>
      </c>
      <c r="I299" s="14" t="s">
        <v>355</v>
      </c>
      <c r="K299" s="3">
        <v>33</v>
      </c>
      <c r="L299" s="9">
        <v>9.9166666666666661</v>
      </c>
      <c r="O299" s="6">
        <v>19</v>
      </c>
      <c r="P299" s="8">
        <f t="shared" si="26"/>
        <v>6.447916666666667</v>
      </c>
      <c r="Q299" s="6">
        <f t="shared" si="28"/>
        <v>10</v>
      </c>
      <c r="R299" s="6">
        <f t="shared" si="29"/>
        <v>33.5</v>
      </c>
      <c r="S299" s="6">
        <f t="shared" si="27"/>
        <v>82.375</v>
      </c>
    </row>
    <row r="300" spans="1:19" x14ac:dyDescent="0.4">
      <c r="A300" t="s">
        <v>209</v>
      </c>
      <c r="B300" t="s">
        <v>22</v>
      </c>
      <c r="C300" t="s">
        <v>387</v>
      </c>
      <c r="D300" s="1" t="s">
        <v>368</v>
      </c>
      <c r="E300">
        <v>316</v>
      </c>
      <c r="F300" s="3">
        <v>8.75</v>
      </c>
      <c r="G300" s="3">
        <v>34.25</v>
      </c>
      <c r="H300">
        <v>83</v>
      </c>
      <c r="I300" s="14" t="s">
        <v>355</v>
      </c>
      <c r="O300" s="6">
        <v>79</v>
      </c>
      <c r="P300" s="8">
        <f t="shared" si="26"/>
        <v>6.302083333333333</v>
      </c>
      <c r="Q300" s="6">
        <f t="shared" si="28"/>
        <v>8.75</v>
      </c>
      <c r="R300" s="6">
        <f t="shared" si="29"/>
        <v>34.25</v>
      </c>
      <c r="S300" s="6">
        <f t="shared" si="27"/>
        <v>83</v>
      </c>
    </row>
    <row r="301" spans="1:19" x14ac:dyDescent="0.4">
      <c r="A301" t="s">
        <v>211</v>
      </c>
      <c r="B301" t="s">
        <v>22</v>
      </c>
      <c r="C301" t="s">
        <v>552</v>
      </c>
      <c r="D301" s="1" t="s">
        <v>415</v>
      </c>
      <c r="E301">
        <v>242</v>
      </c>
      <c r="F301" s="3">
        <v>9</v>
      </c>
      <c r="G301" s="3">
        <v>34.25</v>
      </c>
      <c r="H301" s="3">
        <v>81.25</v>
      </c>
      <c r="I301" s="14" t="s">
        <v>355</v>
      </c>
      <c r="J301" s="3">
        <v>21</v>
      </c>
      <c r="K301" s="3">
        <v>32.5</v>
      </c>
      <c r="L301" s="9">
        <v>10.333333333333334</v>
      </c>
      <c r="M301" s="2">
        <v>7.25</v>
      </c>
      <c r="O301" s="6">
        <v>63</v>
      </c>
      <c r="P301" s="8">
        <f t="shared" si="26"/>
        <v>6.3125</v>
      </c>
      <c r="Q301" s="6">
        <f t="shared" si="28"/>
        <v>9</v>
      </c>
      <c r="R301" s="6">
        <f t="shared" si="29"/>
        <v>34.25</v>
      </c>
      <c r="S301" s="6">
        <f t="shared" si="27"/>
        <v>81.25</v>
      </c>
    </row>
    <row r="302" spans="1:19" x14ac:dyDescent="0.4">
      <c r="A302" t="s">
        <v>213</v>
      </c>
      <c r="B302" t="s">
        <v>22</v>
      </c>
      <c r="C302" t="s">
        <v>414</v>
      </c>
      <c r="D302" s="1" t="s">
        <v>508</v>
      </c>
      <c r="E302">
        <v>291</v>
      </c>
      <c r="F302" s="3">
        <v>9.875</v>
      </c>
      <c r="G302" s="3">
        <v>32.625</v>
      </c>
      <c r="H302" s="3">
        <v>79.75</v>
      </c>
      <c r="I302" s="14" t="s">
        <v>355</v>
      </c>
      <c r="O302" s="6">
        <v>76</v>
      </c>
      <c r="P302" s="8">
        <f t="shared" si="26"/>
        <v>6.447916666666667</v>
      </c>
      <c r="Q302" s="6">
        <f t="shared" si="28"/>
        <v>9.875</v>
      </c>
      <c r="R302" s="6">
        <f t="shared" si="29"/>
        <v>32.625</v>
      </c>
      <c r="S302" s="6">
        <f t="shared" si="27"/>
        <v>79.75</v>
      </c>
    </row>
    <row r="303" spans="1:19" x14ac:dyDescent="0.4">
      <c r="A303" t="s">
        <v>216</v>
      </c>
      <c r="B303" t="s">
        <v>22</v>
      </c>
      <c r="C303" t="s">
        <v>510</v>
      </c>
      <c r="D303" s="1" t="s">
        <v>547</v>
      </c>
      <c r="E303">
        <v>259</v>
      </c>
      <c r="F303" s="3">
        <v>9.75</v>
      </c>
      <c r="G303" s="3">
        <v>33.375</v>
      </c>
      <c r="H303" s="3">
        <v>82.25</v>
      </c>
      <c r="I303" s="14" t="s">
        <v>355</v>
      </c>
      <c r="J303" s="3">
        <v>20</v>
      </c>
      <c r="K303" s="3">
        <v>36.5</v>
      </c>
      <c r="L303" s="9">
        <v>10</v>
      </c>
      <c r="O303" s="6">
        <v>75</v>
      </c>
      <c r="P303" s="8">
        <f t="shared" si="26"/>
        <v>6.270833333333333</v>
      </c>
      <c r="Q303" s="6">
        <f t="shared" si="28"/>
        <v>9.75</v>
      </c>
      <c r="R303" s="6">
        <f t="shared" si="29"/>
        <v>33.375</v>
      </c>
      <c r="S303" s="6">
        <f t="shared" si="27"/>
        <v>82.25</v>
      </c>
    </row>
    <row r="304" spans="1:19" x14ac:dyDescent="0.4">
      <c r="A304" t="s">
        <v>217</v>
      </c>
      <c r="B304" t="s">
        <v>22</v>
      </c>
      <c r="C304" t="s">
        <v>389</v>
      </c>
      <c r="D304" s="1" t="s">
        <v>547</v>
      </c>
      <c r="E304">
        <v>290</v>
      </c>
      <c r="F304" s="3">
        <v>10</v>
      </c>
      <c r="G304" s="3">
        <v>31.375</v>
      </c>
      <c r="H304" s="3">
        <v>79.125</v>
      </c>
      <c r="I304" s="14" t="s">
        <v>355</v>
      </c>
      <c r="K304" s="3">
        <v>33</v>
      </c>
      <c r="L304" s="9">
        <v>9.6666666666666661</v>
      </c>
      <c r="O304" s="6">
        <v>76</v>
      </c>
      <c r="P304" s="8">
        <f t="shared" si="26"/>
        <v>6.270833333333333</v>
      </c>
      <c r="Q304" s="6">
        <f t="shared" si="28"/>
        <v>10</v>
      </c>
      <c r="R304" s="6">
        <f t="shared" si="29"/>
        <v>31.375</v>
      </c>
      <c r="S304" s="6">
        <f t="shared" si="27"/>
        <v>79.125</v>
      </c>
    </row>
    <row r="305" spans="1:19" x14ac:dyDescent="0.4">
      <c r="A305" t="s">
        <v>221</v>
      </c>
      <c r="B305" t="s">
        <v>22</v>
      </c>
      <c r="C305" t="s">
        <v>482</v>
      </c>
      <c r="D305" s="1" t="s">
        <v>403</v>
      </c>
      <c r="E305">
        <v>312</v>
      </c>
      <c r="F305" s="3">
        <v>9.75</v>
      </c>
      <c r="G305" s="3">
        <v>31.5</v>
      </c>
      <c r="H305" s="3">
        <v>79.125</v>
      </c>
      <c r="I305" s="14" t="s">
        <v>355</v>
      </c>
      <c r="J305" s="3">
        <v>29</v>
      </c>
      <c r="K305" s="3">
        <v>31</v>
      </c>
      <c r="L305" s="9">
        <v>9</v>
      </c>
      <c r="M305" s="2">
        <v>8.19</v>
      </c>
      <c r="N305" s="2">
        <v>4.6500000000000004</v>
      </c>
      <c r="O305" s="6">
        <v>62</v>
      </c>
      <c r="P305" s="8">
        <f t="shared" si="26"/>
        <v>6.1354166666666661</v>
      </c>
      <c r="Q305" s="6">
        <f t="shared" si="28"/>
        <v>9.75</v>
      </c>
      <c r="R305" s="6">
        <f t="shared" si="29"/>
        <v>31.5</v>
      </c>
      <c r="S305" s="6">
        <f t="shared" si="27"/>
        <v>79.125</v>
      </c>
    </row>
    <row r="306" spans="1:19" x14ac:dyDescent="0.4">
      <c r="A306" t="s">
        <v>223</v>
      </c>
      <c r="B306" t="s">
        <v>22</v>
      </c>
      <c r="C306" t="s">
        <v>420</v>
      </c>
      <c r="D306" s="1" t="s">
        <v>413</v>
      </c>
      <c r="E306">
        <v>294</v>
      </c>
      <c r="F306" s="3">
        <v>10.25</v>
      </c>
      <c r="G306" s="3">
        <v>33.25</v>
      </c>
      <c r="H306" s="3">
        <v>81.125</v>
      </c>
      <c r="I306" s="14" t="s">
        <v>355</v>
      </c>
      <c r="J306" s="3">
        <v>26</v>
      </c>
      <c r="K306" s="3">
        <v>35.5</v>
      </c>
      <c r="L306" s="9">
        <v>9.5</v>
      </c>
      <c r="O306" s="6">
        <v>83</v>
      </c>
      <c r="P306" s="8">
        <f t="shared" si="26"/>
        <v>6.3541666666666661</v>
      </c>
      <c r="Q306" s="6">
        <f t="shared" si="28"/>
        <v>10.25</v>
      </c>
      <c r="R306" s="6">
        <f t="shared" si="29"/>
        <v>33.25</v>
      </c>
      <c r="S306" s="6">
        <f t="shared" si="27"/>
        <v>81.125</v>
      </c>
    </row>
    <row r="307" spans="1:19" x14ac:dyDescent="0.4">
      <c r="A307" t="s">
        <v>225</v>
      </c>
      <c r="B307" t="s">
        <v>22</v>
      </c>
      <c r="C307" t="s">
        <v>340</v>
      </c>
      <c r="D307" s="1" t="s">
        <v>413</v>
      </c>
      <c r="E307">
        <v>243</v>
      </c>
      <c r="F307" s="3">
        <v>9.625</v>
      </c>
      <c r="G307" s="3">
        <v>33.5</v>
      </c>
      <c r="H307" s="3">
        <v>80.125</v>
      </c>
      <c r="I307" s="14" t="s">
        <v>355</v>
      </c>
      <c r="O307" s="6">
        <v>58</v>
      </c>
      <c r="P307" s="8">
        <f t="shared" si="26"/>
        <v>6.3541666666666661</v>
      </c>
      <c r="Q307" s="6">
        <f t="shared" si="28"/>
        <v>9.625</v>
      </c>
      <c r="R307" s="6">
        <f t="shared" si="29"/>
        <v>33.5</v>
      </c>
      <c r="S307" s="6">
        <f t="shared" si="27"/>
        <v>80.125</v>
      </c>
    </row>
    <row r="308" spans="1:19" x14ac:dyDescent="0.4">
      <c r="A308" t="s">
        <v>227</v>
      </c>
      <c r="B308" t="s">
        <v>22</v>
      </c>
      <c r="C308" t="s">
        <v>420</v>
      </c>
      <c r="D308" s="1" t="s">
        <v>529</v>
      </c>
      <c r="E308">
        <v>254</v>
      </c>
      <c r="F308" s="3">
        <v>10</v>
      </c>
      <c r="G308" s="3">
        <v>32.625</v>
      </c>
      <c r="H308">
        <v>79</v>
      </c>
      <c r="I308" s="14" t="s">
        <v>355</v>
      </c>
      <c r="J308" s="3">
        <v>27</v>
      </c>
      <c r="O308" s="6">
        <v>75</v>
      </c>
      <c r="P308" s="8">
        <f t="shared" si="26"/>
        <v>6.083333333333333</v>
      </c>
      <c r="Q308" s="6">
        <f t="shared" si="28"/>
        <v>10</v>
      </c>
      <c r="R308" s="6">
        <f t="shared" si="29"/>
        <v>32.625</v>
      </c>
      <c r="S308" s="6">
        <f t="shared" si="27"/>
        <v>79</v>
      </c>
    </row>
    <row r="309" spans="1:19" x14ac:dyDescent="0.4">
      <c r="A309" t="s">
        <v>228</v>
      </c>
      <c r="B309" t="s">
        <v>22</v>
      </c>
      <c r="C309" t="s">
        <v>387</v>
      </c>
      <c r="D309" s="1" t="s">
        <v>501</v>
      </c>
      <c r="E309">
        <v>297</v>
      </c>
      <c r="F309" s="3">
        <v>10.25</v>
      </c>
      <c r="G309" s="3">
        <v>33.125</v>
      </c>
      <c r="H309" s="3">
        <v>80.875</v>
      </c>
      <c r="I309" s="14" t="s">
        <v>355</v>
      </c>
      <c r="K309" s="3">
        <v>31.5</v>
      </c>
      <c r="L309" s="9">
        <v>9.3333333333333339</v>
      </c>
      <c r="M309" s="2">
        <v>7.7</v>
      </c>
      <c r="N309" s="2">
        <v>4.67</v>
      </c>
      <c r="O309" s="6">
        <v>68</v>
      </c>
      <c r="P309" s="8">
        <f t="shared" si="26"/>
        <v>6.322916666666667</v>
      </c>
      <c r="Q309" s="6">
        <f t="shared" si="28"/>
        <v>10.25</v>
      </c>
      <c r="R309" s="6">
        <f t="shared" si="29"/>
        <v>33.125</v>
      </c>
      <c r="S309" s="6">
        <f t="shared" si="27"/>
        <v>80.875</v>
      </c>
    </row>
    <row r="310" spans="1:19" x14ac:dyDescent="0.4">
      <c r="A310" t="s">
        <v>232</v>
      </c>
      <c r="B310" t="s">
        <v>22</v>
      </c>
      <c r="C310" t="s">
        <v>340</v>
      </c>
      <c r="D310" s="1" t="s">
        <v>529</v>
      </c>
      <c r="E310">
        <v>334</v>
      </c>
      <c r="F310" s="3">
        <v>10.375</v>
      </c>
      <c r="G310" s="3">
        <v>32.75</v>
      </c>
      <c r="H310" s="3">
        <v>81.625</v>
      </c>
      <c r="I310" s="14" t="s">
        <v>355</v>
      </c>
      <c r="O310" s="6">
        <v>62</v>
      </c>
      <c r="P310" s="8">
        <f t="shared" si="26"/>
        <v>6.083333333333333</v>
      </c>
      <c r="Q310" s="6">
        <f t="shared" si="28"/>
        <v>10.375</v>
      </c>
      <c r="R310" s="6">
        <f t="shared" si="29"/>
        <v>32.75</v>
      </c>
      <c r="S310" s="6">
        <f t="shared" si="27"/>
        <v>81.625</v>
      </c>
    </row>
    <row r="311" spans="1:19" x14ac:dyDescent="0.4">
      <c r="A311" t="s">
        <v>235</v>
      </c>
      <c r="B311" t="s">
        <v>22</v>
      </c>
      <c r="C311" t="s">
        <v>364</v>
      </c>
      <c r="D311" s="1" t="s">
        <v>529</v>
      </c>
      <c r="E311">
        <v>249</v>
      </c>
      <c r="F311" s="3">
        <v>9.5</v>
      </c>
      <c r="G311" s="3">
        <v>31.875</v>
      </c>
      <c r="H311">
        <v>79</v>
      </c>
      <c r="I311" s="14" t="s">
        <v>355</v>
      </c>
      <c r="O311" s="6">
        <v>74</v>
      </c>
      <c r="P311" s="8">
        <f t="shared" si="26"/>
        <v>6.083333333333333</v>
      </c>
      <c r="Q311" s="6">
        <f t="shared" si="28"/>
        <v>9.5</v>
      </c>
      <c r="R311" s="6">
        <f t="shared" si="29"/>
        <v>31.875</v>
      </c>
      <c r="S311" s="6">
        <f t="shared" si="27"/>
        <v>79</v>
      </c>
    </row>
    <row r="312" spans="1:19" x14ac:dyDescent="0.4">
      <c r="A312" t="s">
        <v>237</v>
      </c>
      <c r="B312" t="s">
        <v>22</v>
      </c>
      <c r="C312" t="s">
        <v>346</v>
      </c>
      <c r="D312" s="1" t="s">
        <v>368</v>
      </c>
      <c r="E312">
        <v>255</v>
      </c>
      <c r="F312" s="3">
        <v>9.875</v>
      </c>
      <c r="G312" s="3">
        <v>33.375</v>
      </c>
      <c r="H312" s="3">
        <v>81.25</v>
      </c>
      <c r="I312" s="14" t="s">
        <v>355</v>
      </c>
      <c r="M312" s="2">
        <v>7.13</v>
      </c>
      <c r="N312" s="2">
        <v>4.33</v>
      </c>
      <c r="O312" s="6">
        <v>69</v>
      </c>
      <c r="P312" s="8">
        <f t="shared" si="26"/>
        <v>6.302083333333333</v>
      </c>
      <c r="Q312" s="6">
        <f t="shared" si="28"/>
        <v>9.875</v>
      </c>
      <c r="R312" s="6">
        <f t="shared" si="29"/>
        <v>33.375</v>
      </c>
      <c r="S312" s="6">
        <f t="shared" si="27"/>
        <v>81.25</v>
      </c>
    </row>
    <row r="313" spans="1:19" x14ac:dyDescent="0.4">
      <c r="A313" t="s">
        <v>239</v>
      </c>
      <c r="B313" t="s">
        <v>22</v>
      </c>
      <c r="C313" t="s">
        <v>510</v>
      </c>
      <c r="D313" s="1" t="s">
        <v>478</v>
      </c>
      <c r="E313">
        <v>342</v>
      </c>
      <c r="F313" s="3">
        <v>10</v>
      </c>
      <c r="G313" s="3">
        <v>32.5</v>
      </c>
      <c r="H313" s="3">
        <v>76.375</v>
      </c>
      <c r="I313" s="14" t="s">
        <v>355</v>
      </c>
      <c r="O313" s="6">
        <v>54</v>
      </c>
      <c r="P313" s="8">
        <f t="shared" si="26"/>
        <v>6.166666666666667</v>
      </c>
      <c r="Q313" s="6">
        <f t="shared" si="28"/>
        <v>10</v>
      </c>
      <c r="R313" s="6">
        <f t="shared" si="29"/>
        <v>32.5</v>
      </c>
      <c r="S313" s="6">
        <f t="shared" si="27"/>
        <v>76.375</v>
      </c>
    </row>
    <row r="314" spans="1:19" x14ac:dyDescent="0.4">
      <c r="A314" t="s">
        <v>240</v>
      </c>
      <c r="B314" t="s">
        <v>22</v>
      </c>
      <c r="C314" t="s">
        <v>367</v>
      </c>
      <c r="D314" s="1" t="s">
        <v>413</v>
      </c>
      <c r="E314">
        <v>265</v>
      </c>
      <c r="F314" s="3">
        <v>10.5</v>
      </c>
      <c r="G314" s="3">
        <v>33.75</v>
      </c>
      <c r="H314" s="3">
        <v>82.375</v>
      </c>
      <c r="I314" s="14" t="s">
        <v>355</v>
      </c>
      <c r="O314" s="6">
        <v>85</v>
      </c>
      <c r="P314" s="8">
        <f t="shared" si="26"/>
        <v>6.3541666666666661</v>
      </c>
      <c r="Q314" s="6">
        <f t="shared" si="28"/>
        <v>10.5</v>
      </c>
      <c r="R314" s="6">
        <f t="shared" si="29"/>
        <v>33.75</v>
      </c>
      <c r="S314" s="6">
        <f t="shared" si="27"/>
        <v>82.375</v>
      </c>
    </row>
    <row r="315" spans="1:19" x14ac:dyDescent="0.4">
      <c r="A315" t="s">
        <v>241</v>
      </c>
      <c r="B315" t="s">
        <v>22</v>
      </c>
      <c r="C315" t="s">
        <v>539</v>
      </c>
      <c r="D315" s="1" t="s">
        <v>517</v>
      </c>
      <c r="E315">
        <v>290</v>
      </c>
      <c r="F315" s="3">
        <v>10.25</v>
      </c>
      <c r="G315" s="3">
        <v>33.625</v>
      </c>
      <c r="H315" s="3">
        <v>81.125</v>
      </c>
      <c r="I315" s="14" t="s">
        <v>355</v>
      </c>
      <c r="O315" s="6">
        <v>78</v>
      </c>
      <c r="P315" s="8">
        <f t="shared" si="26"/>
        <v>6.260416666666667</v>
      </c>
      <c r="Q315" s="6">
        <f t="shared" si="28"/>
        <v>10.25</v>
      </c>
      <c r="R315" s="6">
        <f t="shared" si="29"/>
        <v>33.625</v>
      </c>
      <c r="S315" s="6">
        <f t="shared" si="27"/>
        <v>81.125</v>
      </c>
    </row>
    <row r="316" spans="1:19" x14ac:dyDescent="0.4">
      <c r="A316" t="s">
        <v>253</v>
      </c>
      <c r="B316" t="s">
        <v>23</v>
      </c>
      <c r="C316" t="s">
        <v>389</v>
      </c>
      <c r="D316" s="1" t="s">
        <v>454</v>
      </c>
      <c r="E316">
        <v>231</v>
      </c>
      <c r="F316" s="3">
        <v>9.25</v>
      </c>
      <c r="G316" s="3">
        <v>32.125</v>
      </c>
      <c r="K316" s="3">
        <v>34.5</v>
      </c>
      <c r="L316" s="9">
        <v>9.6666666666666661</v>
      </c>
      <c r="N316" s="2">
        <v>4.41</v>
      </c>
      <c r="O316" s="6">
        <v>73</v>
      </c>
      <c r="P316" s="8">
        <f t="shared" si="26"/>
        <v>6.010416666666667</v>
      </c>
      <c r="Q316" s="6">
        <f t="shared" si="28"/>
        <v>9.25</v>
      </c>
      <c r="R316" s="6">
        <f t="shared" si="29"/>
        <v>32.125</v>
      </c>
      <c r="S316" s="6">
        <f t="shared" si="27"/>
        <v>0</v>
      </c>
    </row>
    <row r="317" spans="1:19" x14ac:dyDescent="0.4">
      <c r="A317" t="s">
        <v>254</v>
      </c>
      <c r="B317" t="s">
        <v>23</v>
      </c>
      <c r="C317" t="s">
        <v>351</v>
      </c>
      <c r="D317" s="1" t="s">
        <v>557</v>
      </c>
      <c r="E317">
        <v>238</v>
      </c>
      <c r="F317" s="3">
        <v>9.5</v>
      </c>
      <c r="G317">
        <v>32</v>
      </c>
      <c r="O317" s="6">
        <v>74</v>
      </c>
      <c r="P317" s="8">
        <f t="shared" si="26"/>
        <v>6.0625</v>
      </c>
      <c r="Q317" s="6">
        <f t="shared" si="28"/>
        <v>9.5</v>
      </c>
      <c r="R317" s="6">
        <f t="shared" ref="R317:R326" si="30">IFERROR(LEFT(G317,FIND("-",G317)-1)+IFERROR(MID(G317,FIND("-",G317)+1,FIND(" ",G317&amp;" ")-FIND("-",G317)-1)/12,0)+IFERROR(MID(G317,FIND(" ",G317)+1,FIND("/",G317&amp;"/")-FIND(" ",G317)-1)/MID(G317,FIND("/",G317)+1,LEN(G317)),0)/12,IFERROR(G317,""))</f>
        <v>32</v>
      </c>
      <c r="S317" s="6">
        <f t="shared" si="27"/>
        <v>0</v>
      </c>
    </row>
    <row r="318" spans="1:19" x14ac:dyDescent="0.4">
      <c r="A318" t="s">
        <v>258</v>
      </c>
      <c r="B318" t="s">
        <v>23</v>
      </c>
      <c r="C318" t="s">
        <v>504</v>
      </c>
      <c r="D318" s="1" t="s">
        <v>557</v>
      </c>
      <c r="E318">
        <v>236</v>
      </c>
      <c r="F318" s="3">
        <v>9.5</v>
      </c>
      <c r="G318" s="3">
        <v>31.25</v>
      </c>
      <c r="O318" s="6">
        <v>70</v>
      </c>
      <c r="P318" s="8">
        <f t="shared" si="26"/>
        <v>6.0625</v>
      </c>
      <c r="Q318" s="6">
        <f t="shared" si="28"/>
        <v>9.5</v>
      </c>
      <c r="R318" s="6">
        <f t="shared" si="30"/>
        <v>31.25</v>
      </c>
      <c r="S318" s="6">
        <f t="shared" si="27"/>
        <v>0</v>
      </c>
    </row>
    <row r="319" spans="1:19" x14ac:dyDescent="0.4">
      <c r="A319" t="s">
        <v>259</v>
      </c>
      <c r="B319" t="s">
        <v>23</v>
      </c>
      <c r="C319" t="s">
        <v>414</v>
      </c>
      <c r="D319" s="1" t="s">
        <v>403</v>
      </c>
      <c r="E319">
        <v>231</v>
      </c>
      <c r="F319" s="3">
        <v>9</v>
      </c>
      <c r="G319" s="3">
        <v>30.375</v>
      </c>
      <c r="O319" s="6">
        <v>72</v>
      </c>
      <c r="P319" s="8">
        <f t="shared" si="26"/>
        <v>6.1354166666666661</v>
      </c>
      <c r="Q319" s="6">
        <f t="shared" si="28"/>
        <v>9</v>
      </c>
      <c r="R319" s="6">
        <f t="shared" si="30"/>
        <v>30.375</v>
      </c>
      <c r="S319" s="6">
        <f t="shared" si="27"/>
        <v>0</v>
      </c>
    </row>
    <row r="320" spans="1:19" x14ac:dyDescent="0.4">
      <c r="A320" t="s">
        <v>261</v>
      </c>
      <c r="B320" t="s">
        <v>23</v>
      </c>
      <c r="C320" t="s">
        <v>356</v>
      </c>
      <c r="D320" s="1" t="s">
        <v>485</v>
      </c>
      <c r="E320">
        <v>236</v>
      </c>
      <c r="F320" s="3">
        <v>9</v>
      </c>
      <c r="G320" s="3">
        <v>32.75</v>
      </c>
      <c r="O320" s="6">
        <v>74</v>
      </c>
      <c r="P320" s="8">
        <f t="shared" si="26"/>
        <v>6.197916666666667</v>
      </c>
      <c r="Q320" s="6">
        <f t="shared" si="28"/>
        <v>9</v>
      </c>
      <c r="R320" s="6">
        <f t="shared" si="30"/>
        <v>32.75</v>
      </c>
      <c r="S320" s="6">
        <f t="shared" si="27"/>
        <v>0</v>
      </c>
    </row>
    <row r="321" spans="1:19" x14ac:dyDescent="0.4">
      <c r="A321" t="s">
        <v>265</v>
      </c>
      <c r="B321" t="s">
        <v>23</v>
      </c>
      <c r="C321" t="s">
        <v>442</v>
      </c>
      <c r="D321" s="1" t="s">
        <v>403</v>
      </c>
      <c r="E321">
        <v>241</v>
      </c>
      <c r="F321" s="3">
        <v>9.75</v>
      </c>
      <c r="G321" s="3">
        <v>32.25</v>
      </c>
      <c r="O321" s="6">
        <v>74</v>
      </c>
      <c r="P321" s="8">
        <f t="shared" si="26"/>
        <v>6.1354166666666661</v>
      </c>
      <c r="Q321" s="6">
        <f t="shared" si="28"/>
        <v>9.75</v>
      </c>
      <c r="R321" s="6">
        <f t="shared" si="30"/>
        <v>32.25</v>
      </c>
      <c r="S321" s="6">
        <f t="shared" si="27"/>
        <v>0</v>
      </c>
    </row>
    <row r="322" spans="1:19" x14ac:dyDescent="0.4">
      <c r="A322" t="s">
        <v>270</v>
      </c>
      <c r="B322" t="s">
        <v>23</v>
      </c>
      <c r="C322" t="s">
        <v>382</v>
      </c>
      <c r="D322" s="1" t="s">
        <v>512</v>
      </c>
      <c r="E322">
        <v>239</v>
      </c>
      <c r="F322" s="3">
        <v>9</v>
      </c>
      <c r="G322" s="3">
        <v>34.625</v>
      </c>
      <c r="O322" s="6">
        <v>74</v>
      </c>
      <c r="P322" s="8">
        <f t="shared" si="26"/>
        <v>6.375</v>
      </c>
      <c r="Q322" s="6">
        <f t="shared" si="28"/>
        <v>9</v>
      </c>
      <c r="R322" s="6">
        <f t="shared" si="30"/>
        <v>34.625</v>
      </c>
      <c r="S322" s="6">
        <f t="shared" si="27"/>
        <v>0</v>
      </c>
    </row>
    <row r="323" spans="1:19" x14ac:dyDescent="0.4">
      <c r="A323" t="s">
        <v>271</v>
      </c>
      <c r="B323" t="s">
        <v>23</v>
      </c>
      <c r="C323" t="s">
        <v>514</v>
      </c>
      <c r="D323" s="1" t="s">
        <v>463</v>
      </c>
      <c r="E323">
        <v>231</v>
      </c>
      <c r="O323" s="6">
        <v>67</v>
      </c>
      <c r="P323" s="8">
        <f t="shared" si="26"/>
        <v>6</v>
      </c>
      <c r="Q323" s="6">
        <f t="shared" si="28"/>
        <v>0</v>
      </c>
      <c r="R323" s="6">
        <f t="shared" si="30"/>
        <v>0</v>
      </c>
      <c r="S323" s="6">
        <f t="shared" si="27"/>
        <v>0</v>
      </c>
    </row>
    <row r="324" spans="1:19" x14ac:dyDescent="0.4">
      <c r="A324" t="s">
        <v>272</v>
      </c>
      <c r="B324" t="s">
        <v>23</v>
      </c>
      <c r="C324" t="s">
        <v>510</v>
      </c>
      <c r="D324" s="1" t="s">
        <v>487</v>
      </c>
      <c r="E324">
        <v>242</v>
      </c>
      <c r="F324" s="3">
        <v>9.25</v>
      </c>
      <c r="G324" s="3">
        <v>31.625</v>
      </c>
      <c r="J324">
        <v>20</v>
      </c>
      <c r="K324" s="3">
        <v>39.5</v>
      </c>
      <c r="O324" s="6">
        <v>78</v>
      </c>
      <c r="P324" s="8">
        <f t="shared" si="26"/>
        <v>6.2083333333333339</v>
      </c>
      <c r="Q324" s="6">
        <f t="shared" si="28"/>
        <v>9.25</v>
      </c>
      <c r="R324" s="6">
        <f t="shared" si="30"/>
        <v>31.625</v>
      </c>
      <c r="S324" s="6">
        <f t="shared" si="27"/>
        <v>0</v>
      </c>
    </row>
    <row r="325" spans="1:19" x14ac:dyDescent="0.4">
      <c r="A325" t="s">
        <v>273</v>
      </c>
      <c r="B325" t="s">
        <v>23</v>
      </c>
      <c r="C325" t="s">
        <v>367</v>
      </c>
      <c r="D325" s="1" t="s">
        <v>409</v>
      </c>
      <c r="E325">
        <v>229</v>
      </c>
      <c r="F325" s="3">
        <v>9.75</v>
      </c>
      <c r="G325" s="3">
        <v>31.25</v>
      </c>
      <c r="O325" s="6">
        <v>79</v>
      </c>
      <c r="P325" s="8">
        <f t="shared" si="26"/>
        <v>6.15625</v>
      </c>
      <c r="Q325" s="6">
        <f t="shared" si="28"/>
        <v>9.75</v>
      </c>
      <c r="R325" s="6">
        <f t="shared" si="30"/>
        <v>31.25</v>
      </c>
      <c r="S325" s="6">
        <f t="shared" si="27"/>
        <v>0</v>
      </c>
    </row>
    <row r="326" spans="1:19" x14ac:dyDescent="0.4">
      <c r="A326" t="s">
        <v>276</v>
      </c>
      <c r="B326" t="s">
        <v>23</v>
      </c>
      <c r="C326" t="s">
        <v>499</v>
      </c>
      <c r="D326" s="1" t="s">
        <v>478</v>
      </c>
      <c r="E326">
        <v>234</v>
      </c>
      <c r="F326" s="3">
        <v>9</v>
      </c>
      <c r="G326">
        <v>31</v>
      </c>
      <c r="O326" s="6">
        <v>79</v>
      </c>
      <c r="P326" s="8">
        <f t="shared" si="26"/>
        <v>6.166666666666667</v>
      </c>
      <c r="Q326" s="6">
        <f t="shared" si="28"/>
        <v>9</v>
      </c>
      <c r="R326" s="6">
        <f t="shared" si="30"/>
        <v>31</v>
      </c>
      <c r="S326" s="6">
        <f t="shared" si="27"/>
        <v>0</v>
      </c>
    </row>
  </sheetData>
  <autoFilter ref="A1:S326" xr:uid="{31C78E3D-671B-4108-8AC9-E605520170BD}">
    <sortState xmlns:xlrd2="http://schemas.microsoft.com/office/spreadsheetml/2017/richdata2" ref="A2:S326">
      <sortCondition ref="O1:O326"/>
    </sortState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Horne</dc:creator>
  <cp:lastModifiedBy>Benjamin Horne</cp:lastModifiedBy>
  <dcterms:created xsi:type="dcterms:W3CDTF">2025-02-25T04:58:30Z</dcterms:created>
  <dcterms:modified xsi:type="dcterms:W3CDTF">2025-03-12T00:26:42Z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49fc8ef-26de-4118-8d20-f83a45ab6c6c_Enabled">
    <vt:lpwstr>true</vt:lpwstr>
  </property>
  <property fmtid="{D5CDD505-2E9C-101B-9397-08002B2CF9AE}" pid="3" name="MSIP_Label_349fc8ef-26de-4118-8d20-f83a45ab6c6c_SetDate">
    <vt:lpwstr>2025-02-25T05:21:30Z</vt:lpwstr>
  </property>
  <property fmtid="{D5CDD505-2E9C-101B-9397-08002B2CF9AE}" pid="4" name="MSIP_Label_349fc8ef-26de-4118-8d20-f83a45ab6c6c_Method">
    <vt:lpwstr>Privileged</vt:lpwstr>
  </property>
  <property fmtid="{D5CDD505-2E9C-101B-9397-08002B2CF9AE}" pid="5" name="MSIP_Label_349fc8ef-26de-4118-8d20-f83a45ab6c6c_Name">
    <vt:lpwstr>349fc8ef-26de-4118-8d20-f83a45ab6c6c</vt:lpwstr>
  </property>
  <property fmtid="{D5CDD505-2E9C-101B-9397-08002B2CF9AE}" pid="6" name="MSIP_Label_349fc8ef-26de-4118-8d20-f83a45ab6c6c_SiteId">
    <vt:lpwstr>48d6943f-580e-40b1-a0e1-c07fa3707873</vt:lpwstr>
  </property>
  <property fmtid="{D5CDD505-2E9C-101B-9397-08002B2CF9AE}" pid="7" name="MSIP_Label_349fc8ef-26de-4118-8d20-f83a45ab6c6c_ActionId">
    <vt:lpwstr>d078a4cc-7d3e-4db6-a787-7b2c449ac9ed</vt:lpwstr>
  </property>
  <property fmtid="{D5CDD505-2E9C-101B-9397-08002B2CF9AE}" pid="8" name="MSIP_Label_349fc8ef-26de-4118-8d20-f83a45ab6c6c_ContentBits">
    <vt:lpwstr>0</vt:lpwstr>
  </property>
</Properties>
</file>