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thon\"/>
    </mc:Choice>
  </mc:AlternateContent>
  <bookViews>
    <workbookView xWindow="0" yWindow="0" windowWidth="28800" windowHeight="12180"/>
  </bookViews>
  <sheets>
    <sheet name="不行也得行" sheetId="2" r:id="rId1"/>
    <sheet name="失敗作" sheetId="1" r:id="rId2"/>
  </sheets>
  <definedNames>
    <definedName name="_xlnm._FilterDatabase" localSheetId="0" hidden="1">不行也得行!$A$1:$L$50</definedName>
    <definedName name="_xlnm._FilterDatabase" localSheetId="1" hidden="1">失敗作!$A$1:$AW$39</definedName>
    <definedName name="人口">不行也得行!$D$2:$D$1048576</definedName>
    <definedName name="人造">不行也得行!$H$2:$H$1048576</definedName>
    <definedName name="口糧">不行也得行!$F$2:$F$1048576</definedName>
    <definedName name="勾選">不行也得行!#REF!</definedName>
    <definedName name="代碼">不行也得行!$A$2:$A$1048576</definedName>
    <definedName name="加權總值">不行也得行!#REF!</definedName>
    <definedName name="快修">不行也得行!$K$2:$K$1048576</definedName>
    <definedName name="快造">不行也得行!$J$2:$J$1048576</definedName>
    <definedName name="阿咧">不行也得行!$A:$L</definedName>
    <definedName name="時間">不行也得行!$C$2:$C$1048576</definedName>
    <definedName name="採購幣">不行也得行!$L$2:$L$1048576</definedName>
    <definedName name="章節">不行也得行!$B$2:$B$1048576</definedName>
    <definedName name="裝造">不行也得行!$I$2:$I$1048576</definedName>
    <definedName name="零件">不行也得行!$G$2:$G$1048576</definedName>
    <definedName name="零件加權">不行也得行!#REF!</definedName>
    <definedName name="彈藥">不行也得行!$E$2:$E$1048576</definedName>
    <definedName name="總值">不行也得行!#REF!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AW16" i="1" l="1"/>
  <c r="AW15" i="1"/>
  <c r="AW14" i="1"/>
  <c r="AU15" i="1"/>
  <c r="AU16" i="1"/>
  <c r="AU14" i="1"/>
  <c r="AS16" i="1"/>
  <c r="AS15" i="1"/>
  <c r="AS14" i="1"/>
  <c r="AQ16" i="1"/>
  <c r="AQ15" i="1"/>
  <c r="AQ14" i="1"/>
  <c r="AQ26" i="1"/>
  <c r="AQ25" i="1"/>
  <c r="AQ24" i="1"/>
  <c r="AS26" i="1"/>
  <c r="AS25" i="1"/>
  <c r="AS24" i="1"/>
  <c r="AU26" i="1"/>
  <c r="AU25" i="1"/>
  <c r="AU24" i="1"/>
  <c r="AW26" i="1"/>
  <c r="AW25" i="1"/>
  <c r="AW24" i="1"/>
  <c r="AW36" i="1"/>
  <c r="AW35" i="1"/>
  <c r="AW34" i="1"/>
  <c r="AU36" i="1"/>
  <c r="AU35" i="1"/>
  <c r="AU34" i="1"/>
  <c r="AS36" i="1"/>
  <c r="AS35" i="1"/>
  <c r="AS34" i="1"/>
  <c r="AQ36" i="1"/>
  <c r="AQ35" i="1"/>
  <c r="AQ34" i="1"/>
  <c r="AW23" i="1"/>
  <c r="AU23" i="1"/>
  <c r="AS23" i="1"/>
  <c r="AQ23" i="1"/>
  <c r="AW13" i="1"/>
  <c r="AU13" i="1"/>
  <c r="AS13" i="1"/>
  <c r="AQ13" i="1"/>
  <c r="AW4" i="1"/>
  <c r="AW5" i="1"/>
  <c r="AW6" i="1"/>
  <c r="AU4" i="1"/>
  <c r="AU5" i="1"/>
  <c r="AU6" i="1"/>
  <c r="AS4" i="1"/>
  <c r="AS5" i="1"/>
  <c r="AS6" i="1"/>
  <c r="AQ4" i="1"/>
  <c r="AQ5" i="1"/>
  <c r="AQ6" i="1"/>
  <c r="AW3" i="1"/>
  <c r="AU3" i="1"/>
  <c r="AS3" i="1"/>
  <c r="AW33" i="1"/>
  <c r="AU33" i="1"/>
  <c r="AS33" i="1"/>
  <c r="AQ33" i="1"/>
  <c r="AQ3" i="1"/>
  <c r="AV37" i="1"/>
  <c r="AT37" i="1"/>
  <c r="AR37" i="1"/>
  <c r="AP37" i="1"/>
  <c r="AV27" i="1"/>
  <c r="AT27" i="1"/>
  <c r="AR27" i="1"/>
  <c r="AP27" i="1"/>
  <c r="AV17" i="1"/>
  <c r="AT17" i="1"/>
  <c r="AR17" i="1"/>
  <c r="AP17" i="1"/>
  <c r="AV7" i="1"/>
  <c r="AT7" i="1"/>
  <c r="AR7" i="1"/>
  <c r="AP7" i="1"/>
  <c r="I36" i="1"/>
  <c r="I35" i="1"/>
  <c r="I34" i="1"/>
  <c r="G36" i="1"/>
  <c r="G35" i="1"/>
  <c r="G34" i="1"/>
  <c r="E36" i="1"/>
  <c r="E35" i="1"/>
  <c r="E34" i="1"/>
  <c r="C36" i="1"/>
  <c r="C35" i="1"/>
  <c r="C34" i="1"/>
  <c r="C26" i="1"/>
  <c r="C25" i="1"/>
  <c r="C24" i="1"/>
  <c r="E26" i="1"/>
  <c r="E25" i="1"/>
  <c r="E24" i="1"/>
  <c r="G26" i="1"/>
  <c r="G25" i="1"/>
  <c r="G24" i="1"/>
  <c r="I26" i="1"/>
  <c r="I25" i="1"/>
  <c r="I24" i="1"/>
  <c r="I16" i="1"/>
  <c r="I15" i="1"/>
  <c r="I14" i="1"/>
  <c r="G16" i="1"/>
  <c r="G15" i="1"/>
  <c r="G14" i="1"/>
  <c r="E16" i="1"/>
  <c r="E15" i="1"/>
  <c r="E14" i="1"/>
  <c r="C16" i="1"/>
  <c r="C15" i="1"/>
  <c r="C14" i="1"/>
  <c r="I6" i="1"/>
  <c r="I5" i="1"/>
  <c r="I4" i="1"/>
  <c r="G6" i="1"/>
  <c r="G5" i="1"/>
  <c r="G4" i="1"/>
  <c r="E6" i="1"/>
  <c r="E5" i="1"/>
  <c r="E4" i="1"/>
  <c r="I33" i="1"/>
  <c r="G33" i="1"/>
  <c r="E33" i="1"/>
  <c r="C33" i="1"/>
  <c r="I23" i="1"/>
  <c r="G23" i="1"/>
  <c r="E23" i="1"/>
  <c r="C23" i="1"/>
  <c r="I13" i="1"/>
  <c r="G13" i="1"/>
  <c r="E13" i="1"/>
  <c r="C13" i="1"/>
  <c r="I3" i="1"/>
  <c r="G3" i="1"/>
  <c r="E3" i="1"/>
  <c r="S36" i="1"/>
  <c r="S35" i="1"/>
  <c r="S34" i="1"/>
  <c r="Q36" i="1"/>
  <c r="Q35" i="1"/>
  <c r="Q34" i="1"/>
  <c r="O36" i="1"/>
  <c r="O35" i="1"/>
  <c r="O34" i="1"/>
  <c r="M36" i="1"/>
  <c r="M35" i="1"/>
  <c r="M34" i="1"/>
  <c r="S33" i="1"/>
  <c r="Q33" i="1"/>
  <c r="O33" i="1"/>
  <c r="M33" i="1"/>
  <c r="S26" i="1"/>
  <c r="S25" i="1"/>
  <c r="S24" i="1"/>
  <c r="Q26" i="1"/>
  <c r="Q25" i="1"/>
  <c r="Q24" i="1"/>
  <c r="O26" i="1"/>
  <c r="O25" i="1"/>
  <c r="O24" i="1"/>
  <c r="M26" i="1"/>
  <c r="M25" i="1"/>
  <c r="M24" i="1"/>
  <c r="S16" i="1"/>
  <c r="S15" i="1"/>
  <c r="S14" i="1"/>
  <c r="Q16" i="1"/>
  <c r="Q15" i="1"/>
  <c r="Q14" i="1"/>
  <c r="O16" i="1"/>
  <c r="O15" i="1"/>
  <c r="O14" i="1"/>
  <c r="M16" i="1"/>
  <c r="M15" i="1"/>
  <c r="M14" i="1"/>
  <c r="S23" i="1"/>
  <c r="Q23" i="1"/>
  <c r="O23" i="1"/>
  <c r="M23" i="1"/>
  <c r="S13" i="1"/>
  <c r="Q13" i="1"/>
  <c r="O13" i="1"/>
  <c r="M13" i="1"/>
  <c r="M6" i="1"/>
  <c r="M5" i="1"/>
  <c r="M4" i="1"/>
  <c r="O6" i="1"/>
  <c r="O5" i="1"/>
  <c r="O4" i="1"/>
  <c r="Q6" i="1"/>
  <c r="Q5" i="1"/>
  <c r="Q4" i="1"/>
  <c r="S6" i="1"/>
  <c r="S5" i="1"/>
  <c r="S4" i="1"/>
  <c r="S3" i="1"/>
  <c r="Q3" i="1"/>
  <c r="O3" i="1"/>
  <c r="M3" i="1"/>
  <c r="W36" i="1"/>
  <c r="W35" i="1"/>
  <c r="W34" i="1"/>
  <c r="W33" i="1"/>
  <c r="AA36" i="1"/>
  <c r="AA35" i="1"/>
  <c r="AA34" i="1"/>
  <c r="Y36" i="1"/>
  <c r="Y35" i="1"/>
  <c r="Y34" i="1"/>
  <c r="Y33" i="1"/>
  <c r="AA33" i="1"/>
  <c r="AC36" i="1"/>
  <c r="AC35" i="1"/>
  <c r="AC34" i="1"/>
  <c r="AC33" i="1"/>
  <c r="AC26" i="1"/>
  <c r="AC25" i="1"/>
  <c r="AC24" i="1"/>
  <c r="AC23" i="1"/>
  <c r="AA26" i="1"/>
  <c r="AA25" i="1"/>
  <c r="AA24" i="1"/>
  <c r="AA23" i="1"/>
  <c r="Y26" i="1"/>
  <c r="Y25" i="1"/>
  <c r="Y24" i="1"/>
  <c r="Y23" i="1"/>
  <c r="W26" i="1"/>
  <c r="W25" i="1"/>
  <c r="W24" i="1"/>
  <c r="W23" i="1"/>
  <c r="AC16" i="1"/>
  <c r="AC15" i="1"/>
  <c r="AC14" i="1"/>
  <c r="AC13" i="1"/>
  <c r="AA16" i="1"/>
  <c r="AA15" i="1"/>
  <c r="AA14" i="1"/>
  <c r="AA13" i="1"/>
  <c r="Y16" i="1"/>
  <c r="Y15" i="1"/>
  <c r="Y14" i="1"/>
  <c r="Y13" i="1"/>
  <c r="W16" i="1"/>
  <c r="W15" i="1"/>
  <c r="W14" i="1"/>
  <c r="W13" i="1"/>
  <c r="AC6" i="1"/>
  <c r="AC5" i="1"/>
  <c r="AC4" i="1"/>
  <c r="AC3" i="1"/>
  <c r="AA6" i="1"/>
  <c r="AA5" i="1"/>
  <c r="AA4" i="1"/>
  <c r="AA3" i="1"/>
  <c r="Y6" i="1"/>
  <c r="Y5" i="1"/>
  <c r="Y4" i="1"/>
  <c r="Y3" i="1"/>
  <c r="W6" i="1"/>
  <c r="W5" i="1"/>
  <c r="W4" i="1"/>
  <c r="W3" i="1"/>
  <c r="AM36" i="1"/>
  <c r="AM35" i="1"/>
  <c r="AM34" i="1"/>
  <c r="AM33" i="1"/>
  <c r="AK36" i="1"/>
  <c r="AK35" i="1"/>
  <c r="AK34" i="1"/>
  <c r="AK33" i="1"/>
  <c r="AI36" i="1"/>
  <c r="AI35" i="1"/>
  <c r="AI34" i="1"/>
  <c r="AI33" i="1"/>
  <c r="AG36" i="1"/>
  <c r="AG35" i="1"/>
  <c r="AG34" i="1"/>
  <c r="AG33" i="1"/>
  <c r="AM26" i="1"/>
  <c r="AM25" i="1"/>
  <c r="AM24" i="1"/>
  <c r="AM23" i="1"/>
  <c r="AK26" i="1"/>
  <c r="AK25" i="1"/>
  <c r="AK24" i="1"/>
  <c r="AK23" i="1"/>
  <c r="AI26" i="1"/>
  <c r="AI25" i="1"/>
  <c r="AI24" i="1"/>
  <c r="AI23" i="1"/>
  <c r="AG26" i="1"/>
  <c r="AG25" i="1"/>
  <c r="AG24" i="1"/>
  <c r="AG23" i="1"/>
  <c r="AM16" i="1"/>
  <c r="AM15" i="1"/>
  <c r="AM14" i="1"/>
  <c r="AM13" i="1"/>
  <c r="AK16" i="1"/>
  <c r="AK15" i="1"/>
  <c r="AK14" i="1"/>
  <c r="AK13" i="1"/>
  <c r="AI14" i="1"/>
  <c r="AI15" i="1"/>
  <c r="AI16" i="1"/>
  <c r="AI13" i="1"/>
  <c r="AG14" i="1"/>
  <c r="AG15" i="1"/>
  <c r="AG16" i="1"/>
  <c r="AG13" i="1"/>
  <c r="AM6" i="1"/>
  <c r="AM5" i="1"/>
  <c r="AM4" i="1"/>
  <c r="AM3" i="1"/>
  <c r="AK6" i="1"/>
  <c r="AK5" i="1"/>
  <c r="AK4" i="1"/>
  <c r="AK3" i="1"/>
  <c r="AI6" i="1"/>
  <c r="AI5" i="1"/>
  <c r="AI4" i="1"/>
  <c r="AI3" i="1"/>
  <c r="AG6" i="1"/>
  <c r="AG4" i="1"/>
  <c r="AG3" i="1"/>
  <c r="AG5" i="1"/>
  <c r="AL37" i="1"/>
  <c r="AJ37" i="1"/>
  <c r="AH37" i="1"/>
  <c r="AF37" i="1"/>
  <c r="AL27" i="1"/>
  <c r="AJ27" i="1"/>
  <c r="AH27" i="1"/>
  <c r="AF27" i="1"/>
  <c r="AL17" i="1"/>
  <c r="AJ17" i="1"/>
  <c r="AH17" i="1"/>
  <c r="AF17" i="1"/>
  <c r="AL7" i="1"/>
  <c r="AJ7" i="1"/>
  <c r="AH7" i="1"/>
  <c r="AF7" i="1"/>
  <c r="X37" i="1"/>
  <c r="X27" i="1"/>
  <c r="AB37" i="1"/>
  <c r="Z37" i="1"/>
  <c r="V37" i="1"/>
  <c r="AI17" i="1" l="1"/>
  <c r="AG27" i="1"/>
  <c r="AM27" i="1"/>
  <c r="AQ37" i="1"/>
  <c r="AW17" i="1"/>
  <c r="AG7" i="1"/>
  <c r="AG17" i="1"/>
  <c r="AI27" i="1"/>
  <c r="AK27" i="1"/>
  <c r="AG37" i="1"/>
  <c r="AM17" i="1"/>
  <c r="AI37" i="1"/>
  <c r="AS7" i="1"/>
  <c r="AW27" i="1"/>
  <c r="AI7" i="1"/>
  <c r="AK7" i="1"/>
  <c r="AI71" i="1"/>
  <c r="Y71" i="1"/>
  <c r="AQ27" i="1"/>
  <c r="AS27" i="1"/>
  <c r="AW37" i="1"/>
  <c r="AU27" i="1"/>
  <c r="AI72" i="1"/>
  <c r="Y72" i="1"/>
  <c r="AQ7" i="1"/>
  <c r="AU7" i="1"/>
  <c r="AM7" i="1"/>
  <c r="AK17" i="1"/>
  <c r="AI70" i="1"/>
  <c r="Y70" i="1"/>
  <c r="AI73" i="1"/>
  <c r="Y73" i="1"/>
  <c r="AS37" i="1"/>
  <c r="AU17" i="1"/>
  <c r="AS17" i="1"/>
  <c r="AQ17" i="1"/>
  <c r="AU37" i="1"/>
  <c r="AW7" i="1"/>
  <c r="C17" i="1"/>
  <c r="AM37" i="1"/>
  <c r="AK37" i="1"/>
  <c r="Y37" i="1"/>
  <c r="AC37" i="1"/>
  <c r="W37" i="1"/>
  <c r="AA37" i="1"/>
  <c r="AB27" i="1" l="1"/>
  <c r="Z27" i="1"/>
  <c r="V27" i="1"/>
  <c r="AC27" i="1" l="1"/>
  <c r="AA27" i="1"/>
  <c r="Y27" i="1"/>
  <c r="W27" i="1"/>
  <c r="AS43" i="1"/>
  <c r="AB17" i="1"/>
  <c r="Z17" i="1"/>
  <c r="X17" i="1"/>
  <c r="V17" i="1"/>
  <c r="AB7" i="1"/>
  <c r="Z7" i="1"/>
  <c r="X7" i="1"/>
  <c r="V7" i="1"/>
  <c r="R37" i="1"/>
  <c r="P37" i="1"/>
  <c r="N37" i="1"/>
  <c r="L37" i="1"/>
  <c r="R27" i="1"/>
  <c r="P27" i="1"/>
  <c r="N27" i="1"/>
  <c r="L27" i="1"/>
  <c r="R17" i="1"/>
  <c r="P17" i="1"/>
  <c r="N17" i="1"/>
  <c r="L17" i="1"/>
  <c r="R7" i="1"/>
  <c r="P7" i="1"/>
  <c r="N7" i="1"/>
  <c r="L7" i="1"/>
  <c r="H37" i="1"/>
  <c r="F37" i="1"/>
  <c r="D37" i="1"/>
  <c r="B37" i="1"/>
  <c r="H27" i="1"/>
  <c r="F27" i="1"/>
  <c r="D27" i="1"/>
  <c r="B27" i="1"/>
  <c r="H17" i="1"/>
  <c r="F17" i="1"/>
  <c r="D17" i="1"/>
  <c r="B17" i="1"/>
  <c r="H7" i="1"/>
  <c r="F7" i="1"/>
  <c r="D7" i="1"/>
  <c r="B7" i="1"/>
  <c r="AS42" i="1" l="1"/>
  <c r="AS44" i="1"/>
  <c r="AS45" i="1"/>
  <c r="Y56" i="1"/>
  <c r="Y50" i="1"/>
  <c r="Y59" i="1"/>
  <c r="Y58" i="1"/>
  <c r="AI42" i="1"/>
  <c r="Y42" i="1"/>
  <c r="AI43" i="1"/>
  <c r="Y43" i="1"/>
  <c r="AI45" i="1"/>
  <c r="Y45" i="1"/>
  <c r="AI44" i="1"/>
  <c r="Y44" i="1"/>
  <c r="Y57" i="1"/>
  <c r="Y52" i="1"/>
  <c r="Y51" i="1"/>
  <c r="Y49" i="1"/>
  <c r="AI56" i="1"/>
  <c r="Y66" i="1"/>
  <c r="AI52" i="1"/>
  <c r="AI49" i="1"/>
  <c r="AI51" i="1"/>
  <c r="Y63" i="1"/>
  <c r="AI66" i="1"/>
  <c r="AI59" i="1"/>
  <c r="AI50" i="1"/>
  <c r="AI58" i="1"/>
  <c r="AI65" i="1"/>
  <c r="AI63" i="1"/>
  <c r="Y65" i="1"/>
  <c r="AI57" i="1"/>
  <c r="AI64" i="1"/>
  <c r="Y64" i="1"/>
  <c r="M7" i="1"/>
  <c r="M27" i="1"/>
  <c r="S17" i="1"/>
  <c r="Q17" i="1"/>
  <c r="Q7" i="1"/>
  <c r="S7" i="1"/>
  <c r="O17" i="1"/>
  <c r="Q37" i="1"/>
  <c r="W7" i="1"/>
  <c r="I7" i="1"/>
  <c r="C37" i="1"/>
  <c r="S37" i="1"/>
  <c r="Y7" i="1"/>
  <c r="G7" i="1"/>
  <c r="Q27" i="1"/>
  <c r="Y17" i="1"/>
  <c r="E7" i="1"/>
  <c r="E37" i="1"/>
  <c r="O27" i="1"/>
  <c r="AA7" i="1"/>
  <c r="W17" i="1"/>
  <c r="AC7" i="1"/>
  <c r="G37" i="1"/>
  <c r="C7" i="1"/>
  <c r="I37" i="1"/>
  <c r="O7" i="1"/>
  <c r="S27" i="1"/>
  <c r="M37" i="1"/>
  <c r="AA17" i="1"/>
  <c r="M17" i="1"/>
  <c r="O37" i="1"/>
  <c r="AC17" i="1"/>
  <c r="G27" i="1"/>
  <c r="E27" i="1"/>
  <c r="C27" i="1"/>
  <c r="I27" i="1"/>
  <c r="I17" i="1"/>
  <c r="G17" i="1"/>
  <c r="E17" i="1"/>
  <c r="AH74" i="1" l="1"/>
  <c r="AR46" i="1"/>
  <c r="X74" i="1"/>
  <c r="X60" i="1"/>
  <c r="AH60" i="1"/>
  <c r="X46" i="1"/>
  <c r="X53" i="1"/>
  <c r="AH46" i="1"/>
  <c r="AH53" i="1"/>
  <c r="AH67" i="1"/>
  <c r="X67" i="1"/>
</calcChain>
</file>

<file path=xl/sharedStrings.xml><?xml version="1.0" encoding="utf-8"?>
<sst xmlns="http://schemas.openxmlformats.org/spreadsheetml/2006/main" count="516" uniqueCount="129">
  <si>
    <t>人口</t>
    <phoneticPr fontId="2" type="noConversion"/>
  </si>
  <si>
    <t>彈藥</t>
    <phoneticPr fontId="2" type="noConversion"/>
  </si>
  <si>
    <t>口糧</t>
    <phoneticPr fontId="2" type="noConversion"/>
  </si>
  <si>
    <t>零件</t>
    <phoneticPr fontId="2" type="noConversion"/>
  </si>
  <si>
    <t>額外</t>
    <phoneticPr fontId="2" type="noConversion"/>
  </si>
  <si>
    <t>總計</t>
    <phoneticPr fontId="2" type="noConversion"/>
  </si>
  <si>
    <t>快造</t>
    <phoneticPr fontId="2" type="noConversion"/>
  </si>
  <si>
    <t>快修</t>
    <phoneticPr fontId="2" type="noConversion"/>
  </si>
  <si>
    <t>人造</t>
    <phoneticPr fontId="2" type="noConversion"/>
  </si>
  <si>
    <t>裝造</t>
    <phoneticPr fontId="2" type="noConversion"/>
  </si>
  <si>
    <t>採購</t>
    <phoneticPr fontId="2" type="noConversion"/>
  </si>
  <si>
    <t>3</t>
    <phoneticPr fontId="2" type="noConversion"/>
  </si>
  <si>
    <t>1</t>
    <phoneticPr fontId="2" type="noConversion"/>
  </si>
  <si>
    <t>0-2</t>
    <phoneticPr fontId="2" type="noConversion"/>
  </si>
  <si>
    <t>3-1</t>
    <phoneticPr fontId="2" type="noConversion"/>
  </si>
  <si>
    <t>缺人口</t>
    <phoneticPr fontId="2" type="noConversion"/>
  </si>
  <si>
    <t>缺彈藥</t>
    <phoneticPr fontId="2" type="noConversion"/>
  </si>
  <si>
    <t>缺口糧</t>
    <phoneticPr fontId="2" type="noConversion"/>
  </si>
  <si>
    <t>缺零件</t>
    <phoneticPr fontId="2" type="noConversion"/>
  </si>
  <si>
    <t>0-1</t>
    <phoneticPr fontId="2" type="noConversion"/>
  </si>
  <si>
    <t>3-3</t>
    <phoneticPr fontId="2" type="noConversion"/>
  </si>
  <si>
    <t>4-1</t>
    <phoneticPr fontId="2" type="noConversion"/>
  </si>
  <si>
    <t>5-2</t>
    <phoneticPr fontId="2" type="noConversion"/>
  </si>
  <si>
    <t>2</t>
    <phoneticPr fontId="2" type="noConversion"/>
  </si>
  <si>
    <t>5-1</t>
    <phoneticPr fontId="2" type="noConversion"/>
  </si>
  <si>
    <t>4-2</t>
    <phoneticPr fontId="2" type="noConversion"/>
  </si>
  <si>
    <t>5-4</t>
    <phoneticPr fontId="2" type="noConversion"/>
  </si>
  <si>
    <t>6-3</t>
    <phoneticPr fontId="2" type="noConversion"/>
  </si>
  <si>
    <t>1</t>
    <phoneticPr fontId="2" type="noConversion"/>
  </si>
  <si>
    <t>缺人造</t>
    <phoneticPr fontId="2" type="noConversion"/>
  </si>
  <si>
    <t>缺裝造</t>
    <phoneticPr fontId="2" type="noConversion"/>
  </si>
  <si>
    <t>缺快造</t>
    <phoneticPr fontId="2" type="noConversion"/>
  </si>
  <si>
    <t>缺快修</t>
    <phoneticPr fontId="2" type="noConversion"/>
  </si>
  <si>
    <t>0-2</t>
    <phoneticPr fontId="2" type="noConversion"/>
  </si>
  <si>
    <t>1-4</t>
    <phoneticPr fontId="2" type="noConversion"/>
  </si>
  <si>
    <t>3-4</t>
    <phoneticPr fontId="2" type="noConversion"/>
  </si>
  <si>
    <t>4</t>
    <phoneticPr fontId="2" type="noConversion"/>
  </si>
  <si>
    <t>1</t>
    <phoneticPr fontId="2" type="noConversion"/>
  </si>
  <si>
    <t>4-1</t>
    <phoneticPr fontId="2" type="noConversion"/>
  </si>
  <si>
    <t>5-3</t>
    <phoneticPr fontId="2" type="noConversion"/>
  </si>
  <si>
    <t>6-3</t>
    <phoneticPr fontId="2" type="noConversion"/>
  </si>
  <si>
    <t>0-1</t>
    <phoneticPr fontId="2" type="noConversion"/>
  </si>
  <si>
    <t>3-3</t>
    <phoneticPr fontId="2" type="noConversion"/>
  </si>
  <si>
    <t>4-2</t>
    <phoneticPr fontId="2" type="noConversion"/>
  </si>
  <si>
    <t>6-2</t>
    <phoneticPr fontId="2" type="noConversion"/>
  </si>
  <si>
    <t>2</t>
    <phoneticPr fontId="2" type="noConversion"/>
  </si>
  <si>
    <t>3</t>
    <phoneticPr fontId="2" type="noConversion"/>
  </si>
  <si>
    <t>1-3</t>
    <phoneticPr fontId="2" type="noConversion"/>
  </si>
  <si>
    <t>5-2</t>
    <phoneticPr fontId="2" type="noConversion"/>
  </si>
  <si>
    <t>人造</t>
    <phoneticPr fontId="2" type="noConversion"/>
  </si>
  <si>
    <t>快修</t>
    <phoneticPr fontId="2" type="noConversion"/>
  </si>
  <si>
    <t>裝造</t>
    <phoneticPr fontId="2" type="noConversion"/>
  </si>
  <si>
    <t>快造</t>
    <phoneticPr fontId="2" type="noConversion"/>
  </si>
  <si>
    <t>7-1</t>
    <phoneticPr fontId="2" type="noConversion"/>
  </si>
  <si>
    <t>10-1</t>
    <phoneticPr fontId="2" type="noConversion"/>
  </si>
  <si>
    <t>人口</t>
    <phoneticPr fontId="2" type="noConversion"/>
  </si>
  <si>
    <t>彈藥</t>
    <phoneticPr fontId="2" type="noConversion"/>
  </si>
  <si>
    <t>口糧</t>
    <phoneticPr fontId="2" type="noConversion"/>
  </si>
  <si>
    <t>零件</t>
    <phoneticPr fontId="2" type="noConversion"/>
  </si>
  <si>
    <t>缺綜合</t>
    <phoneticPr fontId="2" type="noConversion"/>
  </si>
  <si>
    <t>9-1</t>
    <phoneticPr fontId="2" type="noConversion"/>
  </si>
  <si>
    <t>8-2</t>
    <phoneticPr fontId="2" type="noConversion"/>
  </si>
  <si>
    <t>8-1</t>
    <phoneticPr fontId="2" type="noConversion"/>
  </si>
  <si>
    <t>總計</t>
    <phoneticPr fontId="2" type="noConversion"/>
  </si>
  <si>
    <t>CP最高</t>
    <phoneticPr fontId="2" type="noConversion"/>
  </si>
  <si>
    <t>0-1</t>
    <phoneticPr fontId="2" type="noConversion"/>
  </si>
  <si>
    <t>5-3</t>
    <phoneticPr fontId="2" type="noConversion"/>
  </si>
  <si>
    <t>6-1</t>
    <phoneticPr fontId="2" type="noConversion"/>
  </si>
  <si>
    <t>7-1</t>
    <phoneticPr fontId="2" type="noConversion"/>
  </si>
  <si>
    <t>缺人口+彈藥</t>
    <phoneticPr fontId="2" type="noConversion"/>
  </si>
  <si>
    <t>7-2</t>
    <phoneticPr fontId="2" type="noConversion"/>
  </si>
  <si>
    <t>3-3</t>
    <phoneticPr fontId="2" type="noConversion"/>
  </si>
  <si>
    <t>人造</t>
    <phoneticPr fontId="2" type="noConversion"/>
  </si>
  <si>
    <t>裝造</t>
    <phoneticPr fontId="2" type="noConversion"/>
  </si>
  <si>
    <t>時間</t>
    <phoneticPr fontId="2" type="noConversion"/>
  </si>
  <si>
    <t>3-1</t>
    <phoneticPr fontId="2" type="noConversion"/>
  </si>
  <si>
    <t>5-3</t>
    <phoneticPr fontId="2" type="noConversion"/>
  </si>
  <si>
    <t>7-1</t>
    <phoneticPr fontId="2" type="noConversion"/>
  </si>
  <si>
    <t>8-1</t>
    <phoneticPr fontId="2" type="noConversion"/>
  </si>
  <si>
    <t>章節</t>
    <phoneticPr fontId="2" type="noConversion"/>
  </si>
  <si>
    <t>0-1</t>
    <phoneticPr fontId="2" type="noConversion"/>
  </si>
  <si>
    <t>0-2</t>
  </si>
  <si>
    <t>0-2</t>
    <phoneticPr fontId="2" type="noConversion"/>
  </si>
  <si>
    <t>0-3</t>
  </si>
  <si>
    <t>0-3</t>
    <phoneticPr fontId="2" type="noConversion"/>
  </si>
  <si>
    <t>0-4</t>
  </si>
  <si>
    <t>0-4</t>
    <phoneticPr fontId="2" type="noConversion"/>
  </si>
  <si>
    <t>1-1</t>
    <phoneticPr fontId="2" type="noConversion"/>
  </si>
  <si>
    <t>1-2</t>
    <phoneticPr fontId="2" type="noConversion"/>
  </si>
  <si>
    <t>1-3</t>
    <phoneticPr fontId="2" type="noConversion"/>
  </si>
  <si>
    <t>1-4</t>
    <phoneticPr fontId="2" type="noConversion"/>
  </si>
  <si>
    <t>2-1</t>
    <phoneticPr fontId="2" type="noConversion"/>
  </si>
  <si>
    <t>2-2</t>
    <phoneticPr fontId="2" type="noConversion"/>
  </si>
  <si>
    <t>2-3</t>
    <phoneticPr fontId="2" type="noConversion"/>
  </si>
  <si>
    <t>2-4</t>
    <phoneticPr fontId="2" type="noConversion"/>
  </si>
  <si>
    <t>人口</t>
    <phoneticPr fontId="2" type="noConversion"/>
  </si>
  <si>
    <t>彈藥</t>
    <phoneticPr fontId="2" type="noConversion"/>
  </si>
  <si>
    <t>口糧</t>
    <phoneticPr fontId="2" type="noConversion"/>
  </si>
  <si>
    <t>零件</t>
    <phoneticPr fontId="2" type="noConversion"/>
  </si>
  <si>
    <t>快造</t>
    <phoneticPr fontId="2" type="noConversion"/>
  </si>
  <si>
    <t>快修</t>
    <phoneticPr fontId="2" type="noConversion"/>
  </si>
  <si>
    <t>代碼</t>
    <phoneticPr fontId="2" type="noConversion"/>
  </si>
  <si>
    <t>1-1</t>
    <phoneticPr fontId="2" type="noConversion"/>
  </si>
  <si>
    <t>1-2</t>
    <phoneticPr fontId="2" type="noConversion"/>
  </si>
  <si>
    <t>2-1</t>
    <phoneticPr fontId="2" type="noConversion"/>
  </si>
  <si>
    <t>2-2</t>
    <phoneticPr fontId="2" type="noConversion"/>
  </si>
  <si>
    <t>2-3</t>
    <phoneticPr fontId="2" type="noConversion"/>
  </si>
  <si>
    <t>2-4</t>
    <phoneticPr fontId="2" type="noConversion"/>
  </si>
  <si>
    <t>3-2</t>
    <phoneticPr fontId="2" type="noConversion"/>
  </si>
  <si>
    <t>4-3</t>
    <phoneticPr fontId="2" type="noConversion"/>
  </si>
  <si>
    <t>4-4</t>
    <phoneticPr fontId="2" type="noConversion"/>
  </si>
  <si>
    <t>6-4</t>
    <phoneticPr fontId="2" type="noConversion"/>
  </si>
  <si>
    <t>7-3</t>
    <phoneticPr fontId="2" type="noConversion"/>
  </si>
  <si>
    <t>7-4</t>
    <phoneticPr fontId="2" type="noConversion"/>
  </si>
  <si>
    <t>8-3</t>
    <phoneticPr fontId="2" type="noConversion"/>
  </si>
  <si>
    <t>8-4</t>
    <phoneticPr fontId="2" type="noConversion"/>
  </si>
  <si>
    <t>9-2</t>
    <phoneticPr fontId="2" type="noConversion"/>
  </si>
  <si>
    <t>9-3</t>
    <phoneticPr fontId="2" type="noConversion"/>
  </si>
  <si>
    <t>9-4</t>
    <phoneticPr fontId="2" type="noConversion"/>
  </si>
  <si>
    <t>10-2</t>
    <phoneticPr fontId="2" type="noConversion"/>
  </si>
  <si>
    <t>10-3</t>
  </si>
  <si>
    <t>10-4</t>
  </si>
  <si>
    <t>11-1</t>
    <phoneticPr fontId="2" type="noConversion"/>
  </si>
  <si>
    <t>11-2</t>
    <phoneticPr fontId="2" type="noConversion"/>
  </si>
  <si>
    <t>11-3</t>
    <phoneticPr fontId="2" type="noConversion"/>
  </si>
  <si>
    <t>11-4</t>
    <phoneticPr fontId="2" type="noConversion"/>
  </si>
  <si>
    <t>採購幣</t>
    <phoneticPr fontId="2" type="noConversion"/>
  </si>
  <si>
    <t>章節</t>
    <phoneticPr fontId="2" type="noConversion"/>
  </si>
  <si>
    <t>時間(分鐘)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</si>
</sst>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76" formatCode="0.00_);[Red]\(0.00\)"/>
    <numFmt numFmtId="177" formatCode="0_);[Red]\(0\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176" fontId="3" fillId="0" borderId="0" xfId="1" applyNumberFormat="1" applyFont="1" applyAlignment="1">
      <alignment horizontal="center" vertical="center"/>
    </xf>
    <xf numFmtId="176" fontId="3" fillId="5" borderId="1" xfId="1" applyNumberFormat="1" applyFont="1" applyFill="1" applyBorder="1" applyAlignment="1">
      <alignment horizontal="center" vertical="center"/>
    </xf>
    <xf numFmtId="176" fontId="3" fillId="6" borderId="1" xfId="1" applyNumberFormat="1" applyFont="1" applyFill="1" applyBorder="1" applyAlignment="1">
      <alignment horizontal="center" vertical="center"/>
    </xf>
    <xf numFmtId="176" fontId="3" fillId="7" borderId="1" xfId="1" applyNumberFormat="1" applyFont="1" applyFill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176" fontId="3" fillId="5" borderId="0" xfId="1" applyNumberFormat="1" applyFont="1" applyFill="1" applyAlignment="1">
      <alignment horizontal="center" vertical="center"/>
    </xf>
    <xf numFmtId="176" fontId="3" fillId="6" borderId="0" xfId="1" applyNumberFormat="1" applyFont="1" applyFill="1" applyAlignment="1">
      <alignment horizontal="center" vertical="center"/>
    </xf>
    <xf numFmtId="176" fontId="3" fillId="7" borderId="0" xfId="1" applyNumberFormat="1" applyFont="1" applyFill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176" fontId="3" fillId="3" borderId="4" xfId="1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2" borderId="9" xfId="1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2" borderId="2" xfId="1" applyNumberFormat="1" applyFont="1" applyFill="1" applyBorder="1" applyAlignment="1">
      <alignment horizontal="center" vertical="center"/>
    </xf>
    <xf numFmtId="176" fontId="3" fillId="2" borderId="10" xfId="1" applyNumberFormat="1" applyFont="1" applyFill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176" fontId="3" fillId="3" borderId="3" xfId="1" applyNumberFormat="1" applyFont="1" applyFill="1" applyBorder="1" applyAlignment="1">
      <alignment horizontal="center" vertical="center"/>
    </xf>
    <xf numFmtId="177" fontId="3" fillId="5" borderId="1" xfId="1" applyNumberFormat="1" applyFont="1" applyFill="1" applyBorder="1" applyAlignment="1">
      <alignment horizontal="center" vertical="center"/>
    </xf>
    <xf numFmtId="177" fontId="3" fillId="5" borderId="0" xfId="1" applyNumberFormat="1" applyFont="1" applyFill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7" fontId="3" fillId="5" borderId="5" xfId="1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6" borderId="1" xfId="1" applyNumberFormat="1" applyFont="1" applyFill="1" applyBorder="1" applyAlignment="1">
      <alignment horizontal="center" vertical="center"/>
    </xf>
    <xf numFmtId="177" fontId="3" fillId="6" borderId="0" xfId="1" applyNumberFormat="1" applyFont="1" applyFill="1" applyAlignment="1">
      <alignment horizontal="center" vertical="center"/>
    </xf>
    <xf numFmtId="177" fontId="3" fillId="7" borderId="1" xfId="1" applyNumberFormat="1" applyFont="1" applyFill="1" applyBorder="1" applyAlignment="1">
      <alignment horizontal="center" vertical="center"/>
    </xf>
    <xf numFmtId="177" fontId="3" fillId="7" borderId="0" xfId="1" applyNumberFormat="1" applyFont="1" applyFill="1" applyAlignment="1">
      <alignment horizontal="center" vertical="center"/>
    </xf>
    <xf numFmtId="177" fontId="3" fillId="3" borderId="1" xfId="1" applyNumberFormat="1" applyFont="1" applyFill="1" applyBorder="1" applyAlignment="1">
      <alignment horizontal="center" vertical="center"/>
    </xf>
    <xf numFmtId="177" fontId="3" fillId="3" borderId="0" xfId="1" applyNumberFormat="1" applyFont="1" applyFill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49" fontId="3" fillId="2" borderId="9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49" fontId="3" fillId="2" borderId="10" xfId="1" applyNumberFormat="1" applyFont="1" applyFill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14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vertical="center"/>
    </xf>
    <xf numFmtId="176" fontId="3" fillId="0" borderId="8" xfId="1" applyNumberFormat="1" applyFont="1" applyBorder="1" applyAlignment="1">
      <alignment horizontal="center" vertical="center"/>
    </xf>
    <xf numFmtId="176" fontId="3" fillId="0" borderId="20" xfId="1" applyNumberFormat="1" applyFont="1" applyBorder="1" applyAlignment="1">
      <alignment horizontal="center" vertical="center"/>
    </xf>
    <xf numFmtId="176" fontId="3" fillId="0" borderId="21" xfId="1" applyNumberFormat="1" applyFont="1" applyBorder="1" applyAlignment="1">
      <alignment horizontal="center" vertical="center"/>
    </xf>
    <xf numFmtId="176" fontId="3" fillId="0" borderId="12" xfId="1" applyNumberFormat="1" applyFont="1" applyBorder="1" applyAlignment="1">
      <alignment horizontal="center" vertical="center"/>
    </xf>
    <xf numFmtId="176" fontId="3" fillId="0" borderId="9" xfId="1" applyNumberFormat="1" applyFont="1" applyBorder="1" applyAlignment="1">
      <alignment horizontal="center" vertical="center"/>
    </xf>
    <xf numFmtId="176" fontId="3" fillId="0" borderId="23" xfId="1" applyNumberFormat="1" applyFont="1" applyBorder="1" applyAlignment="1">
      <alignment horizontal="center" vertical="center"/>
    </xf>
    <xf numFmtId="176" fontId="3" fillId="0" borderId="22" xfId="1" applyNumberFormat="1" applyFont="1" applyBorder="1" applyAlignment="1">
      <alignment horizontal="center" vertical="center"/>
    </xf>
    <xf numFmtId="176" fontId="3" fillId="0" borderId="10" xfId="1" applyNumberFormat="1" applyFont="1" applyBorder="1" applyAlignment="1">
      <alignment horizontal="center" vertical="center"/>
    </xf>
    <xf numFmtId="176" fontId="3" fillId="2" borderId="21" xfId="1" applyNumberFormat="1" applyFont="1" applyFill="1" applyBorder="1" applyAlignment="1">
      <alignment horizontal="center" vertical="center"/>
    </xf>
    <xf numFmtId="176" fontId="3" fillId="2" borderId="20" xfId="1" applyNumberFormat="1" applyFont="1" applyFill="1" applyBorder="1" applyAlignment="1">
      <alignment horizontal="center" vertical="center"/>
    </xf>
    <xf numFmtId="176" fontId="3" fillId="2" borderId="22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1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>
      <alignment vertical="center"/>
    </xf>
    <xf numFmtId="1" fontId="3" fillId="0" borderId="2" xfId="1" applyNumberFormat="1" applyFont="1" applyBorder="1" applyAlignment="1">
      <alignment horizontal="right" vertical="center"/>
    </xf>
    <xf numFmtId="1" fontId="4" fillId="10" borderId="2" xfId="1" applyNumberFormat="1" applyFont="1" applyFill="1" applyBorder="1" applyAlignment="1">
      <alignment horizontal="right" vertical="center"/>
    </xf>
    <xf numFmtId="0" fontId="4" fillId="10" borderId="2" xfId="0" applyNumberFormat="1" applyFont="1" applyFill="1" applyBorder="1">
      <alignment vertical="center"/>
    </xf>
    <xf numFmtId="177" fontId="3" fillId="3" borderId="0" xfId="1" applyNumberFormat="1" applyFont="1" applyFill="1" applyBorder="1" applyAlignment="1">
      <alignment horizontal="center" vertical="center"/>
    </xf>
    <xf numFmtId="177" fontId="3" fillId="3" borderId="3" xfId="1" applyNumberFormat="1" applyFont="1" applyFill="1" applyBorder="1" applyAlignment="1">
      <alignment horizontal="center" vertical="center"/>
    </xf>
    <xf numFmtId="177" fontId="3" fillId="7" borderId="0" xfId="1" applyNumberFormat="1" applyFont="1" applyFill="1" applyAlignment="1">
      <alignment horizontal="center" vertical="center"/>
    </xf>
    <xf numFmtId="177" fontId="3" fillId="6" borderId="0" xfId="1" applyNumberFormat="1" applyFont="1" applyFill="1" applyAlignment="1">
      <alignment horizontal="center" vertical="center"/>
    </xf>
    <xf numFmtId="177" fontId="3" fillId="5" borderId="18" xfId="1" applyNumberFormat="1" applyFont="1" applyFill="1" applyBorder="1" applyAlignment="1">
      <alignment horizontal="center" vertical="center"/>
    </xf>
    <xf numFmtId="177" fontId="3" fillId="5" borderId="0" xfId="1" applyNumberFormat="1" applyFont="1" applyFill="1" applyAlignment="1">
      <alignment horizontal="center" vertical="center"/>
    </xf>
    <xf numFmtId="177" fontId="3" fillId="7" borderId="16" xfId="1" applyNumberFormat="1" applyFont="1" applyFill="1" applyBorder="1" applyAlignment="1">
      <alignment horizontal="center" vertical="center"/>
    </xf>
    <xf numFmtId="177" fontId="3" fillId="3" borderId="16" xfId="1" applyNumberFormat="1" applyFont="1" applyFill="1" applyBorder="1" applyAlignment="1">
      <alignment horizontal="center" vertical="center"/>
    </xf>
    <xf numFmtId="177" fontId="3" fillId="3" borderId="17" xfId="1" applyNumberFormat="1" applyFont="1" applyFill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177" fontId="3" fillId="5" borderId="15" xfId="1" applyNumberFormat="1" applyFont="1" applyFill="1" applyBorder="1" applyAlignment="1">
      <alignment horizontal="center" vertical="center"/>
    </xf>
    <xf numFmtId="177" fontId="3" fillId="5" borderId="16" xfId="1" applyNumberFormat="1" applyFont="1" applyFill="1" applyBorder="1" applyAlignment="1">
      <alignment horizontal="center" vertical="center"/>
    </xf>
    <xf numFmtId="177" fontId="3" fillId="6" borderId="16" xfId="1" applyNumberFormat="1" applyFont="1" applyFill="1" applyBorder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/>
    </xf>
    <xf numFmtId="49" fontId="5" fillId="6" borderId="1" xfId="1" applyNumberFormat="1" applyFont="1" applyFill="1" applyBorder="1" applyAlignment="1">
      <alignment horizontal="center" vertical="center"/>
    </xf>
    <xf numFmtId="49" fontId="5" fillId="7" borderId="1" xfId="1" applyNumberFormat="1" applyFont="1" applyFill="1" applyBorder="1" applyAlignment="1">
      <alignment horizontal="center" vertical="center"/>
    </xf>
    <xf numFmtId="49" fontId="5" fillId="3" borderId="1" xfId="1" applyNumberFormat="1" applyFont="1" applyFill="1" applyBorder="1" applyAlignment="1">
      <alignment horizontal="center" vertical="center"/>
    </xf>
    <xf numFmtId="49" fontId="5" fillId="3" borderId="4" xfId="1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3" fillId="0" borderId="6" xfId="2" applyNumberFormat="1" applyFont="1" applyBorder="1" applyAlignment="1">
      <alignment horizontal="center" vertical="center"/>
    </xf>
    <xf numFmtId="176" fontId="3" fillId="0" borderId="8" xfId="2" applyNumberFormat="1" applyFont="1" applyBorder="1" applyAlignment="1">
      <alignment horizontal="center" vertical="center"/>
    </xf>
    <xf numFmtId="176" fontId="3" fillId="5" borderId="6" xfId="0" applyNumberFormat="1" applyFont="1" applyFill="1" applyBorder="1" applyAlignment="1">
      <alignment horizontal="center" vertical="center"/>
    </xf>
    <xf numFmtId="176" fontId="3" fillId="5" borderId="7" xfId="0" applyNumberFormat="1" applyFont="1" applyFill="1" applyBorder="1" applyAlignment="1">
      <alignment horizontal="center" vertical="center"/>
    </xf>
    <xf numFmtId="176" fontId="3" fillId="5" borderId="8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176" fontId="3" fillId="3" borderId="8" xfId="0" applyNumberFormat="1" applyFont="1" applyFill="1" applyBorder="1" applyAlignment="1">
      <alignment horizontal="center" vertical="center"/>
    </xf>
    <xf numFmtId="176" fontId="6" fillId="4" borderId="2" xfId="1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/>
    </xf>
    <xf numFmtId="176" fontId="3" fillId="8" borderId="7" xfId="0" applyNumberFormat="1" applyFont="1" applyFill="1" applyBorder="1" applyAlignment="1">
      <alignment horizontal="center" vertical="center"/>
    </xf>
    <xf numFmtId="176" fontId="3" fillId="8" borderId="8" xfId="0" applyNumberFormat="1" applyFont="1" applyFill="1" applyBorder="1" applyAlignment="1">
      <alignment horizontal="center" vertical="center"/>
    </xf>
    <xf numFmtId="176" fontId="7" fillId="9" borderId="2" xfId="1" applyNumberFormat="1" applyFont="1" applyFill="1" applyBorder="1" applyAlignment="1">
      <alignment horizontal="center" vertical="center"/>
    </xf>
  </cellXfs>
  <cellStyles count="3">
    <cellStyle name="一般" xfId="0" builtinId="0"/>
    <cellStyle name="千分位" xfId="1" builtinId="3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Normal="100" workbookViewId="0">
      <pane xSplit="2" ySplit="1" topLeftCell="C2" activePane="bottomRight" state="frozen"/>
      <selection pane="topRight" activeCell="K1" sqref="K1"/>
      <selection pane="bottomLeft" activeCell="A3" sqref="A3"/>
      <selection pane="bottomRight" activeCell="O7" sqref="O7"/>
    </sheetView>
  </sheetViews>
  <sheetFormatPr defaultColWidth="9" defaultRowHeight="18" x14ac:dyDescent="0.3"/>
  <cols>
    <col min="1" max="1" width="6.44140625" style="60" bestFit="1" customWidth="1"/>
    <col min="2" max="2" width="6.88671875" style="60" bestFit="1" customWidth="1"/>
    <col min="3" max="3" width="6.44140625" style="58" bestFit="1" customWidth="1"/>
    <col min="4" max="4" width="14.77734375" style="57" customWidth="1"/>
    <col min="5" max="5" width="14.5546875" style="57" customWidth="1"/>
    <col min="6" max="6" width="8.6640625" style="57" customWidth="1"/>
    <col min="7" max="7" width="9.33203125" style="57" customWidth="1"/>
    <col min="8" max="8" width="10.5546875" style="57" customWidth="1"/>
    <col min="9" max="9" width="9.109375" style="57" customWidth="1"/>
    <col min="10" max="10" width="8.88671875" style="57" customWidth="1"/>
    <col min="11" max="11" width="11" style="57" customWidth="1"/>
    <col min="12" max="12" width="21.88671875" style="57" customWidth="1"/>
    <col min="13" max="13" width="6.77734375" style="54" bestFit="1" customWidth="1"/>
    <col min="14" max="16384" width="9" style="54"/>
  </cols>
  <sheetData>
    <row r="1" spans="1:12" x14ac:dyDescent="0.3">
      <c r="A1" s="55" t="s">
        <v>101</v>
      </c>
      <c r="B1" s="55" t="s">
        <v>127</v>
      </c>
      <c r="C1" s="59" t="s">
        <v>128</v>
      </c>
      <c r="D1" s="56" t="s">
        <v>0</v>
      </c>
      <c r="E1" s="56" t="s">
        <v>1</v>
      </c>
      <c r="F1" s="56" t="s">
        <v>2</v>
      </c>
      <c r="G1" s="56" t="s">
        <v>3</v>
      </c>
      <c r="H1" s="56" t="s">
        <v>8</v>
      </c>
      <c r="I1" s="56" t="s">
        <v>9</v>
      </c>
      <c r="J1" s="56" t="s">
        <v>6</v>
      </c>
      <c r="K1" s="56" t="s">
        <v>7</v>
      </c>
      <c r="L1" s="56" t="s">
        <v>126</v>
      </c>
    </row>
    <row r="2" spans="1:12" x14ac:dyDescent="0.3">
      <c r="A2" s="55">
        <v>1</v>
      </c>
      <c r="B2" s="55" t="s">
        <v>19</v>
      </c>
      <c r="C2" s="58">
        <v>50</v>
      </c>
      <c r="D2" s="57">
        <v>0</v>
      </c>
      <c r="E2" s="57">
        <v>145</v>
      </c>
      <c r="F2" s="57">
        <v>145</v>
      </c>
      <c r="G2" s="57">
        <v>0</v>
      </c>
      <c r="J2" s="57">
        <v>1</v>
      </c>
      <c r="K2" s="57">
        <v>1</v>
      </c>
    </row>
    <row r="3" spans="1:12" x14ac:dyDescent="0.3">
      <c r="A3" s="55">
        <v>2</v>
      </c>
      <c r="B3" s="55" t="s">
        <v>81</v>
      </c>
      <c r="C3" s="58">
        <v>180</v>
      </c>
      <c r="D3" s="57">
        <v>550</v>
      </c>
      <c r="E3" s="57">
        <v>0</v>
      </c>
      <c r="F3" s="57">
        <v>0</v>
      </c>
      <c r="G3" s="57">
        <v>350</v>
      </c>
      <c r="H3" s="57">
        <v>1</v>
      </c>
    </row>
    <row r="4" spans="1:12" x14ac:dyDescent="0.3">
      <c r="A4" s="55">
        <v>3</v>
      </c>
      <c r="B4" s="55" t="s">
        <v>83</v>
      </c>
      <c r="C4" s="58">
        <v>720</v>
      </c>
      <c r="D4" s="57">
        <v>900</v>
      </c>
      <c r="E4" s="57">
        <v>900</v>
      </c>
      <c r="F4" s="57">
        <v>900</v>
      </c>
      <c r="G4" s="57">
        <v>250</v>
      </c>
      <c r="I4" s="57">
        <v>1</v>
      </c>
      <c r="K4" s="57">
        <v>1</v>
      </c>
    </row>
    <row r="5" spans="1:12" x14ac:dyDescent="0.3">
      <c r="A5" s="55">
        <v>4</v>
      </c>
      <c r="B5" s="55" t="s">
        <v>85</v>
      </c>
      <c r="C5" s="58">
        <v>1440</v>
      </c>
      <c r="D5" s="57">
        <v>0</v>
      </c>
      <c r="E5" s="57">
        <v>1200</v>
      </c>
      <c r="F5" s="57">
        <v>800</v>
      </c>
      <c r="G5" s="57">
        <v>750</v>
      </c>
      <c r="L5" s="57">
        <v>1</v>
      </c>
    </row>
    <row r="6" spans="1:12" x14ac:dyDescent="0.3">
      <c r="A6" s="55">
        <v>5</v>
      </c>
      <c r="B6" s="55" t="s">
        <v>102</v>
      </c>
      <c r="C6" s="58">
        <v>15</v>
      </c>
      <c r="D6" s="57">
        <v>30</v>
      </c>
      <c r="E6" s="57">
        <v>0</v>
      </c>
      <c r="F6" s="57">
        <v>30</v>
      </c>
      <c r="G6" s="57">
        <v>10</v>
      </c>
      <c r="K6" s="57">
        <v>1</v>
      </c>
    </row>
    <row r="7" spans="1:12" x14ac:dyDescent="0.3">
      <c r="A7" s="55">
        <v>6</v>
      </c>
      <c r="B7" s="55" t="s">
        <v>103</v>
      </c>
      <c r="C7" s="58">
        <v>30</v>
      </c>
      <c r="D7" s="57">
        <v>10</v>
      </c>
      <c r="E7" s="57">
        <v>30</v>
      </c>
      <c r="F7" s="57">
        <v>15</v>
      </c>
      <c r="G7" s="57">
        <v>0</v>
      </c>
    </row>
    <row r="8" spans="1:12" x14ac:dyDescent="0.3">
      <c r="A8" s="55">
        <v>7</v>
      </c>
      <c r="B8" s="55" t="s">
        <v>47</v>
      </c>
      <c r="C8" s="58">
        <v>60</v>
      </c>
      <c r="D8" s="57">
        <v>0</v>
      </c>
      <c r="E8" s="57">
        <v>40</v>
      </c>
      <c r="F8" s="57">
        <v>60</v>
      </c>
      <c r="G8" s="57">
        <v>0</v>
      </c>
    </row>
    <row r="9" spans="1:12" x14ac:dyDescent="0.3">
      <c r="A9" s="55">
        <v>8</v>
      </c>
      <c r="B9" s="55" t="s">
        <v>34</v>
      </c>
      <c r="C9" s="58">
        <v>120</v>
      </c>
      <c r="D9" s="57">
        <v>160</v>
      </c>
      <c r="E9" s="57">
        <v>160</v>
      </c>
      <c r="F9" s="57">
        <v>0</v>
      </c>
      <c r="G9" s="57">
        <v>0</v>
      </c>
      <c r="H9" s="57">
        <v>1</v>
      </c>
    </row>
    <row r="10" spans="1:12" x14ac:dyDescent="0.3">
      <c r="A10" s="55">
        <v>9</v>
      </c>
      <c r="B10" s="55" t="s">
        <v>104</v>
      </c>
      <c r="C10" s="58">
        <v>40</v>
      </c>
      <c r="D10" s="57">
        <v>100</v>
      </c>
      <c r="E10" s="57">
        <v>0</v>
      </c>
      <c r="F10" s="57">
        <v>0</v>
      </c>
      <c r="G10" s="57">
        <v>30</v>
      </c>
    </row>
    <row r="11" spans="1:12" x14ac:dyDescent="0.3">
      <c r="A11" s="55">
        <v>10</v>
      </c>
      <c r="B11" s="55" t="s">
        <v>105</v>
      </c>
      <c r="C11" s="58">
        <v>90</v>
      </c>
      <c r="D11" s="57">
        <v>60</v>
      </c>
      <c r="E11" s="57">
        <v>200</v>
      </c>
      <c r="F11" s="57">
        <v>80</v>
      </c>
      <c r="G11" s="57">
        <v>0</v>
      </c>
      <c r="K11" s="57">
        <v>1</v>
      </c>
    </row>
    <row r="12" spans="1:12" x14ac:dyDescent="0.3">
      <c r="A12" s="55">
        <v>11</v>
      </c>
      <c r="B12" s="55" t="s">
        <v>106</v>
      </c>
      <c r="C12" s="58">
        <v>240</v>
      </c>
      <c r="D12" s="57">
        <v>10</v>
      </c>
      <c r="E12" s="57">
        <v>10</v>
      </c>
      <c r="F12" s="57">
        <v>10</v>
      </c>
      <c r="G12" s="57">
        <v>230</v>
      </c>
      <c r="J12" s="57">
        <v>1</v>
      </c>
      <c r="K12" s="57">
        <v>1</v>
      </c>
    </row>
    <row r="13" spans="1:12" x14ac:dyDescent="0.3">
      <c r="A13" s="55">
        <v>12</v>
      </c>
      <c r="B13" s="55" t="s">
        <v>107</v>
      </c>
      <c r="C13" s="58">
        <v>360</v>
      </c>
      <c r="D13" s="57">
        <v>0</v>
      </c>
      <c r="E13" s="57">
        <v>250</v>
      </c>
      <c r="F13" s="57">
        <v>600</v>
      </c>
      <c r="G13" s="57">
        <v>60</v>
      </c>
      <c r="H13" s="57">
        <v>1</v>
      </c>
    </row>
    <row r="14" spans="1:12" x14ac:dyDescent="0.3">
      <c r="A14" s="55">
        <v>13</v>
      </c>
      <c r="B14" s="55" t="s">
        <v>14</v>
      </c>
      <c r="C14" s="58">
        <v>20</v>
      </c>
      <c r="D14" s="57">
        <v>50</v>
      </c>
      <c r="E14" s="57">
        <v>0</v>
      </c>
      <c r="F14" s="57">
        <v>75</v>
      </c>
      <c r="G14" s="57">
        <v>0</v>
      </c>
    </row>
    <row r="15" spans="1:12" x14ac:dyDescent="0.3">
      <c r="A15" s="55">
        <v>14</v>
      </c>
      <c r="B15" s="55" t="s">
        <v>108</v>
      </c>
      <c r="C15" s="58">
        <v>45</v>
      </c>
      <c r="D15" s="57">
        <v>0</v>
      </c>
      <c r="E15" s="57">
        <v>120</v>
      </c>
      <c r="F15" s="57">
        <v>70</v>
      </c>
      <c r="G15" s="57">
        <v>30</v>
      </c>
    </row>
    <row r="16" spans="1:12" x14ac:dyDescent="0.3">
      <c r="A16" s="55">
        <v>15</v>
      </c>
      <c r="B16" s="55" t="s">
        <v>20</v>
      </c>
      <c r="C16" s="58">
        <v>90</v>
      </c>
      <c r="D16" s="57">
        <v>0</v>
      </c>
      <c r="E16" s="57">
        <v>300</v>
      </c>
      <c r="F16" s="57">
        <v>0</v>
      </c>
      <c r="G16" s="57">
        <v>0</v>
      </c>
      <c r="J16" s="57">
        <v>1</v>
      </c>
      <c r="K16" s="57">
        <v>1</v>
      </c>
    </row>
    <row r="17" spans="1:12" x14ac:dyDescent="0.3">
      <c r="A17" s="55">
        <v>16</v>
      </c>
      <c r="B17" s="55" t="s">
        <v>35</v>
      </c>
      <c r="C17" s="58">
        <v>300</v>
      </c>
      <c r="D17" s="57">
        <v>0</v>
      </c>
      <c r="E17" s="57">
        <v>0</v>
      </c>
      <c r="F17" s="57">
        <v>300</v>
      </c>
      <c r="G17" s="57">
        <v>300</v>
      </c>
      <c r="H17" s="57">
        <v>1</v>
      </c>
      <c r="I17" s="57">
        <v>1</v>
      </c>
    </row>
    <row r="18" spans="1:12" x14ac:dyDescent="0.3">
      <c r="A18" s="55">
        <v>17</v>
      </c>
      <c r="B18" s="55" t="s">
        <v>21</v>
      </c>
      <c r="C18" s="58">
        <v>60</v>
      </c>
      <c r="D18" s="57">
        <v>0</v>
      </c>
      <c r="E18" s="57">
        <v>185</v>
      </c>
      <c r="F18" s="57">
        <v>185</v>
      </c>
      <c r="G18" s="57">
        <v>0</v>
      </c>
      <c r="I18" s="57">
        <v>1</v>
      </c>
    </row>
    <row r="19" spans="1:12" x14ac:dyDescent="0.3">
      <c r="A19" s="55">
        <v>18</v>
      </c>
      <c r="B19" s="55" t="s">
        <v>25</v>
      </c>
      <c r="C19" s="58">
        <v>120</v>
      </c>
      <c r="D19" s="57">
        <v>0</v>
      </c>
      <c r="E19" s="57">
        <v>0</v>
      </c>
      <c r="F19" s="57">
        <v>0</v>
      </c>
      <c r="G19" s="57">
        <v>210</v>
      </c>
      <c r="J19" s="57">
        <v>1</v>
      </c>
    </row>
    <row r="20" spans="1:12" x14ac:dyDescent="0.3">
      <c r="A20" s="55">
        <v>19</v>
      </c>
      <c r="B20" s="55" t="s">
        <v>109</v>
      </c>
      <c r="C20" s="58">
        <v>360</v>
      </c>
      <c r="D20" s="57">
        <v>800</v>
      </c>
      <c r="E20" s="57">
        <v>550</v>
      </c>
      <c r="F20" s="57">
        <v>0</v>
      </c>
      <c r="G20" s="57">
        <v>0</v>
      </c>
      <c r="H20" s="57">
        <v>1</v>
      </c>
      <c r="K20" s="57">
        <v>1</v>
      </c>
    </row>
    <row r="21" spans="1:12" x14ac:dyDescent="0.3">
      <c r="A21" s="55">
        <v>20</v>
      </c>
      <c r="B21" s="55" t="s">
        <v>110</v>
      </c>
      <c r="C21" s="58">
        <v>480</v>
      </c>
      <c r="D21" s="57">
        <v>400</v>
      </c>
      <c r="E21" s="57">
        <v>400</v>
      </c>
      <c r="F21" s="57">
        <v>400</v>
      </c>
      <c r="G21" s="57">
        <v>150</v>
      </c>
      <c r="J21" s="57">
        <v>1</v>
      </c>
    </row>
    <row r="22" spans="1:12" x14ac:dyDescent="0.3">
      <c r="A22" s="55">
        <v>21</v>
      </c>
      <c r="B22" s="55" t="s">
        <v>24</v>
      </c>
      <c r="C22" s="58">
        <v>30</v>
      </c>
      <c r="D22" s="57">
        <v>0</v>
      </c>
      <c r="E22" s="57">
        <v>0</v>
      </c>
      <c r="F22" s="57">
        <v>100</v>
      </c>
      <c r="G22" s="57">
        <v>45</v>
      </c>
    </row>
    <row r="23" spans="1:12" x14ac:dyDescent="0.3">
      <c r="A23" s="55">
        <v>22</v>
      </c>
      <c r="B23" s="55" t="s">
        <v>22</v>
      </c>
      <c r="C23" s="58">
        <v>150</v>
      </c>
      <c r="D23" s="57">
        <v>0</v>
      </c>
      <c r="E23" s="57">
        <v>600</v>
      </c>
      <c r="F23" s="57">
        <v>300</v>
      </c>
      <c r="G23" s="57">
        <v>0</v>
      </c>
      <c r="K23" s="57">
        <v>1</v>
      </c>
    </row>
    <row r="24" spans="1:12" x14ac:dyDescent="0.3">
      <c r="A24" s="55">
        <v>23</v>
      </c>
      <c r="B24" s="55" t="s">
        <v>39</v>
      </c>
      <c r="C24" s="58">
        <v>240</v>
      </c>
      <c r="D24" s="57">
        <v>800</v>
      </c>
      <c r="E24" s="57">
        <v>400</v>
      </c>
      <c r="F24" s="57">
        <v>400</v>
      </c>
      <c r="G24" s="57">
        <v>0</v>
      </c>
      <c r="I24" s="57">
        <v>1</v>
      </c>
    </row>
    <row r="25" spans="1:12" x14ac:dyDescent="0.3">
      <c r="A25" s="55">
        <v>24</v>
      </c>
      <c r="B25" s="55" t="s">
        <v>26</v>
      </c>
      <c r="C25" s="58">
        <v>420</v>
      </c>
      <c r="D25" s="57">
        <v>100</v>
      </c>
      <c r="E25" s="57">
        <v>0</v>
      </c>
      <c r="F25" s="57">
        <v>0</v>
      </c>
      <c r="G25" s="57">
        <v>700</v>
      </c>
      <c r="H25" s="57">
        <v>1</v>
      </c>
    </row>
    <row r="26" spans="1:12" x14ac:dyDescent="0.3">
      <c r="A26" s="55">
        <v>25</v>
      </c>
      <c r="B26" s="55" t="s">
        <v>67</v>
      </c>
      <c r="C26" s="58">
        <v>120</v>
      </c>
      <c r="D26" s="57">
        <v>300</v>
      </c>
      <c r="E26" s="57">
        <v>300</v>
      </c>
      <c r="F26" s="57">
        <v>0</v>
      </c>
      <c r="G26" s="57">
        <v>100</v>
      </c>
    </row>
    <row r="27" spans="1:12" x14ac:dyDescent="0.3">
      <c r="A27" s="55">
        <v>26</v>
      </c>
      <c r="B27" s="55" t="s">
        <v>44</v>
      </c>
      <c r="C27" s="58">
        <v>180</v>
      </c>
      <c r="D27" s="57">
        <v>0</v>
      </c>
      <c r="E27" s="57">
        <v>200</v>
      </c>
      <c r="F27" s="57">
        <v>550</v>
      </c>
      <c r="G27" s="57">
        <v>100</v>
      </c>
      <c r="J27" s="57">
        <v>1</v>
      </c>
      <c r="K27" s="57">
        <v>1</v>
      </c>
    </row>
    <row r="28" spans="1:12" x14ac:dyDescent="0.3">
      <c r="A28" s="55">
        <v>27</v>
      </c>
      <c r="B28" s="55" t="s">
        <v>27</v>
      </c>
      <c r="C28" s="58">
        <v>300</v>
      </c>
      <c r="D28" s="57">
        <v>0</v>
      </c>
      <c r="E28" s="57">
        <v>0</v>
      </c>
      <c r="F28" s="57">
        <v>200</v>
      </c>
      <c r="G28" s="57">
        <v>500</v>
      </c>
      <c r="I28" s="57">
        <v>1</v>
      </c>
    </row>
    <row r="29" spans="1:12" x14ac:dyDescent="0.3">
      <c r="A29" s="55">
        <v>28</v>
      </c>
      <c r="B29" s="55" t="s">
        <v>111</v>
      </c>
      <c r="C29" s="58">
        <v>720</v>
      </c>
      <c r="D29" s="57">
        <v>800</v>
      </c>
      <c r="E29" s="57">
        <v>800</v>
      </c>
      <c r="F29" s="57">
        <v>800</v>
      </c>
      <c r="G29" s="57">
        <v>0</v>
      </c>
      <c r="L29" s="57">
        <v>1</v>
      </c>
    </row>
    <row r="30" spans="1:12" x14ac:dyDescent="0.3">
      <c r="A30" s="55">
        <v>29</v>
      </c>
      <c r="B30" s="55" t="s">
        <v>53</v>
      </c>
      <c r="C30" s="58">
        <v>150</v>
      </c>
      <c r="D30" s="57">
        <v>650</v>
      </c>
      <c r="E30" s="57">
        <v>0</v>
      </c>
      <c r="F30" s="57">
        <v>650</v>
      </c>
      <c r="G30" s="57">
        <v>0</v>
      </c>
    </row>
    <row r="31" spans="1:12" x14ac:dyDescent="0.3">
      <c r="A31" s="55">
        <v>30</v>
      </c>
      <c r="B31" s="55" t="s">
        <v>70</v>
      </c>
      <c r="C31" s="58">
        <v>240</v>
      </c>
      <c r="D31" s="57">
        <v>0</v>
      </c>
      <c r="E31" s="57">
        <v>650</v>
      </c>
      <c r="F31" s="57">
        <v>0</v>
      </c>
      <c r="G31" s="57">
        <v>300</v>
      </c>
      <c r="H31" s="57">
        <v>1</v>
      </c>
      <c r="K31" s="57">
        <v>1</v>
      </c>
    </row>
    <row r="32" spans="1:12" x14ac:dyDescent="0.3">
      <c r="A32" s="55">
        <v>31</v>
      </c>
      <c r="B32" s="55" t="s">
        <v>112</v>
      </c>
      <c r="C32" s="58">
        <v>330</v>
      </c>
      <c r="D32" s="57">
        <v>900</v>
      </c>
      <c r="E32" s="57">
        <v>600</v>
      </c>
      <c r="F32" s="57">
        <v>600</v>
      </c>
      <c r="G32" s="57">
        <v>0</v>
      </c>
      <c r="I32" s="57">
        <v>1</v>
      </c>
    </row>
    <row r="33" spans="1:11" x14ac:dyDescent="0.3">
      <c r="A33" s="55">
        <v>32</v>
      </c>
      <c r="B33" s="55" t="s">
        <v>113</v>
      </c>
      <c r="C33" s="58">
        <v>480</v>
      </c>
      <c r="D33" s="57">
        <v>250</v>
      </c>
      <c r="E33" s="57">
        <v>250</v>
      </c>
      <c r="F33" s="57">
        <v>600</v>
      </c>
      <c r="J33" s="57">
        <v>1</v>
      </c>
    </row>
    <row r="34" spans="1:11" x14ac:dyDescent="0.3">
      <c r="A34" s="55">
        <v>33</v>
      </c>
      <c r="B34" s="55" t="s">
        <v>62</v>
      </c>
      <c r="C34" s="58">
        <v>60</v>
      </c>
      <c r="D34" s="57">
        <v>150</v>
      </c>
      <c r="E34" s="57">
        <v>150</v>
      </c>
      <c r="F34" s="57">
        <v>150</v>
      </c>
      <c r="G34" s="57">
        <v>0</v>
      </c>
      <c r="I34" s="57">
        <v>1</v>
      </c>
    </row>
    <row r="35" spans="1:11" x14ac:dyDescent="0.3">
      <c r="A35" s="55">
        <v>34</v>
      </c>
      <c r="B35" s="55" t="s">
        <v>61</v>
      </c>
      <c r="C35" s="58">
        <v>180</v>
      </c>
      <c r="D35" s="57">
        <v>0</v>
      </c>
      <c r="E35" s="57">
        <v>0</v>
      </c>
      <c r="F35" s="57">
        <v>0</v>
      </c>
      <c r="G35" s="57">
        <v>450</v>
      </c>
      <c r="K35" s="57">
        <v>1</v>
      </c>
    </row>
    <row r="36" spans="1:11" x14ac:dyDescent="0.3">
      <c r="A36" s="55">
        <v>35</v>
      </c>
      <c r="B36" s="55" t="s">
        <v>114</v>
      </c>
      <c r="C36" s="58">
        <v>360</v>
      </c>
      <c r="D36" s="57">
        <v>400</v>
      </c>
      <c r="E36" s="57">
        <v>800</v>
      </c>
      <c r="F36" s="57">
        <v>800</v>
      </c>
      <c r="G36" s="57">
        <v>0</v>
      </c>
      <c r="J36" s="57">
        <v>1</v>
      </c>
      <c r="K36" s="57">
        <v>1</v>
      </c>
    </row>
    <row r="37" spans="1:11" x14ac:dyDescent="0.3">
      <c r="A37" s="55">
        <v>36</v>
      </c>
      <c r="B37" s="55" t="s">
        <v>115</v>
      </c>
      <c r="C37" s="58">
        <v>540</v>
      </c>
      <c r="D37" s="57">
        <v>1500</v>
      </c>
      <c r="E37" s="57">
        <v>400</v>
      </c>
      <c r="F37" s="57">
        <v>400</v>
      </c>
      <c r="G37" s="57">
        <v>100</v>
      </c>
      <c r="H37" s="57">
        <v>1</v>
      </c>
    </row>
    <row r="38" spans="1:11" x14ac:dyDescent="0.3">
      <c r="A38" s="55">
        <v>37</v>
      </c>
      <c r="B38" s="55" t="s">
        <v>60</v>
      </c>
      <c r="C38" s="58">
        <v>30</v>
      </c>
      <c r="D38" s="57">
        <v>0</v>
      </c>
      <c r="E38" s="57">
        <v>0</v>
      </c>
      <c r="F38" s="57">
        <v>100</v>
      </c>
      <c r="G38" s="57">
        <v>50</v>
      </c>
    </row>
    <row r="39" spans="1:11" x14ac:dyDescent="0.3">
      <c r="A39" s="55">
        <v>38</v>
      </c>
      <c r="B39" s="55" t="s">
        <v>116</v>
      </c>
      <c r="C39" s="58">
        <v>90</v>
      </c>
      <c r="D39" s="57">
        <v>180</v>
      </c>
      <c r="E39" s="57">
        <v>0</v>
      </c>
      <c r="F39" s="57">
        <v>180</v>
      </c>
      <c r="G39" s="57">
        <v>100</v>
      </c>
      <c r="J39" s="57">
        <v>1</v>
      </c>
    </row>
    <row r="40" spans="1:11" x14ac:dyDescent="0.3">
      <c r="A40" s="55">
        <v>39</v>
      </c>
      <c r="B40" s="55" t="s">
        <v>117</v>
      </c>
      <c r="C40" s="58">
        <v>270</v>
      </c>
      <c r="D40" s="57">
        <v>750</v>
      </c>
      <c r="E40" s="57">
        <v>750</v>
      </c>
      <c r="F40" s="57">
        <v>0</v>
      </c>
      <c r="G40" s="57">
        <v>0</v>
      </c>
      <c r="H40" s="57">
        <v>1</v>
      </c>
    </row>
    <row r="41" spans="1:11" x14ac:dyDescent="0.3">
      <c r="A41" s="55">
        <v>40</v>
      </c>
      <c r="B41" s="55" t="s">
        <v>118</v>
      </c>
      <c r="C41" s="58">
        <v>420</v>
      </c>
      <c r="D41" s="57">
        <v>500</v>
      </c>
      <c r="E41" s="57">
        <v>900</v>
      </c>
      <c r="F41" s="57">
        <v>900</v>
      </c>
      <c r="G41" s="57">
        <v>0</v>
      </c>
      <c r="I41" s="57">
        <v>1</v>
      </c>
    </row>
    <row r="42" spans="1:11" x14ac:dyDescent="0.3">
      <c r="A42" s="55">
        <v>41</v>
      </c>
      <c r="B42" s="55" t="s">
        <v>54</v>
      </c>
      <c r="C42" s="58">
        <v>40</v>
      </c>
      <c r="D42" s="57">
        <v>140</v>
      </c>
      <c r="E42" s="57">
        <v>200</v>
      </c>
      <c r="F42" s="57">
        <v>0</v>
      </c>
      <c r="G42" s="57">
        <v>0</v>
      </c>
    </row>
    <row r="43" spans="1:11" x14ac:dyDescent="0.3">
      <c r="A43" s="55">
        <v>42</v>
      </c>
      <c r="B43" s="55" t="s">
        <v>119</v>
      </c>
      <c r="C43" s="58">
        <v>100</v>
      </c>
      <c r="D43" s="57">
        <v>0</v>
      </c>
      <c r="E43" s="57">
        <v>240</v>
      </c>
      <c r="F43" s="57">
        <v>180</v>
      </c>
      <c r="G43" s="57">
        <v>0</v>
      </c>
      <c r="H43" s="57">
        <v>1</v>
      </c>
      <c r="J43" s="57">
        <v>1</v>
      </c>
    </row>
    <row r="44" spans="1:11" x14ac:dyDescent="0.3">
      <c r="A44" s="55">
        <v>43</v>
      </c>
      <c r="B44" s="55" t="s">
        <v>120</v>
      </c>
      <c r="C44" s="58">
        <v>320</v>
      </c>
      <c r="D44" s="57">
        <v>0</v>
      </c>
      <c r="E44" s="57">
        <v>480</v>
      </c>
      <c r="F44" s="57">
        <v>480</v>
      </c>
      <c r="G44" s="57">
        <v>300</v>
      </c>
      <c r="J44" s="57">
        <v>1</v>
      </c>
      <c r="K44" s="57">
        <v>1</v>
      </c>
    </row>
    <row r="45" spans="1:11" x14ac:dyDescent="0.3">
      <c r="A45" s="55">
        <v>44</v>
      </c>
      <c r="B45" s="55" t="s">
        <v>121</v>
      </c>
      <c r="C45" s="58">
        <v>600</v>
      </c>
      <c r="D45" s="57">
        <v>660</v>
      </c>
      <c r="E45" s="57">
        <v>660</v>
      </c>
      <c r="F45" s="57">
        <v>660</v>
      </c>
      <c r="G45" s="57">
        <v>330</v>
      </c>
      <c r="I45" s="57">
        <v>1</v>
      </c>
    </row>
    <row r="46" spans="1:11" x14ac:dyDescent="0.3">
      <c r="A46" s="55">
        <v>45</v>
      </c>
      <c r="B46" s="55" t="s">
        <v>122</v>
      </c>
      <c r="C46" s="58">
        <v>240</v>
      </c>
      <c r="D46" s="57">
        <v>350</v>
      </c>
      <c r="E46" s="57">
        <v>1050</v>
      </c>
      <c r="F46" s="57">
        <v>0</v>
      </c>
      <c r="G46" s="57">
        <v>0</v>
      </c>
      <c r="H46" s="57">
        <v>1</v>
      </c>
      <c r="I46" s="57">
        <v>1</v>
      </c>
    </row>
    <row r="47" spans="1:11" x14ac:dyDescent="0.3">
      <c r="A47" s="55">
        <v>46</v>
      </c>
      <c r="B47" s="55" t="s">
        <v>123</v>
      </c>
      <c r="C47" s="58">
        <v>240</v>
      </c>
      <c r="D47" s="57">
        <v>360</v>
      </c>
      <c r="E47" s="57">
        <v>540</v>
      </c>
      <c r="F47" s="57">
        <v>540</v>
      </c>
      <c r="G47" s="57">
        <v>0</v>
      </c>
      <c r="H47" s="57">
        <v>1</v>
      </c>
    </row>
    <row r="48" spans="1:11" x14ac:dyDescent="0.3">
      <c r="A48" s="55">
        <v>47</v>
      </c>
      <c r="B48" s="55" t="s">
        <v>124</v>
      </c>
      <c r="C48" s="58">
        <v>480</v>
      </c>
      <c r="D48" s="57">
        <v>0</v>
      </c>
      <c r="E48" s="57">
        <v>750</v>
      </c>
      <c r="F48" s="57">
        <v>1500</v>
      </c>
      <c r="G48" s="57">
        <v>250</v>
      </c>
      <c r="K48" s="57">
        <v>1</v>
      </c>
    </row>
    <row r="49" spans="1:10" x14ac:dyDescent="0.3">
      <c r="A49" s="55">
        <v>48</v>
      </c>
      <c r="B49" s="55" t="s">
        <v>125</v>
      </c>
      <c r="C49" s="58">
        <v>600</v>
      </c>
      <c r="D49" s="57">
        <v>0</v>
      </c>
      <c r="E49" s="57">
        <v>1650</v>
      </c>
      <c r="F49" s="57">
        <v>0</v>
      </c>
      <c r="G49" s="57">
        <v>900</v>
      </c>
      <c r="J49" s="57">
        <v>1</v>
      </c>
    </row>
  </sheetData>
  <autoFilter ref="A1:L50">
    <sortState ref="A2:Y1200">
      <sortCondition ref="A1:A5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5"/>
  <sheetViews>
    <sheetView zoomScale="85" zoomScaleNormal="85" workbookViewId="0">
      <selection activeCell="F5" sqref="F5"/>
    </sheetView>
  </sheetViews>
  <sheetFormatPr defaultColWidth="9" defaultRowHeight="16.2" x14ac:dyDescent="0.3"/>
  <cols>
    <col min="1" max="2" width="5.88671875" style="1" bestFit="1" customWidth="1"/>
    <col min="3" max="3" width="6.21875" style="1" customWidth="1"/>
    <col min="4" max="4" width="5.88671875" style="1" bestFit="1" customWidth="1"/>
    <col min="5" max="5" width="7.44140625" style="1" bestFit="1" customWidth="1"/>
    <col min="6" max="6" width="7" style="1" bestFit="1" customWidth="1"/>
    <col min="7" max="7" width="6.21875" style="1" customWidth="1"/>
    <col min="8" max="8" width="7" style="1" bestFit="1" customWidth="1"/>
    <col min="9" max="9" width="6.21875" style="1" customWidth="1"/>
    <col min="10" max="10" width="0.88671875" customWidth="1"/>
    <col min="11" max="11" width="5.88671875" style="11" bestFit="1" customWidth="1"/>
    <col min="12" max="12" width="7" style="11" bestFit="1" customWidth="1"/>
    <col min="13" max="13" width="6.21875" style="11" customWidth="1"/>
    <col min="14" max="14" width="5.88671875" style="11" bestFit="1" customWidth="1"/>
    <col min="15" max="15" width="7.44140625" style="11" bestFit="1" customWidth="1"/>
    <col min="16" max="16" width="7" style="11" bestFit="1" customWidth="1"/>
    <col min="17" max="17" width="6.21875" style="11" customWidth="1"/>
    <col min="18" max="18" width="7" style="11" bestFit="1" customWidth="1"/>
    <col min="19" max="19" width="6.21875" style="11" customWidth="1"/>
    <col min="20" max="20" width="0.88671875" customWidth="1"/>
    <col min="21" max="21" width="5.88671875" style="11" bestFit="1" customWidth="1"/>
    <col min="22" max="22" width="7" style="11" bestFit="1" customWidth="1"/>
    <col min="23" max="23" width="6.21875" style="11" customWidth="1"/>
    <col min="24" max="24" width="7" style="1" bestFit="1" customWidth="1"/>
    <col min="25" max="25" width="6.21875" style="1" customWidth="1"/>
    <col min="26" max="26" width="7" style="1" bestFit="1" customWidth="1"/>
    <col min="27" max="27" width="6.21875" style="1" customWidth="1"/>
    <col min="28" max="28" width="7" style="1" bestFit="1" customWidth="1"/>
    <col min="29" max="29" width="6.21875" style="1" customWidth="1"/>
    <col min="30" max="30" width="0.88671875" customWidth="1"/>
    <col min="31" max="32" width="5.88671875" style="1" bestFit="1" customWidth="1"/>
    <col min="33" max="33" width="6.21875" style="1" customWidth="1"/>
    <col min="34" max="34" width="5.88671875" style="1" bestFit="1" customWidth="1"/>
    <col min="35" max="35" width="6.21875" style="1" bestFit="1" customWidth="1"/>
    <col min="36" max="36" width="5.88671875" style="1" bestFit="1" customWidth="1"/>
    <col min="37" max="37" width="6.21875" style="1" customWidth="1"/>
    <col min="38" max="38" width="5.88671875" style="1" bestFit="1" customWidth="1"/>
    <col min="39" max="39" width="6.21875" style="1" customWidth="1"/>
    <col min="40" max="40" width="0.88671875" customWidth="1"/>
    <col min="41" max="42" width="5.88671875" style="1" bestFit="1" customWidth="1"/>
    <col min="43" max="43" width="6.21875" style="1" bestFit="1" customWidth="1"/>
    <col min="44" max="44" width="5.88671875" style="1" bestFit="1" customWidth="1"/>
    <col min="45" max="45" width="6.21875" style="1" bestFit="1" customWidth="1"/>
    <col min="46" max="46" width="5.88671875" style="1" bestFit="1" customWidth="1"/>
    <col min="47" max="47" width="6.21875" style="1" bestFit="1" customWidth="1"/>
    <col min="48" max="48" width="5.88671875" style="1" bestFit="1" customWidth="1"/>
    <col min="49" max="49" width="6.21875" style="1" bestFit="1" customWidth="1"/>
    <col min="50" max="16384" width="9" style="1"/>
  </cols>
  <sheetData>
    <row r="1" spans="1:49" ht="22.2" thickBot="1" x14ac:dyDescent="0.35">
      <c r="A1" s="42"/>
      <c r="B1" s="74" t="s">
        <v>80</v>
      </c>
      <c r="C1" s="75"/>
      <c r="D1" s="76" t="s">
        <v>82</v>
      </c>
      <c r="E1" s="76"/>
      <c r="F1" s="77" t="s">
        <v>84</v>
      </c>
      <c r="G1" s="77"/>
      <c r="H1" s="78" t="s">
        <v>86</v>
      </c>
      <c r="I1" s="79"/>
      <c r="K1" s="42"/>
      <c r="L1" s="74">
        <v>1</v>
      </c>
      <c r="M1" s="75"/>
      <c r="N1" s="76">
        <v>2</v>
      </c>
      <c r="O1" s="76"/>
      <c r="P1" s="77">
        <v>3</v>
      </c>
      <c r="Q1" s="77"/>
      <c r="R1" s="78">
        <v>4</v>
      </c>
      <c r="S1" s="79"/>
      <c r="U1" s="42"/>
      <c r="V1" s="74">
        <v>1</v>
      </c>
      <c r="W1" s="75"/>
      <c r="X1" s="76">
        <v>2</v>
      </c>
      <c r="Y1" s="76"/>
      <c r="Z1" s="77">
        <v>3</v>
      </c>
      <c r="AA1" s="77"/>
      <c r="AB1" s="78">
        <v>4</v>
      </c>
      <c r="AC1" s="79"/>
      <c r="AE1" s="42"/>
      <c r="AF1" s="74">
        <v>1</v>
      </c>
      <c r="AG1" s="75"/>
      <c r="AH1" s="76">
        <v>2</v>
      </c>
      <c r="AI1" s="76"/>
      <c r="AJ1" s="77">
        <v>3</v>
      </c>
      <c r="AK1" s="77"/>
      <c r="AL1" s="78">
        <v>4</v>
      </c>
      <c r="AM1" s="79"/>
      <c r="AO1" s="42"/>
      <c r="AP1" s="74">
        <v>1</v>
      </c>
      <c r="AQ1" s="75"/>
      <c r="AR1" s="76">
        <v>2</v>
      </c>
      <c r="AS1" s="76"/>
      <c r="AT1" s="77">
        <v>3</v>
      </c>
      <c r="AU1" s="77"/>
      <c r="AV1" s="78">
        <v>4</v>
      </c>
      <c r="AW1" s="79"/>
    </row>
    <row r="2" spans="1:49" s="38" customFormat="1" ht="16.8" thickBot="1" x14ac:dyDescent="0.35">
      <c r="A2" s="40" t="s">
        <v>74</v>
      </c>
      <c r="B2" s="71">
        <v>50</v>
      </c>
      <c r="C2" s="72"/>
      <c r="D2" s="73">
        <v>180</v>
      </c>
      <c r="E2" s="73"/>
      <c r="F2" s="67">
        <v>720</v>
      </c>
      <c r="G2" s="67"/>
      <c r="H2" s="68">
        <v>1440</v>
      </c>
      <c r="I2" s="69"/>
      <c r="J2"/>
      <c r="K2" s="40" t="s">
        <v>74</v>
      </c>
      <c r="L2" s="71">
        <v>60</v>
      </c>
      <c r="M2" s="72"/>
      <c r="N2" s="73">
        <v>120</v>
      </c>
      <c r="O2" s="73"/>
      <c r="P2" s="67">
        <v>360</v>
      </c>
      <c r="Q2" s="67"/>
      <c r="R2" s="68">
        <v>480</v>
      </c>
      <c r="S2" s="69"/>
      <c r="T2"/>
      <c r="U2" s="40" t="s">
        <v>74</v>
      </c>
      <c r="V2" s="71">
        <v>60</v>
      </c>
      <c r="W2" s="72"/>
      <c r="X2" s="73">
        <v>180</v>
      </c>
      <c r="Y2" s="73"/>
      <c r="Z2" s="67">
        <v>360</v>
      </c>
      <c r="AA2" s="67"/>
      <c r="AB2" s="68">
        <v>540</v>
      </c>
      <c r="AC2" s="69"/>
      <c r="AD2"/>
      <c r="AE2" s="40" t="s">
        <v>74</v>
      </c>
      <c r="AF2" s="71"/>
      <c r="AG2" s="72"/>
      <c r="AH2" s="73"/>
      <c r="AI2" s="73"/>
      <c r="AJ2" s="67"/>
      <c r="AK2" s="67"/>
      <c r="AL2" s="68"/>
      <c r="AM2" s="69"/>
      <c r="AN2"/>
      <c r="AO2" s="40" t="s">
        <v>74</v>
      </c>
      <c r="AP2" s="71"/>
      <c r="AQ2" s="72"/>
      <c r="AR2" s="73"/>
      <c r="AS2" s="73"/>
      <c r="AT2" s="67"/>
      <c r="AU2" s="67"/>
      <c r="AV2" s="68"/>
      <c r="AW2" s="69"/>
    </row>
    <row r="3" spans="1:49" x14ac:dyDescent="0.3">
      <c r="A3" s="5" t="s">
        <v>0</v>
      </c>
      <c r="B3" s="22">
        <v>0</v>
      </c>
      <c r="C3" s="6">
        <f>IFERROR(B3/$B$2,0)</f>
        <v>0</v>
      </c>
      <c r="D3" s="27">
        <v>550</v>
      </c>
      <c r="E3" s="7">
        <f>IFERROR(D3/$D$2,0)</f>
        <v>3.0555555555555554</v>
      </c>
      <c r="F3" s="29">
        <v>900</v>
      </c>
      <c r="G3" s="8">
        <f>IFERROR(F3/$F$2,0)</f>
        <v>1.25</v>
      </c>
      <c r="H3" s="31">
        <v>0</v>
      </c>
      <c r="I3" s="20">
        <f>IFERROR(H3/$H$2,0)</f>
        <v>0</v>
      </c>
      <c r="K3" s="5" t="s">
        <v>0</v>
      </c>
      <c r="L3" s="22">
        <v>0</v>
      </c>
      <c r="M3" s="6">
        <f>IFERROR(L3/$L$2,0)</f>
        <v>0</v>
      </c>
      <c r="N3" s="27">
        <v>0</v>
      </c>
      <c r="O3" s="7">
        <f>IFERROR(N3/$N$2,0)</f>
        <v>0</v>
      </c>
      <c r="P3" s="29">
        <v>800</v>
      </c>
      <c r="Q3" s="8">
        <f>IFERROR(P3/$P$2,0)</f>
        <v>2.2222222222222223</v>
      </c>
      <c r="R3" s="31">
        <v>400</v>
      </c>
      <c r="S3" s="20">
        <f>IFERROR(R3/$R$2,0)</f>
        <v>0.83333333333333337</v>
      </c>
      <c r="U3" s="5" t="s">
        <v>0</v>
      </c>
      <c r="V3" s="22">
        <v>150</v>
      </c>
      <c r="W3" s="6">
        <f>IFERROR(V3/$V$2,0)</f>
        <v>2.5</v>
      </c>
      <c r="X3" s="27">
        <v>0</v>
      </c>
      <c r="Y3" s="7">
        <f>IFERROR(X3/$X$2,0)</f>
        <v>0</v>
      </c>
      <c r="Z3" s="29">
        <v>400</v>
      </c>
      <c r="AA3" s="8">
        <f>IFERROR(Z3/$Z$2,0)</f>
        <v>1.1111111111111112</v>
      </c>
      <c r="AB3" s="31">
        <v>1500</v>
      </c>
      <c r="AC3" s="20">
        <f>IFERROR(AB3/$AB$2,0)</f>
        <v>2.7777777777777777</v>
      </c>
      <c r="AE3" s="37" t="s">
        <v>0</v>
      </c>
      <c r="AF3" s="22"/>
      <c r="AG3" s="6">
        <f>IFERROR(AF3/$AF$2,0)</f>
        <v>0</v>
      </c>
      <c r="AH3" s="27"/>
      <c r="AI3" s="7">
        <f>IFERROR(AH3/$AH$2,0)</f>
        <v>0</v>
      </c>
      <c r="AJ3" s="29"/>
      <c r="AK3" s="8">
        <f>IFERROR(AJ3/$AJ$2,0)</f>
        <v>0</v>
      </c>
      <c r="AL3" s="31"/>
      <c r="AM3" s="20">
        <f>IFERROR(AL3/$AL$2,0)</f>
        <v>0</v>
      </c>
      <c r="AO3" s="37" t="s">
        <v>0</v>
      </c>
      <c r="AP3" s="22"/>
      <c r="AQ3" s="6">
        <f>IFERROR(AP3/$AP$2,0)</f>
        <v>0</v>
      </c>
      <c r="AR3" s="27"/>
      <c r="AS3" s="7">
        <f>IFERROR(AR3/$AR$2,0)</f>
        <v>0</v>
      </c>
      <c r="AT3" s="29"/>
      <c r="AU3" s="8">
        <f>IFERROR(AT3/$AT$2,0)</f>
        <v>0</v>
      </c>
      <c r="AV3" s="31"/>
      <c r="AW3" s="20">
        <f>IFERROR(AV3/$AV$2,0)</f>
        <v>0</v>
      </c>
    </row>
    <row r="4" spans="1:49" x14ac:dyDescent="0.3">
      <c r="A4" s="5" t="s">
        <v>1</v>
      </c>
      <c r="B4" s="22">
        <v>145</v>
      </c>
      <c r="C4" s="6">
        <f>IFERROR(B4/$B$2,0)</f>
        <v>2.9</v>
      </c>
      <c r="D4" s="27">
        <v>0</v>
      </c>
      <c r="E4" s="7">
        <f>IFERROR(D4/$D$2,0)</f>
        <v>0</v>
      </c>
      <c r="F4" s="29">
        <v>900</v>
      </c>
      <c r="G4" s="8">
        <f>IFERROR(F4/$F$2,0)</f>
        <v>1.25</v>
      </c>
      <c r="H4" s="31">
        <v>1200</v>
      </c>
      <c r="I4" s="20">
        <f>IFERROR(H4/$H$2,0)</f>
        <v>0.83333333333333337</v>
      </c>
      <c r="K4" s="5" t="s">
        <v>1</v>
      </c>
      <c r="L4" s="22">
        <v>185</v>
      </c>
      <c r="M4" s="6">
        <f>IFERROR(L4/$L$2,0)</f>
        <v>3.0833333333333335</v>
      </c>
      <c r="N4" s="27">
        <v>0</v>
      </c>
      <c r="O4" s="7">
        <f>IFERROR(N4/$N$2,0)</f>
        <v>0</v>
      </c>
      <c r="P4" s="29">
        <v>550</v>
      </c>
      <c r="Q4" s="8">
        <f>IFERROR(P4/$P$2,0)</f>
        <v>1.5277777777777777</v>
      </c>
      <c r="R4" s="31">
        <v>400</v>
      </c>
      <c r="S4" s="20">
        <f>IFERROR(R4/$R$2,0)</f>
        <v>0.83333333333333337</v>
      </c>
      <c r="U4" s="5" t="s">
        <v>1</v>
      </c>
      <c r="V4" s="22">
        <v>150</v>
      </c>
      <c r="W4" s="6">
        <f>IFERROR(V4/$V$2,0)</f>
        <v>2.5</v>
      </c>
      <c r="X4" s="27">
        <v>0</v>
      </c>
      <c r="Y4" s="7">
        <f>IFERROR(X4/$X$2,0)</f>
        <v>0</v>
      </c>
      <c r="Z4" s="29">
        <v>800</v>
      </c>
      <c r="AA4" s="8">
        <f>IFERROR(Z4/$Z$2,0)</f>
        <v>2.2222222222222223</v>
      </c>
      <c r="AB4" s="31">
        <v>400</v>
      </c>
      <c r="AC4" s="20">
        <f>IFERROR(AB4/$AB$2,0)</f>
        <v>0.7407407407407407</v>
      </c>
      <c r="AE4" s="37" t="s">
        <v>1</v>
      </c>
      <c r="AF4" s="22"/>
      <c r="AG4" s="6">
        <f>IFERROR(AF4/$AF$2,0)</f>
        <v>0</v>
      </c>
      <c r="AH4" s="27"/>
      <c r="AI4" s="7">
        <f>IFERROR(AH4/$AH$2,0)</f>
        <v>0</v>
      </c>
      <c r="AJ4" s="29"/>
      <c r="AK4" s="8">
        <f>IFERROR(AJ4/$AJ$2,0)</f>
        <v>0</v>
      </c>
      <c r="AL4" s="31"/>
      <c r="AM4" s="20">
        <f>IFERROR(AL4/$AL$2,0)</f>
        <v>0</v>
      </c>
      <c r="AO4" s="37" t="s">
        <v>1</v>
      </c>
      <c r="AP4" s="22"/>
      <c r="AQ4" s="6">
        <f t="shared" ref="AQ4:AQ6" si="0">IFERROR(AP4/$AP$2,0)</f>
        <v>0</v>
      </c>
      <c r="AR4" s="27"/>
      <c r="AS4" s="7">
        <f t="shared" ref="AS4:AS6" si="1">IFERROR(AR4/$AR$2,0)</f>
        <v>0</v>
      </c>
      <c r="AT4" s="29"/>
      <c r="AU4" s="8">
        <f t="shared" ref="AU4:AU6" si="2">IFERROR(AT4/$AT$2,0)</f>
        <v>0</v>
      </c>
      <c r="AV4" s="31"/>
      <c r="AW4" s="20">
        <f t="shared" ref="AW4:AW6" si="3">IFERROR(AV4/$AV$2,0)</f>
        <v>0</v>
      </c>
    </row>
    <row r="5" spans="1:49" x14ac:dyDescent="0.3">
      <c r="A5" s="5" t="s">
        <v>2</v>
      </c>
      <c r="B5" s="22">
        <v>145</v>
      </c>
      <c r="C5" s="6">
        <f>IFERROR(B5/$B$2,0)</f>
        <v>2.9</v>
      </c>
      <c r="D5" s="27">
        <v>0</v>
      </c>
      <c r="E5" s="7">
        <f>IFERROR(D5/$D$2,0)</f>
        <v>0</v>
      </c>
      <c r="F5" s="29">
        <v>900</v>
      </c>
      <c r="G5" s="8">
        <f>IFERROR(F5/$F$2,0)</f>
        <v>1.25</v>
      </c>
      <c r="H5" s="31">
        <v>800</v>
      </c>
      <c r="I5" s="20">
        <f>IFERROR(H5/$H$2,0)</f>
        <v>0.55555555555555558</v>
      </c>
      <c r="K5" s="5" t="s">
        <v>2</v>
      </c>
      <c r="L5" s="22">
        <v>185</v>
      </c>
      <c r="M5" s="6">
        <f>IFERROR(L5/$L$2,0)</f>
        <v>3.0833333333333335</v>
      </c>
      <c r="N5" s="27">
        <v>0</v>
      </c>
      <c r="O5" s="7">
        <f>IFERROR(N5/$N$2,0)</f>
        <v>0</v>
      </c>
      <c r="P5" s="29">
        <v>0</v>
      </c>
      <c r="Q5" s="8">
        <f>IFERROR(P5/$P$2,0)</f>
        <v>0</v>
      </c>
      <c r="R5" s="31">
        <v>400</v>
      </c>
      <c r="S5" s="20">
        <f>IFERROR(R5/$R$2,0)</f>
        <v>0.83333333333333337</v>
      </c>
      <c r="U5" s="5" t="s">
        <v>2</v>
      </c>
      <c r="V5" s="22">
        <v>150</v>
      </c>
      <c r="W5" s="6">
        <f>IFERROR(V5/$V$2,0)</f>
        <v>2.5</v>
      </c>
      <c r="X5" s="27">
        <v>0</v>
      </c>
      <c r="Y5" s="7">
        <f>IFERROR(X5/$X$2,0)</f>
        <v>0</v>
      </c>
      <c r="Z5" s="29">
        <v>800</v>
      </c>
      <c r="AA5" s="8">
        <f>IFERROR(Z5/$Z$2,0)</f>
        <v>2.2222222222222223</v>
      </c>
      <c r="AB5" s="31">
        <v>400</v>
      </c>
      <c r="AC5" s="20">
        <f>IFERROR(AB5/$AB$2,0)</f>
        <v>0.7407407407407407</v>
      </c>
      <c r="AE5" s="37" t="s">
        <v>2</v>
      </c>
      <c r="AF5" s="22"/>
      <c r="AG5" s="6">
        <f t="shared" ref="AG5" si="4">IFERROR(AF5/$AF$2,0)</f>
        <v>0</v>
      </c>
      <c r="AH5" s="27"/>
      <c r="AI5" s="7">
        <f>IFERROR(AH5/$AH$2,0)</f>
        <v>0</v>
      </c>
      <c r="AJ5" s="29"/>
      <c r="AK5" s="8">
        <f>IFERROR(AJ5/$AJ$2,0)</f>
        <v>0</v>
      </c>
      <c r="AL5" s="31"/>
      <c r="AM5" s="20">
        <f>IFERROR(AL5/$AL$2,0)</f>
        <v>0</v>
      </c>
      <c r="AO5" s="37" t="s">
        <v>2</v>
      </c>
      <c r="AP5" s="22"/>
      <c r="AQ5" s="6">
        <f t="shared" si="0"/>
        <v>0</v>
      </c>
      <c r="AR5" s="27"/>
      <c r="AS5" s="7">
        <f t="shared" si="1"/>
        <v>0</v>
      </c>
      <c r="AT5" s="29"/>
      <c r="AU5" s="8">
        <f t="shared" si="2"/>
        <v>0</v>
      </c>
      <c r="AV5" s="31"/>
      <c r="AW5" s="20">
        <f t="shared" si="3"/>
        <v>0</v>
      </c>
    </row>
    <row r="6" spans="1:49" ht="16.8" thickBot="1" x14ac:dyDescent="0.35">
      <c r="A6" s="9" t="s">
        <v>3</v>
      </c>
      <c r="B6" s="21">
        <v>0</v>
      </c>
      <c r="C6" s="2">
        <f>IFERROR(B6/$B$2,0)</f>
        <v>0</v>
      </c>
      <c r="D6" s="26">
        <v>350</v>
      </c>
      <c r="E6" s="3">
        <f>IFERROR(D6/$D$2,0)</f>
        <v>1.9444444444444444</v>
      </c>
      <c r="F6" s="28">
        <v>250</v>
      </c>
      <c r="G6" s="4">
        <f>IFERROR(F6/$F$2,0)</f>
        <v>0.34722222222222221</v>
      </c>
      <c r="H6" s="30">
        <v>750</v>
      </c>
      <c r="I6" s="10">
        <f>IFERROR(H6/$H$2,0)</f>
        <v>0.52083333333333337</v>
      </c>
      <c r="K6" s="9" t="s">
        <v>3</v>
      </c>
      <c r="L6" s="24">
        <v>0</v>
      </c>
      <c r="M6" s="2">
        <f>IFERROR(L6/$L$2,0)</f>
        <v>0</v>
      </c>
      <c r="N6" s="26">
        <v>210</v>
      </c>
      <c r="O6" s="3">
        <f>IFERROR(N6/$N$2,0)</f>
        <v>1.75</v>
      </c>
      <c r="P6" s="28">
        <v>0</v>
      </c>
      <c r="Q6" s="4">
        <f>IFERROR(P6/$P$2,0)</f>
        <v>0</v>
      </c>
      <c r="R6" s="30">
        <v>150</v>
      </c>
      <c r="S6" s="10">
        <f>IFERROR(R6/$R$2,0)</f>
        <v>0.3125</v>
      </c>
      <c r="U6" s="9" t="s">
        <v>3</v>
      </c>
      <c r="V6" s="24">
        <v>0</v>
      </c>
      <c r="W6" s="2">
        <f>IFERROR(V6/$V$2,0)</f>
        <v>0</v>
      </c>
      <c r="X6" s="26">
        <v>450</v>
      </c>
      <c r="Y6" s="3">
        <f>IFERROR(X6/$X$2,0)</f>
        <v>2.5</v>
      </c>
      <c r="Z6" s="28">
        <v>0</v>
      </c>
      <c r="AA6" s="4">
        <f>IFERROR(Z6/$Z$2,0)</f>
        <v>0</v>
      </c>
      <c r="AB6" s="30">
        <v>100</v>
      </c>
      <c r="AC6" s="10">
        <f>IFERROR(AB6/$AB$2,0)</f>
        <v>0.18518518518518517</v>
      </c>
      <c r="AE6" s="9" t="s">
        <v>3</v>
      </c>
      <c r="AF6" s="24"/>
      <c r="AG6" s="2">
        <f>IFERROR(AF6/$AF$2,0)</f>
        <v>0</v>
      </c>
      <c r="AH6" s="26"/>
      <c r="AI6" s="3">
        <f>IFERROR(AH6/$AH$2,0)</f>
        <v>0</v>
      </c>
      <c r="AJ6" s="28"/>
      <c r="AK6" s="4">
        <f>IFERROR(AJ6/$AJ$2,0)</f>
        <v>0</v>
      </c>
      <c r="AL6" s="30"/>
      <c r="AM6" s="10">
        <f>IFERROR(AL6/$AL$2,0)</f>
        <v>0</v>
      </c>
      <c r="AO6" s="9" t="s">
        <v>3</v>
      </c>
      <c r="AP6" s="24"/>
      <c r="AQ6" s="2">
        <f t="shared" si="0"/>
        <v>0</v>
      </c>
      <c r="AR6" s="26"/>
      <c r="AS6" s="3">
        <f t="shared" si="1"/>
        <v>0</v>
      </c>
      <c r="AT6" s="28"/>
      <c r="AU6" s="4">
        <f t="shared" si="2"/>
        <v>0</v>
      </c>
      <c r="AV6" s="30"/>
      <c r="AW6" s="10">
        <f t="shared" si="3"/>
        <v>0</v>
      </c>
    </row>
    <row r="7" spans="1:49" x14ac:dyDescent="0.3">
      <c r="A7" s="5" t="s">
        <v>5</v>
      </c>
      <c r="B7" s="22">
        <f>SUM(B3:B6)</f>
        <v>290</v>
      </c>
      <c r="C7" s="6">
        <f>SUM(C3:C6)</f>
        <v>5.8</v>
      </c>
      <c r="D7" s="27">
        <f t="shared" ref="D7" si="5">SUM(D3:D6)</f>
        <v>900</v>
      </c>
      <c r="E7" s="7">
        <f>SUM(E3:E6)</f>
        <v>5</v>
      </c>
      <c r="F7" s="29">
        <f t="shared" ref="F7" si="6">SUM(F3:F6)</f>
        <v>2950</v>
      </c>
      <c r="G7" s="8">
        <f>SUM(G3:G6)</f>
        <v>4.0972222222222223</v>
      </c>
      <c r="H7" s="31">
        <f t="shared" ref="H7" si="7">SUM(H3:H6)</f>
        <v>2750</v>
      </c>
      <c r="I7" s="20">
        <f>SUM(I3:I6)</f>
        <v>1.9097222222222223</v>
      </c>
      <c r="K7" s="5" t="s">
        <v>5</v>
      </c>
      <c r="L7" s="22">
        <f>SUM(L3:L6)</f>
        <v>370</v>
      </c>
      <c r="M7" s="6">
        <f>SUM(M3:M6)</f>
        <v>6.166666666666667</v>
      </c>
      <c r="N7" s="27">
        <f t="shared" ref="N7" si="8">SUM(N3:N6)</f>
        <v>210</v>
      </c>
      <c r="O7" s="7">
        <f>SUM(O3:O6)</f>
        <v>1.75</v>
      </c>
      <c r="P7" s="29">
        <f t="shared" ref="P7" si="9">SUM(P3:P6)</f>
        <v>1350</v>
      </c>
      <c r="Q7" s="8">
        <f>SUM(Q3:Q6)</f>
        <v>3.75</v>
      </c>
      <c r="R7" s="31">
        <f t="shared" ref="R7" si="10">SUM(R3:R6)</f>
        <v>1350</v>
      </c>
      <c r="S7" s="20">
        <f>SUM(S3:S6)</f>
        <v>2.8125</v>
      </c>
      <c r="U7" s="5" t="s">
        <v>5</v>
      </c>
      <c r="V7" s="22">
        <f>SUM(V3:V6)</f>
        <v>450</v>
      </c>
      <c r="W7" s="6">
        <f>SUM(W3:W6)</f>
        <v>7.5</v>
      </c>
      <c r="X7" s="27">
        <f t="shared" ref="X7" si="11">SUM(X3:X6)</f>
        <v>450</v>
      </c>
      <c r="Y7" s="7">
        <f>SUM(Y3:Y6)</f>
        <v>2.5</v>
      </c>
      <c r="Z7" s="29">
        <f t="shared" ref="Z7" si="12">SUM(Z3:Z6)</f>
        <v>2000</v>
      </c>
      <c r="AA7" s="8">
        <f>SUM(AA3:AA6)</f>
        <v>5.5555555555555554</v>
      </c>
      <c r="AB7" s="31">
        <f t="shared" ref="AB7" si="13">SUM(AB3:AB6)</f>
        <v>2400</v>
      </c>
      <c r="AC7" s="20">
        <f>SUM(AC3:AC6)</f>
        <v>4.4444444444444438</v>
      </c>
      <c r="AE7" s="37" t="s">
        <v>5</v>
      </c>
      <c r="AF7" s="22">
        <f>SUM(AF3:AF6)</f>
        <v>0</v>
      </c>
      <c r="AG7" s="6">
        <f>SUM(AG3:AG6)</f>
        <v>0</v>
      </c>
      <c r="AH7" s="27">
        <f t="shared" ref="AH7" si="14">SUM(AH3:AH6)</f>
        <v>0</v>
      </c>
      <c r="AI7" s="7">
        <f>SUM(AI3:AI6)</f>
        <v>0</v>
      </c>
      <c r="AJ7" s="29">
        <f t="shared" ref="AJ7" si="15">SUM(AJ3:AJ6)</f>
        <v>0</v>
      </c>
      <c r="AK7" s="8">
        <f>SUM(AK3:AK6)</f>
        <v>0</v>
      </c>
      <c r="AL7" s="31">
        <f t="shared" ref="AL7" si="16">SUM(AL3:AL6)</f>
        <v>0</v>
      </c>
      <c r="AM7" s="20">
        <f>SUM(AM3:AM6)</f>
        <v>0</v>
      </c>
      <c r="AO7" s="37" t="s">
        <v>5</v>
      </c>
      <c r="AP7" s="22">
        <f>SUM(AP3:AP6)</f>
        <v>0</v>
      </c>
      <c r="AQ7" s="6">
        <f>SUM(AQ3:AQ6)</f>
        <v>0</v>
      </c>
      <c r="AR7" s="27">
        <f t="shared" ref="AR7" si="17">SUM(AR3:AR6)</f>
        <v>0</v>
      </c>
      <c r="AS7" s="7">
        <f>SUM(AS3:AS6)</f>
        <v>0</v>
      </c>
      <c r="AT7" s="29">
        <f t="shared" ref="AT7" si="18">SUM(AT3:AT6)</f>
        <v>0</v>
      </c>
      <c r="AU7" s="8">
        <f>SUM(AU3:AU6)</f>
        <v>0</v>
      </c>
      <c r="AV7" s="31">
        <f t="shared" ref="AV7" si="19">SUM(AV3:AV6)</f>
        <v>0</v>
      </c>
      <c r="AW7" s="20">
        <f>SUM(AW3:AW6)</f>
        <v>0</v>
      </c>
    </row>
    <row r="8" spans="1:49" x14ac:dyDescent="0.3">
      <c r="A8" s="70" t="s">
        <v>4</v>
      </c>
      <c r="B8" s="65" t="s">
        <v>6</v>
      </c>
      <c r="C8" s="66"/>
      <c r="D8" s="64" t="s">
        <v>8</v>
      </c>
      <c r="E8" s="64"/>
      <c r="F8" s="63" t="s">
        <v>9</v>
      </c>
      <c r="G8" s="63"/>
      <c r="H8" s="61" t="s">
        <v>10</v>
      </c>
      <c r="I8" s="62"/>
      <c r="K8" s="70" t="s">
        <v>4</v>
      </c>
      <c r="L8" s="65" t="s">
        <v>9</v>
      </c>
      <c r="M8" s="66"/>
      <c r="N8" s="64" t="s">
        <v>6</v>
      </c>
      <c r="O8" s="64"/>
      <c r="P8" s="63" t="s">
        <v>8</v>
      </c>
      <c r="Q8" s="63"/>
      <c r="R8" s="61" t="s">
        <v>6</v>
      </c>
      <c r="S8" s="62"/>
      <c r="U8" s="70" t="s">
        <v>4</v>
      </c>
      <c r="V8" s="65" t="s">
        <v>51</v>
      </c>
      <c r="W8" s="66"/>
      <c r="X8" s="64" t="s">
        <v>50</v>
      </c>
      <c r="Y8" s="64"/>
      <c r="Z8" s="63" t="s">
        <v>52</v>
      </c>
      <c r="AA8" s="63"/>
      <c r="AB8" s="61" t="s">
        <v>49</v>
      </c>
      <c r="AC8" s="62"/>
      <c r="AE8" s="70" t="s">
        <v>4</v>
      </c>
      <c r="AF8" s="65"/>
      <c r="AG8" s="66"/>
      <c r="AH8" s="64"/>
      <c r="AI8" s="64"/>
      <c r="AJ8" s="63"/>
      <c r="AK8" s="63"/>
      <c r="AL8" s="61"/>
      <c r="AM8" s="62"/>
      <c r="AO8" s="70" t="s">
        <v>4</v>
      </c>
      <c r="AP8" s="65"/>
      <c r="AQ8" s="66"/>
      <c r="AR8" s="64"/>
      <c r="AS8" s="64"/>
      <c r="AT8" s="63"/>
      <c r="AU8" s="63"/>
      <c r="AV8" s="61"/>
      <c r="AW8" s="62"/>
    </row>
    <row r="9" spans="1:49" x14ac:dyDescent="0.3">
      <c r="A9" s="70"/>
      <c r="B9" s="65" t="s">
        <v>7</v>
      </c>
      <c r="C9" s="66"/>
      <c r="D9" s="64"/>
      <c r="E9" s="64"/>
      <c r="F9" s="63" t="s">
        <v>7</v>
      </c>
      <c r="G9" s="63"/>
      <c r="H9" s="61"/>
      <c r="I9" s="62"/>
      <c r="K9" s="70"/>
      <c r="L9" s="65"/>
      <c r="M9" s="66"/>
      <c r="N9" s="64"/>
      <c r="O9" s="64"/>
      <c r="P9" s="63" t="s">
        <v>7</v>
      </c>
      <c r="Q9" s="63"/>
      <c r="R9" s="61"/>
      <c r="S9" s="62"/>
      <c r="U9" s="70"/>
      <c r="V9" s="65"/>
      <c r="W9" s="66"/>
      <c r="X9" s="64"/>
      <c r="Y9" s="64"/>
      <c r="Z9" s="63" t="s">
        <v>50</v>
      </c>
      <c r="AA9" s="63"/>
      <c r="AB9" s="61"/>
      <c r="AC9" s="62"/>
      <c r="AE9" s="70"/>
      <c r="AF9" s="65"/>
      <c r="AG9" s="66"/>
      <c r="AH9" s="64"/>
      <c r="AI9" s="64"/>
      <c r="AJ9" s="63"/>
      <c r="AK9" s="63"/>
      <c r="AL9" s="61"/>
      <c r="AM9" s="62"/>
      <c r="AO9" s="70"/>
      <c r="AP9" s="65"/>
      <c r="AQ9" s="66"/>
      <c r="AR9" s="64"/>
      <c r="AS9" s="64"/>
      <c r="AT9" s="63"/>
      <c r="AU9" s="63"/>
      <c r="AV9" s="61"/>
      <c r="AW9" s="62"/>
    </row>
    <row r="10" spans="1:49" ht="2.4" customHeight="1" x14ac:dyDescent="0.3">
      <c r="B10" s="23"/>
      <c r="D10" s="23"/>
      <c r="F10" s="23"/>
      <c r="H10" s="23"/>
      <c r="L10" s="25"/>
      <c r="N10" s="25"/>
      <c r="P10" s="25"/>
      <c r="R10" s="25"/>
      <c r="V10" s="25"/>
      <c r="X10" s="23"/>
      <c r="Z10" s="23"/>
      <c r="AB10" s="23"/>
      <c r="AC10" s="5"/>
    </row>
    <row r="11" spans="1:49" ht="22.2" thickBot="1" x14ac:dyDescent="0.35">
      <c r="A11" s="42"/>
      <c r="B11" s="74" t="s">
        <v>87</v>
      </c>
      <c r="C11" s="75"/>
      <c r="D11" s="76" t="s">
        <v>88</v>
      </c>
      <c r="E11" s="76"/>
      <c r="F11" s="77" t="s">
        <v>89</v>
      </c>
      <c r="G11" s="77"/>
      <c r="H11" s="78" t="s">
        <v>90</v>
      </c>
      <c r="I11" s="79"/>
      <c r="K11" s="42"/>
      <c r="L11" s="74">
        <v>1</v>
      </c>
      <c r="M11" s="75"/>
      <c r="N11" s="76">
        <v>2</v>
      </c>
      <c r="O11" s="76"/>
      <c r="P11" s="77">
        <v>3</v>
      </c>
      <c r="Q11" s="77"/>
      <c r="R11" s="78">
        <v>4</v>
      </c>
      <c r="S11" s="79"/>
      <c r="U11" s="42"/>
      <c r="V11" s="74">
        <v>1</v>
      </c>
      <c r="W11" s="75"/>
      <c r="X11" s="76">
        <v>2</v>
      </c>
      <c r="Y11" s="76"/>
      <c r="Z11" s="77">
        <v>3</v>
      </c>
      <c r="AA11" s="77"/>
      <c r="AB11" s="78">
        <v>4</v>
      </c>
      <c r="AC11" s="79"/>
      <c r="AE11" s="42"/>
      <c r="AF11" s="74">
        <v>1</v>
      </c>
      <c r="AG11" s="75"/>
      <c r="AH11" s="76">
        <v>2</v>
      </c>
      <c r="AI11" s="76"/>
      <c r="AJ11" s="77">
        <v>3</v>
      </c>
      <c r="AK11" s="77"/>
      <c r="AL11" s="78">
        <v>4</v>
      </c>
      <c r="AM11" s="79"/>
      <c r="AO11" s="42"/>
      <c r="AP11" s="74">
        <v>1</v>
      </c>
      <c r="AQ11" s="75"/>
      <c r="AR11" s="76">
        <v>2</v>
      </c>
      <c r="AS11" s="76"/>
      <c r="AT11" s="77">
        <v>3</v>
      </c>
      <c r="AU11" s="77"/>
      <c r="AV11" s="78">
        <v>4</v>
      </c>
      <c r="AW11" s="79"/>
    </row>
    <row r="12" spans="1:49" s="38" customFormat="1" ht="16.8" thickBot="1" x14ac:dyDescent="0.35">
      <c r="A12" s="40" t="s">
        <v>74</v>
      </c>
      <c r="B12" s="71">
        <v>15</v>
      </c>
      <c r="C12" s="72"/>
      <c r="D12" s="73">
        <v>30</v>
      </c>
      <c r="E12" s="73"/>
      <c r="F12" s="67">
        <v>60</v>
      </c>
      <c r="G12" s="67"/>
      <c r="H12" s="68">
        <v>120</v>
      </c>
      <c r="I12" s="69"/>
      <c r="J12"/>
      <c r="K12" s="40" t="s">
        <v>74</v>
      </c>
      <c r="L12" s="71">
        <v>30</v>
      </c>
      <c r="M12" s="72"/>
      <c r="N12" s="73">
        <v>150</v>
      </c>
      <c r="O12" s="73"/>
      <c r="P12" s="67">
        <v>240</v>
      </c>
      <c r="Q12" s="67"/>
      <c r="R12" s="68">
        <v>420</v>
      </c>
      <c r="S12" s="69"/>
      <c r="T12"/>
      <c r="U12" s="40" t="s">
        <v>74</v>
      </c>
      <c r="V12" s="71">
        <v>30</v>
      </c>
      <c r="W12" s="72"/>
      <c r="X12" s="73">
        <v>90</v>
      </c>
      <c r="Y12" s="73"/>
      <c r="Z12" s="67">
        <v>270</v>
      </c>
      <c r="AA12" s="67"/>
      <c r="AB12" s="68">
        <v>420</v>
      </c>
      <c r="AC12" s="69"/>
      <c r="AD12"/>
      <c r="AE12" s="40" t="s">
        <v>74</v>
      </c>
      <c r="AF12" s="71"/>
      <c r="AG12" s="72"/>
      <c r="AH12" s="73"/>
      <c r="AI12" s="73"/>
      <c r="AJ12" s="67"/>
      <c r="AK12" s="67"/>
      <c r="AL12" s="68"/>
      <c r="AM12" s="69"/>
      <c r="AN12"/>
      <c r="AO12" s="40" t="s">
        <v>74</v>
      </c>
      <c r="AP12" s="71"/>
      <c r="AQ12" s="72"/>
      <c r="AR12" s="73"/>
      <c r="AS12" s="73"/>
      <c r="AT12" s="67"/>
      <c r="AU12" s="67"/>
      <c r="AV12" s="68"/>
      <c r="AW12" s="69"/>
    </row>
    <row r="13" spans="1:49" x14ac:dyDescent="0.3">
      <c r="A13" s="5" t="s">
        <v>0</v>
      </c>
      <c r="B13" s="22">
        <v>10</v>
      </c>
      <c r="C13" s="6">
        <f>IFERROR(B13/$B$12,0)</f>
        <v>0.66666666666666663</v>
      </c>
      <c r="D13" s="27">
        <v>0</v>
      </c>
      <c r="E13" s="7">
        <f>IFERROR(D13/$D$12,0)</f>
        <v>0</v>
      </c>
      <c r="F13" s="29">
        <v>30</v>
      </c>
      <c r="G13" s="8">
        <f>IFERROR(F13/$F$12,0)</f>
        <v>0.5</v>
      </c>
      <c r="H13" s="31">
        <v>160</v>
      </c>
      <c r="I13" s="20">
        <f>IFERROR(H13/$H$12,0)</f>
        <v>1.3333333333333333</v>
      </c>
      <c r="K13" s="5" t="s">
        <v>0</v>
      </c>
      <c r="L13" s="22">
        <v>0</v>
      </c>
      <c r="M13" s="6">
        <f>IFERROR(L13/$L$12,0)</f>
        <v>0</v>
      </c>
      <c r="N13" s="27">
        <v>0</v>
      </c>
      <c r="O13" s="7">
        <f>IFERROR(N13/$N$12,0)</f>
        <v>0</v>
      </c>
      <c r="P13" s="29">
        <v>800</v>
      </c>
      <c r="Q13" s="8">
        <f>IFERROR(P13/$P$12,0)</f>
        <v>3.3333333333333335</v>
      </c>
      <c r="R13" s="31">
        <v>100</v>
      </c>
      <c r="S13" s="20">
        <f>IFERROR(R13/$R$12,0)</f>
        <v>0.23809523809523808</v>
      </c>
      <c r="U13" s="5" t="s">
        <v>0</v>
      </c>
      <c r="V13" s="22">
        <v>0</v>
      </c>
      <c r="W13" s="6">
        <f>IFERROR(V13/$V$12,0)</f>
        <v>0</v>
      </c>
      <c r="X13" s="27">
        <v>180</v>
      </c>
      <c r="Y13" s="7">
        <f>IFERROR(X13/$X$12,0)</f>
        <v>2</v>
      </c>
      <c r="Z13" s="29">
        <v>750</v>
      </c>
      <c r="AA13" s="8">
        <f>IFERROR(Z13/$Z$12,0)</f>
        <v>2.7777777777777777</v>
      </c>
      <c r="AB13" s="31">
        <v>500</v>
      </c>
      <c r="AC13" s="20">
        <f>IFERROR(AB13/$AB$12,0)</f>
        <v>1.1904761904761905</v>
      </c>
      <c r="AE13" s="37" t="s">
        <v>0</v>
      </c>
      <c r="AF13" s="22"/>
      <c r="AG13" s="6">
        <f>IFERROR(AF13/$AF$12,0)</f>
        <v>0</v>
      </c>
      <c r="AH13" s="27"/>
      <c r="AI13" s="7">
        <f>IFERROR(AH13/$AH$12,0)</f>
        <v>0</v>
      </c>
      <c r="AJ13" s="29"/>
      <c r="AK13" s="8">
        <f>IFERROR(AJ13/$AJ$12,0)</f>
        <v>0</v>
      </c>
      <c r="AL13" s="31"/>
      <c r="AM13" s="20">
        <f>IFERROR(AL13/$AL$12,0)</f>
        <v>0</v>
      </c>
      <c r="AO13" s="37" t="s">
        <v>0</v>
      </c>
      <c r="AP13" s="22"/>
      <c r="AQ13" s="6">
        <f>IFERROR(AP13/$AP$12,0)</f>
        <v>0</v>
      </c>
      <c r="AR13" s="27"/>
      <c r="AS13" s="7">
        <f>IFERROR(AR13/$AR$12,0)</f>
        <v>0</v>
      </c>
      <c r="AT13" s="29"/>
      <c r="AU13" s="8">
        <f>IFERROR(AT13/$AT$12,0)</f>
        <v>0</v>
      </c>
      <c r="AV13" s="31"/>
      <c r="AW13" s="20">
        <f>IFERROR(AV13/$AV$12,0)</f>
        <v>0</v>
      </c>
    </row>
    <row r="14" spans="1:49" x14ac:dyDescent="0.3">
      <c r="A14" s="5" t="s">
        <v>1</v>
      </c>
      <c r="B14" s="22">
        <v>30</v>
      </c>
      <c r="C14" s="6">
        <f>IFERROR(B14/$B$12,0)</f>
        <v>2</v>
      </c>
      <c r="D14" s="27">
        <v>40</v>
      </c>
      <c r="E14" s="7">
        <f>IFERROR(D14/$D$12,0)</f>
        <v>1.3333333333333333</v>
      </c>
      <c r="F14" s="29">
        <v>0</v>
      </c>
      <c r="G14" s="8">
        <f>IFERROR(F14/$F$12,0)</f>
        <v>0</v>
      </c>
      <c r="H14" s="31">
        <v>160</v>
      </c>
      <c r="I14" s="20">
        <f>IFERROR(H14/$H$12,0)</f>
        <v>1.3333333333333333</v>
      </c>
      <c r="K14" s="5" t="s">
        <v>1</v>
      </c>
      <c r="L14" s="22">
        <v>0</v>
      </c>
      <c r="M14" s="6">
        <f>IFERROR(L14/$L$12,0)</f>
        <v>0</v>
      </c>
      <c r="N14" s="27">
        <v>600</v>
      </c>
      <c r="O14" s="7">
        <f>IFERROR(N14/$N$12,0)</f>
        <v>4</v>
      </c>
      <c r="P14" s="29">
        <v>400</v>
      </c>
      <c r="Q14" s="8">
        <f>IFERROR(P14/$P$12,0)</f>
        <v>1.6666666666666667</v>
      </c>
      <c r="R14" s="31">
        <v>0</v>
      </c>
      <c r="S14" s="20">
        <f>IFERROR(R14/$R$12,0)</f>
        <v>0</v>
      </c>
      <c r="U14" s="5" t="s">
        <v>1</v>
      </c>
      <c r="V14" s="22">
        <v>0</v>
      </c>
      <c r="W14" s="6">
        <f>IFERROR(V14/$V$12,0)</f>
        <v>0</v>
      </c>
      <c r="X14" s="27">
        <v>0</v>
      </c>
      <c r="Y14" s="7">
        <f>IFERROR(X14/$X$12,0)</f>
        <v>0</v>
      </c>
      <c r="Z14" s="29">
        <v>750</v>
      </c>
      <c r="AA14" s="8">
        <f>IFERROR(Z14/$Z$12,0)</f>
        <v>2.7777777777777777</v>
      </c>
      <c r="AB14" s="31">
        <v>900</v>
      </c>
      <c r="AC14" s="20">
        <f>IFERROR(AB14/$AB$12,0)</f>
        <v>2.1428571428571428</v>
      </c>
      <c r="AE14" s="37" t="s">
        <v>1</v>
      </c>
      <c r="AF14" s="22"/>
      <c r="AG14" s="6">
        <f t="shared" ref="AG14:AG16" si="20">IFERROR(AF14/$AF$12,0)</f>
        <v>0</v>
      </c>
      <c r="AH14" s="27"/>
      <c r="AI14" s="7">
        <f t="shared" ref="AI14:AI16" si="21">IFERROR(AH14/$AH$12,0)</f>
        <v>0</v>
      </c>
      <c r="AJ14" s="29"/>
      <c r="AK14" s="8">
        <f>IFERROR(AJ14/$AJ$12,0)</f>
        <v>0</v>
      </c>
      <c r="AL14" s="31"/>
      <c r="AM14" s="20">
        <f>IFERROR(AL14/$AL$12,0)</f>
        <v>0</v>
      </c>
      <c r="AO14" s="37" t="s">
        <v>1</v>
      </c>
      <c r="AP14" s="22"/>
      <c r="AQ14" s="6">
        <f>IFERROR(AP14/$AP$12,0)</f>
        <v>0</v>
      </c>
      <c r="AR14" s="27"/>
      <c r="AS14" s="7">
        <f>IFERROR(AR14/$AR$12,0)</f>
        <v>0</v>
      </c>
      <c r="AT14" s="29"/>
      <c r="AU14" s="8">
        <f>IFERROR(AT14/$AT$12,0)</f>
        <v>0</v>
      </c>
      <c r="AV14" s="31"/>
      <c r="AW14" s="20">
        <f>IFERROR(AV14/$AV$12,0)</f>
        <v>0</v>
      </c>
    </row>
    <row r="15" spans="1:49" x14ac:dyDescent="0.3">
      <c r="A15" s="5" t="s">
        <v>2</v>
      </c>
      <c r="B15" s="22">
        <v>15</v>
      </c>
      <c r="C15" s="6">
        <f>IFERROR(B15/$B$12,0)</f>
        <v>1</v>
      </c>
      <c r="D15" s="27">
        <v>60</v>
      </c>
      <c r="E15" s="7">
        <f>IFERROR(D15/$D$12,0)</f>
        <v>2</v>
      </c>
      <c r="F15" s="29">
        <v>30</v>
      </c>
      <c r="G15" s="8">
        <f>IFERROR(F15/$F$12,0)</f>
        <v>0.5</v>
      </c>
      <c r="H15" s="31">
        <v>0</v>
      </c>
      <c r="I15" s="20">
        <f>IFERROR(H15/$H$12,0)</f>
        <v>0</v>
      </c>
      <c r="K15" s="5" t="s">
        <v>2</v>
      </c>
      <c r="L15" s="22">
        <v>100</v>
      </c>
      <c r="M15" s="6">
        <f>IFERROR(L15/$L$12,0)</f>
        <v>3.3333333333333335</v>
      </c>
      <c r="N15" s="27">
        <v>300</v>
      </c>
      <c r="O15" s="7">
        <f>IFERROR(N15/$N$12,0)</f>
        <v>2</v>
      </c>
      <c r="P15" s="29">
        <v>400</v>
      </c>
      <c r="Q15" s="8">
        <f>IFERROR(P15/$P$12,0)</f>
        <v>1.6666666666666667</v>
      </c>
      <c r="R15" s="31">
        <v>0</v>
      </c>
      <c r="S15" s="20">
        <f>IFERROR(R15/$R$12,0)</f>
        <v>0</v>
      </c>
      <c r="U15" s="5" t="s">
        <v>2</v>
      </c>
      <c r="V15" s="22">
        <v>100</v>
      </c>
      <c r="W15" s="6">
        <f>IFERROR(V15/$V$12,0)</f>
        <v>3.3333333333333335</v>
      </c>
      <c r="X15" s="27">
        <v>180</v>
      </c>
      <c r="Y15" s="7">
        <f>IFERROR(X15/$X$12,0)</f>
        <v>2</v>
      </c>
      <c r="Z15" s="29">
        <v>0</v>
      </c>
      <c r="AA15" s="8">
        <f>IFERROR(Z15/$Z$12,0)</f>
        <v>0</v>
      </c>
      <c r="AB15" s="31">
        <v>900</v>
      </c>
      <c r="AC15" s="20">
        <f>IFERROR(AB15/$AB$12,0)</f>
        <v>2.1428571428571428</v>
      </c>
      <c r="AE15" s="37" t="s">
        <v>2</v>
      </c>
      <c r="AF15" s="22"/>
      <c r="AG15" s="6">
        <f t="shared" si="20"/>
        <v>0</v>
      </c>
      <c r="AH15" s="27"/>
      <c r="AI15" s="7">
        <f t="shared" si="21"/>
        <v>0</v>
      </c>
      <c r="AJ15" s="29"/>
      <c r="AK15" s="8">
        <f>IFERROR(AJ15/$AJ$12,0)</f>
        <v>0</v>
      </c>
      <c r="AL15" s="31"/>
      <c r="AM15" s="20">
        <f>IFERROR(AL15/$AL$12,0)</f>
        <v>0</v>
      </c>
      <c r="AO15" s="37" t="s">
        <v>2</v>
      </c>
      <c r="AP15" s="22"/>
      <c r="AQ15" s="6">
        <f>IFERROR(AP15/$AP$12,0)</f>
        <v>0</v>
      </c>
      <c r="AR15" s="27"/>
      <c r="AS15" s="7">
        <f>IFERROR(AR15/$AR$12,0)</f>
        <v>0</v>
      </c>
      <c r="AT15" s="29"/>
      <c r="AU15" s="8">
        <f>IFERROR(AT15/$AT$12,0)</f>
        <v>0</v>
      </c>
      <c r="AV15" s="31"/>
      <c r="AW15" s="20">
        <f>IFERROR(AV15/$AV$12,0)</f>
        <v>0</v>
      </c>
    </row>
    <row r="16" spans="1:49" ht="16.8" thickBot="1" x14ac:dyDescent="0.35">
      <c r="A16" s="9" t="s">
        <v>3</v>
      </c>
      <c r="B16" s="24">
        <v>0</v>
      </c>
      <c r="C16" s="2">
        <f>IFERROR(B16/$B$12,0)</f>
        <v>0</v>
      </c>
      <c r="D16" s="26">
        <v>0</v>
      </c>
      <c r="E16" s="3">
        <f>IFERROR(D16/$D$12,0)</f>
        <v>0</v>
      </c>
      <c r="F16" s="28">
        <v>10</v>
      </c>
      <c r="G16" s="4">
        <f>IFERROR(F16/$F$12,0)</f>
        <v>0.16666666666666666</v>
      </c>
      <c r="H16" s="30">
        <v>0</v>
      </c>
      <c r="I16" s="10">
        <f>IFERROR(H16/$H$12,0)</f>
        <v>0</v>
      </c>
      <c r="K16" s="9" t="s">
        <v>3</v>
      </c>
      <c r="L16" s="24">
        <v>45</v>
      </c>
      <c r="M16" s="2">
        <f>IFERROR(L16/$L$12,0)</f>
        <v>1.5</v>
      </c>
      <c r="N16" s="26">
        <v>0</v>
      </c>
      <c r="O16" s="3">
        <f>IFERROR(N16/$N$12,0)</f>
        <v>0</v>
      </c>
      <c r="P16" s="28">
        <v>0</v>
      </c>
      <c r="Q16" s="4">
        <f>IFERROR(P16/$P$12,0)</f>
        <v>0</v>
      </c>
      <c r="R16" s="30">
        <v>700</v>
      </c>
      <c r="S16" s="10">
        <f>IFERROR(R16/$R$12,0)</f>
        <v>1.6666666666666667</v>
      </c>
      <c r="U16" s="9" t="s">
        <v>3</v>
      </c>
      <c r="V16" s="24">
        <v>50</v>
      </c>
      <c r="W16" s="2">
        <f>IFERROR(V16/$V$12,0)</f>
        <v>1.6666666666666667</v>
      </c>
      <c r="X16" s="26">
        <v>100</v>
      </c>
      <c r="Y16" s="3">
        <f>IFERROR(X16/$X$12,0)</f>
        <v>1.1111111111111112</v>
      </c>
      <c r="Z16" s="28">
        <v>0</v>
      </c>
      <c r="AA16" s="4">
        <f>IFERROR(Z16/$Z$12,0)</f>
        <v>0</v>
      </c>
      <c r="AB16" s="30">
        <v>0</v>
      </c>
      <c r="AC16" s="10">
        <f>IFERROR(AB16/$AB$12,0)</f>
        <v>0</v>
      </c>
      <c r="AE16" s="9" t="s">
        <v>3</v>
      </c>
      <c r="AF16" s="24"/>
      <c r="AG16" s="2">
        <f t="shared" si="20"/>
        <v>0</v>
      </c>
      <c r="AH16" s="26"/>
      <c r="AI16" s="3">
        <f t="shared" si="21"/>
        <v>0</v>
      </c>
      <c r="AJ16" s="28"/>
      <c r="AK16" s="4">
        <f>IFERROR(AJ16/$AJ$12,0)</f>
        <v>0</v>
      </c>
      <c r="AL16" s="30"/>
      <c r="AM16" s="10">
        <f>IFERROR(AL16/$AL$12,0)</f>
        <v>0</v>
      </c>
      <c r="AO16" s="9" t="s">
        <v>3</v>
      </c>
      <c r="AP16" s="24"/>
      <c r="AQ16" s="2">
        <f>IFERROR(AP16/$AP$12,0)</f>
        <v>0</v>
      </c>
      <c r="AR16" s="26"/>
      <c r="AS16" s="3">
        <f>IFERROR(AR16/$AR$12,0)</f>
        <v>0</v>
      </c>
      <c r="AT16" s="28"/>
      <c r="AU16" s="4">
        <f>IFERROR(AT16/$AT$12,0)</f>
        <v>0</v>
      </c>
      <c r="AV16" s="30"/>
      <c r="AW16" s="10">
        <f>IFERROR(AV16/$AV$12,0)</f>
        <v>0</v>
      </c>
    </row>
    <row r="17" spans="1:49" x14ac:dyDescent="0.3">
      <c r="A17" s="5" t="s">
        <v>5</v>
      </c>
      <c r="B17" s="22">
        <f>SUM(B13:B16)</f>
        <v>55</v>
      </c>
      <c r="C17" s="6">
        <f>SUM(C13:C16)</f>
        <v>3.6666666666666665</v>
      </c>
      <c r="D17" s="27">
        <f t="shared" ref="D17" si="22">SUM(D13:D16)</f>
        <v>100</v>
      </c>
      <c r="E17" s="7">
        <f>SUM(E13:E16)</f>
        <v>3.333333333333333</v>
      </c>
      <c r="F17" s="29">
        <f t="shared" ref="F17" si="23">SUM(F13:F16)</f>
        <v>70</v>
      </c>
      <c r="G17" s="8">
        <f>SUM(G13:G16)</f>
        <v>1.1666666666666667</v>
      </c>
      <c r="H17" s="31">
        <f t="shared" ref="H17" si="24">SUM(H13:H16)</f>
        <v>320</v>
      </c>
      <c r="I17" s="20">
        <f>SUM(I13:I16)</f>
        <v>2.6666666666666665</v>
      </c>
      <c r="K17" s="5" t="s">
        <v>5</v>
      </c>
      <c r="L17" s="22">
        <f>SUM(L13:L16)</f>
        <v>145</v>
      </c>
      <c r="M17" s="6">
        <f>SUM(M13:M16)</f>
        <v>4.8333333333333339</v>
      </c>
      <c r="N17" s="27">
        <f t="shared" ref="N17" si="25">SUM(N13:N16)</f>
        <v>900</v>
      </c>
      <c r="O17" s="7">
        <f>SUM(O13:O16)</f>
        <v>6</v>
      </c>
      <c r="P17" s="29">
        <f t="shared" ref="P17" si="26">SUM(P13:P16)</f>
        <v>1600</v>
      </c>
      <c r="Q17" s="8">
        <f>SUM(Q13:Q16)</f>
        <v>6.666666666666667</v>
      </c>
      <c r="R17" s="31">
        <f t="shared" ref="R17" si="27">SUM(R13:R16)</f>
        <v>800</v>
      </c>
      <c r="S17" s="20">
        <f>SUM(S13:S16)</f>
        <v>1.9047619047619049</v>
      </c>
      <c r="U17" s="5" t="s">
        <v>5</v>
      </c>
      <c r="V17" s="22">
        <f>SUM(V13:V16)</f>
        <v>150</v>
      </c>
      <c r="W17" s="6">
        <f>SUM(W13:W16)</f>
        <v>5</v>
      </c>
      <c r="X17" s="27">
        <f t="shared" ref="X17" si="28">SUM(X13:X16)</f>
        <v>460</v>
      </c>
      <c r="Y17" s="7">
        <f>SUM(Y13:Y16)</f>
        <v>5.1111111111111107</v>
      </c>
      <c r="Z17" s="29">
        <f t="shared" ref="Z17" si="29">SUM(Z13:Z16)</f>
        <v>1500</v>
      </c>
      <c r="AA17" s="8">
        <f>SUM(AA13:AA16)</f>
        <v>5.5555555555555554</v>
      </c>
      <c r="AB17" s="31">
        <f t="shared" ref="AB17" si="30">SUM(AB13:AB16)</f>
        <v>2300</v>
      </c>
      <c r="AC17" s="20">
        <f>SUM(AC13:AC16)</f>
        <v>5.4761904761904763</v>
      </c>
      <c r="AE17" s="37" t="s">
        <v>5</v>
      </c>
      <c r="AF17" s="22">
        <f>SUM(AF13:AF16)</f>
        <v>0</v>
      </c>
      <c r="AG17" s="6">
        <f>SUM(AG13:AG16)</f>
        <v>0</v>
      </c>
      <c r="AH17" s="27">
        <f t="shared" ref="AH17" si="31">SUM(AH13:AH16)</f>
        <v>0</v>
      </c>
      <c r="AI17" s="7">
        <f>SUM(AI13:AI16)</f>
        <v>0</v>
      </c>
      <c r="AJ17" s="29">
        <f t="shared" ref="AJ17" si="32">SUM(AJ13:AJ16)</f>
        <v>0</v>
      </c>
      <c r="AK17" s="8">
        <f>SUM(AK13:AK16)</f>
        <v>0</v>
      </c>
      <c r="AL17" s="31">
        <f t="shared" ref="AL17" si="33">SUM(AL13:AL16)</f>
        <v>0</v>
      </c>
      <c r="AM17" s="20">
        <f>SUM(AM13:AM16)</f>
        <v>0</v>
      </c>
      <c r="AO17" s="37" t="s">
        <v>5</v>
      </c>
      <c r="AP17" s="22">
        <f>SUM(AP13:AP16)</f>
        <v>0</v>
      </c>
      <c r="AQ17" s="6">
        <f>SUM(AQ13:AQ16)</f>
        <v>0</v>
      </c>
      <c r="AR17" s="27">
        <f t="shared" ref="AR17" si="34">SUM(AR13:AR16)</f>
        <v>0</v>
      </c>
      <c r="AS17" s="7">
        <f>SUM(AS13:AS16)</f>
        <v>0</v>
      </c>
      <c r="AT17" s="29">
        <f t="shared" ref="AT17" si="35">SUM(AT13:AT16)</f>
        <v>0</v>
      </c>
      <c r="AU17" s="8">
        <f>SUM(AU13:AU16)</f>
        <v>0</v>
      </c>
      <c r="AV17" s="31">
        <f t="shared" ref="AV17" si="36">SUM(AV13:AV16)</f>
        <v>0</v>
      </c>
      <c r="AW17" s="20">
        <f>SUM(AW13:AW16)</f>
        <v>0</v>
      </c>
    </row>
    <row r="18" spans="1:49" x14ac:dyDescent="0.3">
      <c r="A18" s="70" t="s">
        <v>4</v>
      </c>
      <c r="B18" s="65"/>
      <c r="C18" s="66"/>
      <c r="D18" s="64"/>
      <c r="E18" s="64"/>
      <c r="F18" s="63" t="s">
        <v>7</v>
      </c>
      <c r="G18" s="63"/>
      <c r="H18" s="61" t="s">
        <v>8</v>
      </c>
      <c r="I18" s="62"/>
      <c r="K18" s="70" t="s">
        <v>4</v>
      </c>
      <c r="L18" s="65"/>
      <c r="M18" s="66"/>
      <c r="N18" s="64" t="s">
        <v>7</v>
      </c>
      <c r="O18" s="64"/>
      <c r="P18" s="63" t="s">
        <v>9</v>
      </c>
      <c r="Q18" s="63"/>
      <c r="R18" s="61" t="s">
        <v>8</v>
      </c>
      <c r="S18" s="62"/>
      <c r="U18" s="70" t="s">
        <v>4</v>
      </c>
      <c r="V18" s="65"/>
      <c r="W18" s="66"/>
      <c r="X18" s="64" t="s">
        <v>52</v>
      </c>
      <c r="Y18" s="64"/>
      <c r="Z18" s="63" t="s">
        <v>49</v>
      </c>
      <c r="AA18" s="63"/>
      <c r="AB18" s="61" t="s">
        <v>51</v>
      </c>
      <c r="AC18" s="62"/>
      <c r="AE18" s="70" t="s">
        <v>4</v>
      </c>
      <c r="AF18" s="65"/>
      <c r="AG18" s="66"/>
      <c r="AH18" s="64"/>
      <c r="AI18" s="64"/>
      <c r="AJ18" s="63"/>
      <c r="AK18" s="63"/>
      <c r="AL18" s="61"/>
      <c r="AM18" s="62"/>
      <c r="AO18" s="70" t="s">
        <v>4</v>
      </c>
      <c r="AP18" s="65"/>
      <c r="AQ18" s="66"/>
      <c r="AR18" s="64"/>
      <c r="AS18" s="64"/>
      <c r="AT18" s="63"/>
      <c r="AU18" s="63"/>
      <c r="AV18" s="61"/>
      <c r="AW18" s="62"/>
    </row>
    <row r="19" spans="1:49" x14ac:dyDescent="0.3">
      <c r="A19" s="70"/>
      <c r="B19" s="65"/>
      <c r="C19" s="66"/>
      <c r="D19" s="64"/>
      <c r="E19" s="64"/>
      <c r="F19" s="63"/>
      <c r="G19" s="63"/>
      <c r="H19" s="61"/>
      <c r="I19" s="62"/>
      <c r="K19" s="70"/>
      <c r="L19" s="65"/>
      <c r="M19" s="66"/>
      <c r="N19" s="64"/>
      <c r="O19" s="64"/>
      <c r="P19" s="63"/>
      <c r="Q19" s="63"/>
      <c r="R19" s="61"/>
      <c r="S19" s="62"/>
      <c r="U19" s="70"/>
      <c r="V19" s="65"/>
      <c r="W19" s="66"/>
      <c r="X19" s="64"/>
      <c r="Y19" s="64"/>
      <c r="Z19" s="63"/>
      <c r="AA19" s="63"/>
      <c r="AB19" s="61"/>
      <c r="AC19" s="62"/>
      <c r="AE19" s="70"/>
      <c r="AF19" s="65"/>
      <c r="AG19" s="66"/>
      <c r="AH19" s="64"/>
      <c r="AI19" s="64"/>
      <c r="AJ19" s="63"/>
      <c r="AK19" s="63"/>
      <c r="AL19" s="61"/>
      <c r="AM19" s="62"/>
      <c r="AO19" s="70"/>
      <c r="AP19" s="65"/>
      <c r="AQ19" s="66"/>
      <c r="AR19" s="64"/>
      <c r="AS19" s="64"/>
      <c r="AT19" s="63"/>
      <c r="AU19" s="63"/>
      <c r="AV19" s="61"/>
      <c r="AW19" s="62"/>
    </row>
    <row r="20" spans="1:49" ht="2.4" customHeight="1" x14ac:dyDescent="0.3">
      <c r="A20" s="11"/>
      <c r="B20" s="25"/>
      <c r="C20" s="11"/>
      <c r="D20" s="25"/>
      <c r="E20" s="11"/>
      <c r="F20" s="25"/>
      <c r="G20" s="11"/>
      <c r="H20" s="25"/>
      <c r="I20" s="11"/>
      <c r="L20" s="25"/>
      <c r="N20" s="25"/>
      <c r="P20" s="25"/>
      <c r="R20" s="25"/>
      <c r="V20" s="25"/>
      <c r="X20" s="23"/>
      <c r="Y20"/>
      <c r="Z20" s="23"/>
      <c r="AB20" s="23"/>
      <c r="AC20" s="5"/>
    </row>
    <row r="21" spans="1:49" ht="22.2" thickBot="1" x14ac:dyDescent="0.35">
      <c r="A21" s="42"/>
      <c r="B21" s="74" t="s">
        <v>91</v>
      </c>
      <c r="C21" s="75"/>
      <c r="D21" s="76" t="s">
        <v>92</v>
      </c>
      <c r="E21" s="76"/>
      <c r="F21" s="77" t="s">
        <v>93</v>
      </c>
      <c r="G21" s="77"/>
      <c r="H21" s="78" t="s">
        <v>94</v>
      </c>
      <c r="I21" s="79"/>
      <c r="K21" s="42"/>
      <c r="L21" s="74">
        <v>1</v>
      </c>
      <c r="M21" s="75"/>
      <c r="N21" s="76">
        <v>2</v>
      </c>
      <c r="O21" s="76"/>
      <c r="P21" s="77">
        <v>3</v>
      </c>
      <c r="Q21" s="77"/>
      <c r="R21" s="78">
        <v>4</v>
      </c>
      <c r="S21" s="79"/>
      <c r="U21" s="42"/>
      <c r="V21" s="74">
        <v>1</v>
      </c>
      <c r="W21" s="75"/>
      <c r="X21" s="76">
        <v>2</v>
      </c>
      <c r="Y21" s="76"/>
      <c r="Z21" s="77">
        <v>3</v>
      </c>
      <c r="AA21" s="77"/>
      <c r="AB21" s="78">
        <v>4</v>
      </c>
      <c r="AC21" s="79"/>
      <c r="AE21" s="42"/>
      <c r="AF21" s="74">
        <v>1</v>
      </c>
      <c r="AG21" s="75"/>
      <c r="AH21" s="76">
        <v>2</v>
      </c>
      <c r="AI21" s="76"/>
      <c r="AJ21" s="77">
        <v>3</v>
      </c>
      <c r="AK21" s="77"/>
      <c r="AL21" s="78">
        <v>4</v>
      </c>
      <c r="AM21" s="79"/>
      <c r="AO21" s="42"/>
      <c r="AP21" s="74">
        <v>1</v>
      </c>
      <c r="AQ21" s="75"/>
      <c r="AR21" s="76">
        <v>2</v>
      </c>
      <c r="AS21" s="76"/>
      <c r="AT21" s="77">
        <v>3</v>
      </c>
      <c r="AU21" s="77"/>
      <c r="AV21" s="78">
        <v>4</v>
      </c>
      <c r="AW21" s="79"/>
    </row>
    <row r="22" spans="1:49" s="38" customFormat="1" ht="16.8" thickBot="1" x14ac:dyDescent="0.35">
      <c r="A22" s="40" t="s">
        <v>74</v>
      </c>
      <c r="B22" s="71">
        <v>40</v>
      </c>
      <c r="C22" s="72"/>
      <c r="D22" s="73">
        <v>90</v>
      </c>
      <c r="E22" s="73"/>
      <c r="F22" s="67">
        <v>240</v>
      </c>
      <c r="G22" s="67"/>
      <c r="H22" s="68">
        <v>360</v>
      </c>
      <c r="I22" s="69"/>
      <c r="J22"/>
      <c r="K22" s="40" t="s">
        <v>74</v>
      </c>
      <c r="L22" s="71">
        <v>120</v>
      </c>
      <c r="M22" s="72"/>
      <c r="N22" s="73">
        <v>180</v>
      </c>
      <c r="O22" s="73"/>
      <c r="P22" s="67">
        <v>300</v>
      </c>
      <c r="Q22" s="67"/>
      <c r="R22" s="68">
        <v>720</v>
      </c>
      <c r="S22" s="69"/>
      <c r="T22"/>
      <c r="U22" s="40" t="s">
        <v>74</v>
      </c>
      <c r="V22" s="71">
        <v>40</v>
      </c>
      <c r="W22" s="72"/>
      <c r="X22" s="73">
        <v>100</v>
      </c>
      <c r="Y22" s="73"/>
      <c r="Z22" s="67">
        <v>320</v>
      </c>
      <c r="AA22" s="67"/>
      <c r="AB22" s="68">
        <v>600</v>
      </c>
      <c r="AC22" s="69"/>
      <c r="AD22"/>
      <c r="AE22" s="40" t="s">
        <v>74</v>
      </c>
      <c r="AF22" s="71"/>
      <c r="AG22" s="72"/>
      <c r="AH22" s="73"/>
      <c r="AI22" s="73"/>
      <c r="AJ22" s="67"/>
      <c r="AK22" s="67"/>
      <c r="AL22" s="68"/>
      <c r="AM22" s="69"/>
      <c r="AN22"/>
      <c r="AO22" s="40" t="s">
        <v>74</v>
      </c>
      <c r="AP22" s="71"/>
      <c r="AQ22" s="72"/>
      <c r="AR22" s="73"/>
      <c r="AS22" s="73"/>
      <c r="AT22" s="67"/>
      <c r="AU22" s="67"/>
      <c r="AV22" s="68"/>
      <c r="AW22" s="69"/>
    </row>
    <row r="23" spans="1:49" x14ac:dyDescent="0.3">
      <c r="A23" s="5" t="s">
        <v>0</v>
      </c>
      <c r="B23" s="22">
        <v>100</v>
      </c>
      <c r="C23" s="6">
        <f>IFERROR(B23/$B$22,0)</f>
        <v>2.5</v>
      </c>
      <c r="D23" s="27">
        <v>60</v>
      </c>
      <c r="E23" s="7">
        <f>IFERROR(D23/$D$22,0)</f>
        <v>0.66666666666666663</v>
      </c>
      <c r="F23" s="29">
        <v>10</v>
      </c>
      <c r="G23" s="8">
        <f>IFERROR(F23/$F$22,0)</f>
        <v>4.1666666666666664E-2</v>
      </c>
      <c r="H23" s="31">
        <v>0</v>
      </c>
      <c r="I23" s="20">
        <f>IFERROR(H23/$H$22,0)</f>
        <v>0</v>
      </c>
      <c r="K23" s="5" t="s">
        <v>0</v>
      </c>
      <c r="L23" s="22">
        <v>300</v>
      </c>
      <c r="M23" s="6">
        <f>IFERROR(L23/$L$22,0)</f>
        <v>2.5</v>
      </c>
      <c r="N23" s="27">
        <v>0</v>
      </c>
      <c r="O23" s="7">
        <f>IFERROR(N23/$N$22,0)</f>
        <v>0</v>
      </c>
      <c r="P23" s="29">
        <v>0</v>
      </c>
      <c r="Q23" s="8">
        <f>IFERROR(P23/$P$22,0)</f>
        <v>0</v>
      </c>
      <c r="R23" s="31">
        <v>800</v>
      </c>
      <c r="S23" s="20">
        <f>IFERROR(R23/$R$22,0)</f>
        <v>1.1111111111111112</v>
      </c>
      <c r="U23" s="5" t="s">
        <v>0</v>
      </c>
      <c r="V23" s="22">
        <v>140</v>
      </c>
      <c r="W23" s="6">
        <f>IFERROR(V23/$V$22,0)</f>
        <v>3.5</v>
      </c>
      <c r="X23" s="27">
        <v>0</v>
      </c>
      <c r="Y23" s="7">
        <f>IFERROR(X23/$X$22,0)</f>
        <v>0</v>
      </c>
      <c r="Z23" s="29">
        <v>0</v>
      </c>
      <c r="AA23" s="8">
        <f>IFERROR(Z23/$Z$22,0)</f>
        <v>0</v>
      </c>
      <c r="AB23" s="31">
        <v>660</v>
      </c>
      <c r="AC23" s="20">
        <f>IFERROR(AB23/$AB$22,0)</f>
        <v>1.1000000000000001</v>
      </c>
      <c r="AE23" s="37" t="s">
        <v>0</v>
      </c>
      <c r="AF23" s="22"/>
      <c r="AG23" s="6">
        <f>IFERROR(AF23/$AF$22,0)</f>
        <v>0</v>
      </c>
      <c r="AH23" s="27"/>
      <c r="AI23" s="7">
        <f>IFERROR(AH23/$AH$22,0)</f>
        <v>0</v>
      </c>
      <c r="AJ23" s="29"/>
      <c r="AK23" s="8">
        <f>IFERROR(AJ23/$AJ$22,0)</f>
        <v>0</v>
      </c>
      <c r="AL23" s="31"/>
      <c r="AM23" s="20">
        <f>IFERROR(AL23/$AL$22,0)</f>
        <v>0</v>
      </c>
      <c r="AO23" s="37" t="s">
        <v>0</v>
      </c>
      <c r="AP23" s="22"/>
      <c r="AQ23" s="6">
        <f>IFERROR(AP23/$AP$22,0)</f>
        <v>0</v>
      </c>
      <c r="AR23" s="27"/>
      <c r="AS23" s="7">
        <f>IFERROR(AR23/$AR$22,0)</f>
        <v>0</v>
      </c>
      <c r="AT23" s="29"/>
      <c r="AU23" s="8">
        <f>IFERROR(AT23/$AT$22,0)</f>
        <v>0</v>
      </c>
      <c r="AV23" s="31"/>
      <c r="AW23" s="20">
        <f>IFERROR(AV23/$AV$22,0)</f>
        <v>0</v>
      </c>
    </row>
    <row r="24" spans="1:49" x14ac:dyDescent="0.3">
      <c r="A24" s="5" t="s">
        <v>1</v>
      </c>
      <c r="B24" s="22">
        <v>0</v>
      </c>
      <c r="C24" s="6">
        <f>IFERROR(B24/$B$22,0)</f>
        <v>0</v>
      </c>
      <c r="D24" s="27">
        <v>200</v>
      </c>
      <c r="E24" s="7">
        <f>IFERROR(D24/$D$22,0)</f>
        <v>2.2222222222222223</v>
      </c>
      <c r="F24" s="29">
        <v>10</v>
      </c>
      <c r="G24" s="8">
        <f>IFERROR(F24/$F$22,0)</f>
        <v>4.1666666666666664E-2</v>
      </c>
      <c r="H24" s="31">
        <v>250</v>
      </c>
      <c r="I24" s="20">
        <f>IFERROR(H24/$H$22,0)</f>
        <v>0.69444444444444442</v>
      </c>
      <c r="K24" s="5" t="s">
        <v>1</v>
      </c>
      <c r="L24" s="22">
        <v>300</v>
      </c>
      <c r="M24" s="6">
        <f>IFERROR(L24/$L$22,0)</f>
        <v>2.5</v>
      </c>
      <c r="N24" s="27">
        <v>200</v>
      </c>
      <c r="O24" s="7">
        <f>IFERROR(N24/$N$22,0)</f>
        <v>1.1111111111111112</v>
      </c>
      <c r="P24" s="29">
        <v>0</v>
      </c>
      <c r="Q24" s="8">
        <f>IFERROR(P24/$P$22,0)</f>
        <v>0</v>
      </c>
      <c r="R24" s="31">
        <v>800</v>
      </c>
      <c r="S24" s="20">
        <f>IFERROR(R24/$R$22,0)</f>
        <v>1.1111111111111112</v>
      </c>
      <c r="U24" s="5" t="s">
        <v>1</v>
      </c>
      <c r="V24" s="22">
        <v>200</v>
      </c>
      <c r="W24" s="6">
        <f>IFERROR(V24/$V$22,0)</f>
        <v>5</v>
      </c>
      <c r="X24" s="27">
        <v>240</v>
      </c>
      <c r="Y24" s="7">
        <f>IFERROR(X24/$X$22,0)</f>
        <v>2.4</v>
      </c>
      <c r="Z24" s="29">
        <v>480</v>
      </c>
      <c r="AA24" s="8">
        <f>IFERROR(Z24/$Z$22,0)</f>
        <v>1.5</v>
      </c>
      <c r="AB24" s="31">
        <v>660</v>
      </c>
      <c r="AC24" s="20">
        <f>IFERROR(AB24/$AB$22,0)</f>
        <v>1.1000000000000001</v>
      </c>
      <c r="AE24" s="37" t="s">
        <v>1</v>
      </c>
      <c r="AF24" s="22"/>
      <c r="AG24" s="6">
        <f>IFERROR(AF24/$AF$22,0)</f>
        <v>0</v>
      </c>
      <c r="AH24" s="27"/>
      <c r="AI24" s="7">
        <f>IFERROR(AH24/$AH$22,0)</f>
        <v>0</v>
      </c>
      <c r="AJ24" s="29"/>
      <c r="AK24" s="8">
        <f>IFERROR(AJ24/$AJ$22,0)</f>
        <v>0</v>
      </c>
      <c r="AL24" s="31"/>
      <c r="AM24" s="20">
        <f>IFERROR(AL24/$AL$22,0)</f>
        <v>0</v>
      </c>
      <c r="AO24" s="37" t="s">
        <v>1</v>
      </c>
      <c r="AP24" s="22"/>
      <c r="AQ24" s="6">
        <f>IFERROR(AP24/$AP$22,0)</f>
        <v>0</v>
      </c>
      <c r="AR24" s="27"/>
      <c r="AS24" s="7">
        <f>IFERROR(AR24/$AR$22,0)</f>
        <v>0</v>
      </c>
      <c r="AT24" s="29"/>
      <c r="AU24" s="8">
        <f>IFERROR(AT24/$AT$22,0)</f>
        <v>0</v>
      </c>
      <c r="AV24" s="31"/>
      <c r="AW24" s="20">
        <f>IFERROR(AV24/$AV$22,0)</f>
        <v>0</v>
      </c>
    </row>
    <row r="25" spans="1:49" x14ac:dyDescent="0.3">
      <c r="A25" s="5" t="s">
        <v>2</v>
      </c>
      <c r="B25" s="22">
        <v>0</v>
      </c>
      <c r="C25" s="6">
        <f>IFERROR(B25/$B$22,0)</f>
        <v>0</v>
      </c>
      <c r="D25" s="27">
        <v>80</v>
      </c>
      <c r="E25" s="7">
        <f>IFERROR(D25/$D$22,0)</f>
        <v>0.88888888888888884</v>
      </c>
      <c r="F25" s="29">
        <v>10</v>
      </c>
      <c r="G25" s="8">
        <f>IFERROR(F25/$F$22,0)</f>
        <v>4.1666666666666664E-2</v>
      </c>
      <c r="H25" s="31">
        <v>600</v>
      </c>
      <c r="I25" s="20">
        <f>IFERROR(H25/$H$22,0)</f>
        <v>1.6666666666666667</v>
      </c>
      <c r="K25" s="5" t="s">
        <v>2</v>
      </c>
      <c r="L25" s="22">
        <v>0</v>
      </c>
      <c r="M25" s="6">
        <f>IFERROR(L25/$L$22,0)</f>
        <v>0</v>
      </c>
      <c r="N25" s="27">
        <v>550</v>
      </c>
      <c r="O25" s="7">
        <f>IFERROR(N25/$N$22,0)</f>
        <v>3.0555555555555554</v>
      </c>
      <c r="P25" s="29">
        <v>200</v>
      </c>
      <c r="Q25" s="8">
        <f>IFERROR(P25/$P$22,0)</f>
        <v>0.66666666666666663</v>
      </c>
      <c r="R25" s="31">
        <v>800</v>
      </c>
      <c r="S25" s="20">
        <f>IFERROR(R25/$R$22,0)</f>
        <v>1.1111111111111112</v>
      </c>
      <c r="U25" s="5" t="s">
        <v>2</v>
      </c>
      <c r="V25" s="22">
        <v>0</v>
      </c>
      <c r="W25" s="6">
        <f>IFERROR(V25/$V$22,0)</f>
        <v>0</v>
      </c>
      <c r="X25" s="27">
        <v>180</v>
      </c>
      <c r="Y25" s="7">
        <f>IFERROR(X25/$X$22,0)</f>
        <v>1.8</v>
      </c>
      <c r="Z25" s="29">
        <v>480</v>
      </c>
      <c r="AA25" s="8">
        <f>IFERROR(Z25/$Z$22,0)</f>
        <v>1.5</v>
      </c>
      <c r="AB25" s="31">
        <v>660</v>
      </c>
      <c r="AC25" s="20">
        <f>IFERROR(AB25/$AB$22,0)</f>
        <v>1.1000000000000001</v>
      </c>
      <c r="AE25" s="37" t="s">
        <v>2</v>
      </c>
      <c r="AF25" s="22"/>
      <c r="AG25" s="6">
        <f>IFERROR(AF25/$AF$22,0)</f>
        <v>0</v>
      </c>
      <c r="AH25" s="27"/>
      <c r="AI25" s="7">
        <f>IFERROR(AH25/$AH$22,0)</f>
        <v>0</v>
      </c>
      <c r="AJ25" s="29"/>
      <c r="AK25" s="8">
        <f>IFERROR(AJ25/$AJ$22,0)</f>
        <v>0</v>
      </c>
      <c r="AL25" s="31"/>
      <c r="AM25" s="20">
        <f>IFERROR(AL25/$AL$22,0)</f>
        <v>0</v>
      </c>
      <c r="AO25" s="37" t="s">
        <v>2</v>
      </c>
      <c r="AP25" s="22"/>
      <c r="AQ25" s="6">
        <f>IFERROR(AP25/$AP$22,0)</f>
        <v>0</v>
      </c>
      <c r="AR25" s="27"/>
      <c r="AS25" s="7">
        <f>IFERROR(AR25/$AR$22,0)</f>
        <v>0</v>
      </c>
      <c r="AT25" s="29"/>
      <c r="AU25" s="8">
        <f>IFERROR(AT25/$AT$22,0)</f>
        <v>0</v>
      </c>
      <c r="AV25" s="31"/>
      <c r="AW25" s="20">
        <f>IFERROR(AV25/$AV$22,0)</f>
        <v>0</v>
      </c>
    </row>
    <row r="26" spans="1:49" ht="16.8" thickBot="1" x14ac:dyDescent="0.35">
      <c r="A26" s="9" t="s">
        <v>3</v>
      </c>
      <c r="B26" s="21">
        <v>30</v>
      </c>
      <c r="C26" s="2">
        <f>IFERROR(B26/$B$22,0)</f>
        <v>0.75</v>
      </c>
      <c r="D26" s="26">
        <v>0</v>
      </c>
      <c r="E26" s="3">
        <f>IFERROR(D26/$D$22,0)</f>
        <v>0</v>
      </c>
      <c r="F26" s="28">
        <v>230</v>
      </c>
      <c r="G26" s="4">
        <f>IFERROR(F26/$F$22,0)</f>
        <v>0.95833333333333337</v>
      </c>
      <c r="H26" s="30">
        <v>60</v>
      </c>
      <c r="I26" s="10">
        <f>IFERROR(H26/$H$22,0)</f>
        <v>0.16666666666666666</v>
      </c>
      <c r="K26" s="9" t="s">
        <v>3</v>
      </c>
      <c r="L26" s="24">
        <v>100</v>
      </c>
      <c r="M26" s="2">
        <f>IFERROR(L26/$L$22,0)</f>
        <v>0.83333333333333337</v>
      </c>
      <c r="N26" s="26">
        <v>100</v>
      </c>
      <c r="O26" s="3">
        <f>IFERROR(N26/$N$22,0)</f>
        <v>0.55555555555555558</v>
      </c>
      <c r="P26" s="28">
        <v>500</v>
      </c>
      <c r="Q26" s="4">
        <f>IFERROR(P26/$P$22,0)</f>
        <v>1.6666666666666667</v>
      </c>
      <c r="R26" s="30">
        <v>0</v>
      </c>
      <c r="S26" s="10">
        <f>IFERROR(R26/$R$22,0)</f>
        <v>0</v>
      </c>
      <c r="U26" s="9" t="s">
        <v>3</v>
      </c>
      <c r="V26" s="24">
        <v>0</v>
      </c>
      <c r="W26" s="2">
        <f>IFERROR(V26/$V$22,0)</f>
        <v>0</v>
      </c>
      <c r="X26" s="26">
        <v>0</v>
      </c>
      <c r="Y26" s="3">
        <f>IFERROR(X26/$X$22,0)</f>
        <v>0</v>
      </c>
      <c r="Z26" s="28">
        <v>300</v>
      </c>
      <c r="AA26" s="4">
        <f>IFERROR(Z26/$Z$22,0)</f>
        <v>0.9375</v>
      </c>
      <c r="AB26" s="30">
        <v>330</v>
      </c>
      <c r="AC26" s="10">
        <f>IFERROR(AB26/$AB$22,0)</f>
        <v>0.55000000000000004</v>
      </c>
      <c r="AE26" s="9" t="s">
        <v>3</v>
      </c>
      <c r="AF26" s="24"/>
      <c r="AG26" s="2">
        <f>IFERROR(AF26/$AF$22,0)</f>
        <v>0</v>
      </c>
      <c r="AH26" s="26"/>
      <c r="AI26" s="3">
        <f>IFERROR(AH26/$AH$22,0)</f>
        <v>0</v>
      </c>
      <c r="AJ26" s="28"/>
      <c r="AK26" s="4">
        <f>IFERROR(AJ26/$AJ$22,0)</f>
        <v>0</v>
      </c>
      <c r="AL26" s="30"/>
      <c r="AM26" s="10">
        <f>IFERROR(AL26/$AL$22,0)</f>
        <v>0</v>
      </c>
      <c r="AO26" s="9" t="s">
        <v>3</v>
      </c>
      <c r="AP26" s="24"/>
      <c r="AQ26" s="2">
        <f>IFERROR(AP26/$AP$22,0)</f>
        <v>0</v>
      </c>
      <c r="AR26" s="26"/>
      <c r="AS26" s="3">
        <f>IFERROR(AR26/$AR$22,0)</f>
        <v>0</v>
      </c>
      <c r="AT26" s="28"/>
      <c r="AU26" s="4">
        <f>IFERROR(AT26/$AT$22,0)</f>
        <v>0</v>
      </c>
      <c r="AV26" s="30"/>
      <c r="AW26" s="10">
        <f>IFERROR(AV26/$AV$22,0)</f>
        <v>0</v>
      </c>
    </row>
    <row r="27" spans="1:49" x14ac:dyDescent="0.3">
      <c r="A27" s="5" t="s">
        <v>5</v>
      </c>
      <c r="B27" s="22">
        <f>SUM(B23:B26)</f>
        <v>130</v>
      </c>
      <c r="C27" s="6">
        <f>SUM(C23:C26)</f>
        <v>3.25</v>
      </c>
      <c r="D27" s="27">
        <f t="shared" ref="D27" si="37">SUM(D23:D26)</f>
        <v>340</v>
      </c>
      <c r="E27" s="7">
        <f>SUM(E23:E26)</f>
        <v>3.7777777777777777</v>
      </c>
      <c r="F27" s="29">
        <f t="shared" ref="F27" si="38">SUM(F23:F26)</f>
        <v>260</v>
      </c>
      <c r="G27" s="8">
        <f>SUM(G23:G26)</f>
        <v>1.0833333333333335</v>
      </c>
      <c r="H27" s="31">
        <f t="shared" ref="H27" si="39">SUM(H23:H26)</f>
        <v>910</v>
      </c>
      <c r="I27" s="20">
        <f>SUM(I23:I26)</f>
        <v>2.5277777777777777</v>
      </c>
      <c r="K27" s="5" t="s">
        <v>5</v>
      </c>
      <c r="L27" s="22">
        <f>SUM(L23:L26)</f>
        <v>700</v>
      </c>
      <c r="M27" s="6">
        <f>SUM(M23:M26)</f>
        <v>5.833333333333333</v>
      </c>
      <c r="N27" s="27">
        <f t="shared" ref="N27" si="40">SUM(N23:N26)</f>
        <v>850</v>
      </c>
      <c r="O27" s="7">
        <f>SUM(O23:O26)</f>
        <v>4.7222222222222214</v>
      </c>
      <c r="P27" s="29">
        <f t="shared" ref="P27" si="41">SUM(P23:P26)</f>
        <v>700</v>
      </c>
      <c r="Q27" s="8">
        <f>SUM(Q23:Q26)</f>
        <v>2.3333333333333335</v>
      </c>
      <c r="R27" s="31">
        <f t="shared" ref="R27" si="42">SUM(R23:R26)</f>
        <v>2400</v>
      </c>
      <c r="S27" s="20">
        <f>SUM(S23:S26)</f>
        <v>3.3333333333333335</v>
      </c>
      <c r="U27" s="5" t="s">
        <v>5</v>
      </c>
      <c r="V27" s="22">
        <f>SUM(V23:V26)</f>
        <v>340</v>
      </c>
      <c r="W27" s="6">
        <f>SUM(W23:W26)</f>
        <v>8.5</v>
      </c>
      <c r="X27" s="27">
        <f>SUM(X23:X26)</f>
        <v>420</v>
      </c>
      <c r="Y27" s="7">
        <f>SUM(Y23:Y26)</f>
        <v>4.2</v>
      </c>
      <c r="Z27" s="29">
        <f t="shared" ref="Z27" si="43">SUM(Z23:Z26)</f>
        <v>1260</v>
      </c>
      <c r="AA27" s="8">
        <f>SUM(AA23:AA26)</f>
        <v>3.9375</v>
      </c>
      <c r="AB27" s="31">
        <f t="shared" ref="AB27" si="44">SUM(AB23:AB26)</f>
        <v>2310</v>
      </c>
      <c r="AC27" s="20">
        <f>SUM(AC23:AC26)</f>
        <v>3.8500000000000005</v>
      </c>
      <c r="AE27" s="37" t="s">
        <v>5</v>
      </c>
      <c r="AF27" s="22">
        <f>SUM(AF23:AF26)</f>
        <v>0</v>
      </c>
      <c r="AG27" s="6">
        <f>SUM(AG23:AG26)</f>
        <v>0</v>
      </c>
      <c r="AH27" s="27">
        <f t="shared" ref="AH27" si="45">SUM(AH23:AH26)</f>
        <v>0</v>
      </c>
      <c r="AI27" s="7">
        <f>SUM(AI23:AI26)</f>
        <v>0</v>
      </c>
      <c r="AJ27" s="29">
        <f t="shared" ref="AJ27" si="46">SUM(AJ23:AJ26)</f>
        <v>0</v>
      </c>
      <c r="AK27" s="8">
        <f>SUM(AK23:AK26)</f>
        <v>0</v>
      </c>
      <c r="AL27" s="31">
        <f t="shared" ref="AL27" si="47">SUM(AL23:AL26)</f>
        <v>0</v>
      </c>
      <c r="AM27" s="20">
        <f>SUM(AM23:AM26)</f>
        <v>0</v>
      </c>
      <c r="AO27" s="37" t="s">
        <v>5</v>
      </c>
      <c r="AP27" s="22">
        <f>SUM(AP23:AP26)</f>
        <v>0</v>
      </c>
      <c r="AQ27" s="6">
        <f>SUM(AQ23:AQ26)</f>
        <v>0</v>
      </c>
      <c r="AR27" s="27">
        <f t="shared" ref="AR27" si="48">SUM(AR23:AR26)</f>
        <v>0</v>
      </c>
      <c r="AS27" s="7">
        <f>SUM(AS23:AS26)</f>
        <v>0</v>
      </c>
      <c r="AT27" s="29">
        <f t="shared" ref="AT27" si="49">SUM(AT23:AT26)</f>
        <v>0</v>
      </c>
      <c r="AU27" s="8">
        <f>SUM(AU23:AU26)</f>
        <v>0</v>
      </c>
      <c r="AV27" s="31">
        <f t="shared" ref="AV27" si="50">SUM(AV23:AV26)</f>
        <v>0</v>
      </c>
      <c r="AW27" s="20">
        <f>SUM(AW23:AW26)</f>
        <v>0</v>
      </c>
    </row>
    <row r="28" spans="1:49" x14ac:dyDescent="0.3">
      <c r="A28" s="70" t="s">
        <v>4</v>
      </c>
      <c r="B28" s="65"/>
      <c r="C28" s="66"/>
      <c r="D28" s="64" t="s">
        <v>7</v>
      </c>
      <c r="E28" s="64"/>
      <c r="F28" s="63" t="s">
        <v>6</v>
      </c>
      <c r="G28" s="63"/>
      <c r="H28" s="61" t="s">
        <v>8</v>
      </c>
      <c r="I28" s="62"/>
      <c r="K28" s="70" t="s">
        <v>4</v>
      </c>
      <c r="L28" s="65"/>
      <c r="M28" s="66"/>
      <c r="N28" s="64" t="s">
        <v>6</v>
      </c>
      <c r="O28" s="64"/>
      <c r="P28" s="63" t="s">
        <v>9</v>
      </c>
      <c r="Q28" s="63"/>
      <c r="R28" s="61" t="s">
        <v>10</v>
      </c>
      <c r="S28" s="62"/>
      <c r="U28" s="70" t="s">
        <v>4</v>
      </c>
      <c r="V28" s="65"/>
      <c r="W28" s="66"/>
      <c r="X28" s="64" t="s">
        <v>49</v>
      </c>
      <c r="Y28" s="64"/>
      <c r="Z28" s="63" t="s">
        <v>52</v>
      </c>
      <c r="AA28" s="63"/>
      <c r="AB28" s="61" t="s">
        <v>51</v>
      </c>
      <c r="AC28" s="62"/>
      <c r="AE28" s="70" t="s">
        <v>4</v>
      </c>
      <c r="AF28" s="65"/>
      <c r="AG28" s="66"/>
      <c r="AH28" s="64"/>
      <c r="AI28" s="64"/>
      <c r="AJ28" s="63"/>
      <c r="AK28" s="63"/>
      <c r="AL28" s="61"/>
      <c r="AM28" s="62"/>
      <c r="AO28" s="70" t="s">
        <v>4</v>
      </c>
      <c r="AP28" s="65"/>
      <c r="AQ28" s="66"/>
      <c r="AR28" s="64"/>
      <c r="AS28" s="64"/>
      <c r="AT28" s="63"/>
      <c r="AU28" s="63"/>
      <c r="AV28" s="61"/>
      <c r="AW28" s="62"/>
    </row>
    <row r="29" spans="1:49" x14ac:dyDescent="0.3">
      <c r="A29" s="70"/>
      <c r="B29" s="65"/>
      <c r="C29" s="66"/>
      <c r="D29" s="64"/>
      <c r="E29" s="64"/>
      <c r="F29" s="63" t="s">
        <v>7</v>
      </c>
      <c r="G29" s="63"/>
      <c r="H29" s="61"/>
      <c r="I29" s="62"/>
      <c r="K29" s="70"/>
      <c r="L29" s="65"/>
      <c r="M29" s="66"/>
      <c r="N29" s="64" t="s">
        <v>7</v>
      </c>
      <c r="O29" s="64"/>
      <c r="P29" s="63"/>
      <c r="Q29" s="63"/>
      <c r="R29" s="61"/>
      <c r="S29" s="62"/>
      <c r="U29" s="70"/>
      <c r="V29" s="65"/>
      <c r="W29" s="66"/>
      <c r="X29" s="64" t="s">
        <v>52</v>
      </c>
      <c r="Y29" s="64"/>
      <c r="Z29" s="63" t="s">
        <v>50</v>
      </c>
      <c r="AA29" s="63"/>
      <c r="AB29" s="61"/>
      <c r="AC29" s="62"/>
      <c r="AE29" s="70"/>
      <c r="AF29" s="65"/>
      <c r="AG29" s="66"/>
      <c r="AH29" s="64"/>
      <c r="AI29" s="64"/>
      <c r="AJ29" s="63"/>
      <c r="AK29" s="63"/>
      <c r="AL29" s="61"/>
      <c r="AM29" s="62"/>
      <c r="AO29" s="70"/>
      <c r="AP29" s="65"/>
      <c r="AQ29" s="66"/>
      <c r="AR29" s="64"/>
      <c r="AS29" s="64"/>
      <c r="AT29" s="63"/>
      <c r="AU29" s="63"/>
      <c r="AV29" s="61"/>
      <c r="AW29" s="62"/>
    </row>
    <row r="30" spans="1:49" ht="2.4" customHeight="1" x14ac:dyDescent="0.3">
      <c r="A30" s="11"/>
      <c r="B30" s="25"/>
      <c r="C30" s="11"/>
      <c r="D30" s="25"/>
      <c r="E30" s="11"/>
      <c r="F30" s="25"/>
      <c r="G30" s="11"/>
      <c r="H30" s="25"/>
      <c r="I30" s="11"/>
      <c r="L30" s="25"/>
      <c r="N30" s="25"/>
      <c r="P30" s="25"/>
      <c r="R30" s="25"/>
      <c r="V30" s="25"/>
      <c r="X30" s="23"/>
      <c r="Z30" s="23"/>
      <c r="AB30" s="23"/>
    </row>
    <row r="31" spans="1:49" ht="22.2" thickBot="1" x14ac:dyDescent="0.35">
      <c r="A31" s="42"/>
      <c r="B31" s="74">
        <v>1</v>
      </c>
      <c r="C31" s="75"/>
      <c r="D31" s="76">
        <v>2</v>
      </c>
      <c r="E31" s="76"/>
      <c r="F31" s="77">
        <v>3</v>
      </c>
      <c r="G31" s="77"/>
      <c r="H31" s="78">
        <v>4</v>
      </c>
      <c r="I31" s="79"/>
      <c r="K31" s="42"/>
      <c r="L31" s="74">
        <v>1</v>
      </c>
      <c r="M31" s="75"/>
      <c r="N31" s="76">
        <v>2</v>
      </c>
      <c r="O31" s="76"/>
      <c r="P31" s="77">
        <v>3</v>
      </c>
      <c r="Q31" s="77"/>
      <c r="R31" s="78">
        <v>4</v>
      </c>
      <c r="S31" s="79"/>
      <c r="U31" s="42"/>
      <c r="V31" s="74">
        <v>1</v>
      </c>
      <c r="W31" s="75"/>
      <c r="X31" s="76">
        <v>2</v>
      </c>
      <c r="Y31" s="76"/>
      <c r="Z31" s="77">
        <v>3</v>
      </c>
      <c r="AA31" s="77"/>
      <c r="AB31" s="78">
        <v>4</v>
      </c>
      <c r="AC31" s="79"/>
      <c r="AE31" s="42"/>
      <c r="AF31" s="74">
        <v>1</v>
      </c>
      <c r="AG31" s="75"/>
      <c r="AH31" s="76">
        <v>2</v>
      </c>
      <c r="AI31" s="76"/>
      <c r="AJ31" s="77">
        <v>3</v>
      </c>
      <c r="AK31" s="77"/>
      <c r="AL31" s="78">
        <v>4</v>
      </c>
      <c r="AM31" s="79"/>
      <c r="AO31" s="42"/>
      <c r="AP31" s="74">
        <v>1</v>
      </c>
      <c r="AQ31" s="75"/>
      <c r="AR31" s="76">
        <v>2</v>
      </c>
      <c r="AS31" s="76"/>
      <c r="AT31" s="77">
        <v>3</v>
      </c>
      <c r="AU31" s="77"/>
      <c r="AV31" s="78">
        <v>4</v>
      </c>
      <c r="AW31" s="79"/>
    </row>
    <row r="32" spans="1:49" s="38" customFormat="1" ht="16.8" thickBot="1" x14ac:dyDescent="0.35">
      <c r="A32" s="40" t="s">
        <v>74</v>
      </c>
      <c r="B32" s="71">
        <v>20</v>
      </c>
      <c r="C32" s="72"/>
      <c r="D32" s="73">
        <v>45</v>
      </c>
      <c r="E32" s="73"/>
      <c r="F32" s="67">
        <v>90</v>
      </c>
      <c r="G32" s="67"/>
      <c r="H32" s="68">
        <v>300</v>
      </c>
      <c r="I32" s="69"/>
      <c r="J32"/>
      <c r="K32" s="40" t="s">
        <v>74</v>
      </c>
      <c r="L32" s="71">
        <v>150</v>
      </c>
      <c r="M32" s="72"/>
      <c r="N32" s="73">
        <v>240</v>
      </c>
      <c r="O32" s="73"/>
      <c r="P32" s="67">
        <v>330</v>
      </c>
      <c r="Q32" s="67"/>
      <c r="R32" s="68">
        <v>480</v>
      </c>
      <c r="S32" s="69"/>
      <c r="T32"/>
      <c r="U32" s="40" t="s">
        <v>74</v>
      </c>
      <c r="V32" s="71">
        <v>240</v>
      </c>
      <c r="W32" s="72"/>
      <c r="X32" s="73">
        <v>240</v>
      </c>
      <c r="Y32" s="73"/>
      <c r="Z32" s="67">
        <v>480</v>
      </c>
      <c r="AA32" s="67"/>
      <c r="AB32" s="68">
        <v>600</v>
      </c>
      <c r="AC32" s="69"/>
      <c r="AD32"/>
      <c r="AE32" s="40" t="s">
        <v>74</v>
      </c>
      <c r="AF32" s="71"/>
      <c r="AG32" s="72"/>
      <c r="AH32" s="73"/>
      <c r="AI32" s="73"/>
      <c r="AJ32" s="67"/>
      <c r="AK32" s="67"/>
      <c r="AL32" s="68"/>
      <c r="AM32" s="69"/>
      <c r="AN32"/>
      <c r="AO32" s="40" t="s">
        <v>74</v>
      </c>
      <c r="AP32" s="71"/>
      <c r="AQ32" s="72"/>
      <c r="AR32" s="73"/>
      <c r="AS32" s="73"/>
      <c r="AT32" s="67"/>
      <c r="AU32" s="67"/>
      <c r="AV32" s="68"/>
      <c r="AW32" s="69"/>
    </row>
    <row r="33" spans="1:49" x14ac:dyDescent="0.3">
      <c r="A33" s="5" t="s">
        <v>0</v>
      </c>
      <c r="B33" s="22">
        <v>50</v>
      </c>
      <c r="C33" s="6">
        <f>IFERROR(B33/$B$32,0)</f>
        <v>2.5</v>
      </c>
      <c r="D33" s="27">
        <v>0</v>
      </c>
      <c r="E33" s="7">
        <f>IFERROR(D33/$D$32,0)</f>
        <v>0</v>
      </c>
      <c r="F33" s="29">
        <v>0</v>
      </c>
      <c r="G33" s="8">
        <f>IFERROR(F33/$F$32,0)</f>
        <v>0</v>
      </c>
      <c r="H33" s="31">
        <v>0</v>
      </c>
      <c r="I33" s="20">
        <f>IFERROR(H33/$H$32,0)</f>
        <v>0</v>
      </c>
      <c r="K33" s="5" t="s">
        <v>0</v>
      </c>
      <c r="L33" s="22">
        <v>650</v>
      </c>
      <c r="M33" s="6">
        <f>IFERROR(L33/$L$32,0)</f>
        <v>4.333333333333333</v>
      </c>
      <c r="N33" s="27">
        <v>0</v>
      </c>
      <c r="O33" s="7">
        <f>IFERROR(N33/$N$32,0)</f>
        <v>0</v>
      </c>
      <c r="P33" s="29">
        <v>900</v>
      </c>
      <c r="Q33" s="8">
        <f>IFERROR(P33/$P$32,0)</f>
        <v>2.7272727272727271</v>
      </c>
      <c r="R33" s="31">
        <v>250</v>
      </c>
      <c r="S33" s="20">
        <f>IFERROR(R33/$R$32,0)</f>
        <v>0.52083333333333337</v>
      </c>
      <c r="U33" s="37" t="s">
        <v>0</v>
      </c>
      <c r="V33" s="22">
        <v>350</v>
      </c>
      <c r="W33" s="6">
        <f>IFERROR(V33/$V$32,0)</f>
        <v>1.4583333333333333</v>
      </c>
      <c r="X33" s="27">
        <v>360</v>
      </c>
      <c r="Y33" s="7">
        <f>IFERROR(X33/$X$32,0)</f>
        <v>1.5</v>
      </c>
      <c r="Z33" s="29">
        <v>0</v>
      </c>
      <c r="AA33" s="8">
        <f>IFERROR(Z33/$Z$32,0)</f>
        <v>0</v>
      </c>
      <c r="AB33" s="31">
        <v>0</v>
      </c>
      <c r="AC33" s="20">
        <f>IFERROR(AB33/$AB$32,0)</f>
        <v>0</v>
      </c>
      <c r="AE33" s="37" t="s">
        <v>0</v>
      </c>
      <c r="AF33" s="22"/>
      <c r="AG33" s="6">
        <f>IFERROR(AF33/$AF$32,0)</f>
        <v>0</v>
      </c>
      <c r="AH33" s="27"/>
      <c r="AI33" s="7">
        <f>IFERROR(AH33/$AH$32,0)</f>
        <v>0</v>
      </c>
      <c r="AJ33" s="29"/>
      <c r="AK33" s="8">
        <f>IFERROR(AJ33/$AJ$32,0)</f>
        <v>0</v>
      </c>
      <c r="AL33" s="31"/>
      <c r="AM33" s="20">
        <f>IFERROR(AL33/$AL$32,0)</f>
        <v>0</v>
      </c>
      <c r="AO33" s="37" t="s">
        <v>0</v>
      </c>
      <c r="AP33" s="22"/>
      <c r="AQ33" s="6">
        <f>IFERROR(AP33/$AP$32,0)</f>
        <v>0</v>
      </c>
      <c r="AR33" s="27"/>
      <c r="AS33" s="7">
        <f>IFERROR(AR33/$AR$32,0)</f>
        <v>0</v>
      </c>
      <c r="AT33" s="29"/>
      <c r="AU33" s="8">
        <f>IFERROR(AT33/$AT$32,0)</f>
        <v>0</v>
      </c>
      <c r="AV33" s="31"/>
      <c r="AW33" s="20">
        <f>IFERROR(AV33/$AV$32,0)</f>
        <v>0</v>
      </c>
    </row>
    <row r="34" spans="1:49" x14ac:dyDescent="0.3">
      <c r="A34" s="5" t="s">
        <v>1</v>
      </c>
      <c r="B34" s="22">
        <v>0</v>
      </c>
      <c r="C34" s="6">
        <f>IFERROR(B34/$B$32,0)</f>
        <v>0</v>
      </c>
      <c r="D34" s="27">
        <v>120</v>
      </c>
      <c r="E34" s="7">
        <f>IFERROR(D34/$D$32,0)</f>
        <v>2.6666666666666665</v>
      </c>
      <c r="F34" s="29">
        <v>300</v>
      </c>
      <c r="G34" s="8">
        <f>IFERROR(F34/$F$32,0)</f>
        <v>3.3333333333333335</v>
      </c>
      <c r="H34" s="31">
        <v>0</v>
      </c>
      <c r="I34" s="20">
        <f>IFERROR(H34/$H$32,0)</f>
        <v>0</v>
      </c>
      <c r="K34" s="5" t="s">
        <v>1</v>
      </c>
      <c r="L34" s="22">
        <v>0</v>
      </c>
      <c r="M34" s="6">
        <f>IFERROR(L34/$L$32,0)</f>
        <v>0</v>
      </c>
      <c r="N34" s="27">
        <v>650</v>
      </c>
      <c r="O34" s="7">
        <f>IFERROR(N34/$N$32,0)</f>
        <v>2.7083333333333335</v>
      </c>
      <c r="P34" s="29">
        <v>600</v>
      </c>
      <c r="Q34" s="8">
        <f>IFERROR(P34/$P$32,0)</f>
        <v>1.8181818181818181</v>
      </c>
      <c r="R34" s="31">
        <v>250</v>
      </c>
      <c r="S34" s="20">
        <f>IFERROR(R34/$R$32,0)</f>
        <v>0.52083333333333337</v>
      </c>
      <c r="U34" s="37" t="s">
        <v>1</v>
      </c>
      <c r="V34" s="22">
        <v>1050</v>
      </c>
      <c r="W34" s="6">
        <f>IFERROR(V34/$V$32,0)</f>
        <v>4.375</v>
      </c>
      <c r="X34" s="27">
        <v>540</v>
      </c>
      <c r="Y34" s="7">
        <f>IFERROR(X34/$X$32,0)</f>
        <v>2.25</v>
      </c>
      <c r="Z34" s="29">
        <v>750</v>
      </c>
      <c r="AA34" s="8">
        <f>IFERROR(Z34/$Z$32,0)</f>
        <v>1.5625</v>
      </c>
      <c r="AB34" s="31">
        <v>1650</v>
      </c>
      <c r="AC34" s="20">
        <f>IFERROR(AB34/$AB$32,0)</f>
        <v>2.75</v>
      </c>
      <c r="AE34" s="37" t="s">
        <v>1</v>
      </c>
      <c r="AF34" s="22"/>
      <c r="AG34" s="6">
        <f>IFERROR(AF34/$AF$32,0)</f>
        <v>0</v>
      </c>
      <c r="AH34" s="27"/>
      <c r="AI34" s="7">
        <f>IFERROR(AH34/$AH$32,0)</f>
        <v>0</v>
      </c>
      <c r="AJ34" s="29"/>
      <c r="AK34" s="8">
        <f>IFERROR(AJ34/$AJ$32,0)</f>
        <v>0</v>
      </c>
      <c r="AL34" s="31"/>
      <c r="AM34" s="20">
        <f>IFERROR(AL34/$AL$32,0)</f>
        <v>0</v>
      </c>
      <c r="AO34" s="37" t="s">
        <v>1</v>
      </c>
      <c r="AP34" s="22"/>
      <c r="AQ34" s="6">
        <f>IFERROR(AP34/$AP$32,0)</f>
        <v>0</v>
      </c>
      <c r="AR34" s="27"/>
      <c r="AS34" s="7">
        <f>IFERROR(AR34/$AR$32,0)</f>
        <v>0</v>
      </c>
      <c r="AT34" s="29"/>
      <c r="AU34" s="8">
        <f>IFERROR(AT34/$AT$32,0)</f>
        <v>0</v>
      </c>
      <c r="AV34" s="31"/>
      <c r="AW34" s="20">
        <f>IFERROR(AV34/$AV$32,0)</f>
        <v>0</v>
      </c>
    </row>
    <row r="35" spans="1:49" x14ac:dyDescent="0.3">
      <c r="A35" s="5" t="s">
        <v>2</v>
      </c>
      <c r="B35" s="22">
        <v>75</v>
      </c>
      <c r="C35" s="6">
        <f>IFERROR(B35/$B$32,0)</f>
        <v>3.75</v>
      </c>
      <c r="D35" s="27">
        <v>70</v>
      </c>
      <c r="E35" s="7">
        <f>IFERROR(D35/$D$32,0)</f>
        <v>1.5555555555555556</v>
      </c>
      <c r="F35" s="29">
        <v>0</v>
      </c>
      <c r="G35" s="8">
        <f>IFERROR(F35/$F$32,0)</f>
        <v>0</v>
      </c>
      <c r="H35" s="31">
        <v>300</v>
      </c>
      <c r="I35" s="20">
        <f>IFERROR(H35/$H$32,0)</f>
        <v>1</v>
      </c>
      <c r="K35" s="5" t="s">
        <v>2</v>
      </c>
      <c r="L35" s="22">
        <v>650</v>
      </c>
      <c r="M35" s="6">
        <f>IFERROR(L35/$L$32,0)</f>
        <v>4.333333333333333</v>
      </c>
      <c r="N35" s="27">
        <v>0</v>
      </c>
      <c r="O35" s="7">
        <f>IFERROR(N35/$N$32,0)</f>
        <v>0</v>
      </c>
      <c r="P35" s="29">
        <v>600</v>
      </c>
      <c r="Q35" s="8">
        <f>IFERROR(P35/$P$32,0)</f>
        <v>1.8181818181818181</v>
      </c>
      <c r="R35" s="31">
        <v>250</v>
      </c>
      <c r="S35" s="20">
        <f>IFERROR(R35/$R$32,0)</f>
        <v>0.52083333333333337</v>
      </c>
      <c r="U35" s="37" t="s">
        <v>2</v>
      </c>
      <c r="V35" s="22">
        <v>0</v>
      </c>
      <c r="W35" s="6">
        <f>IFERROR(V35/$V$32,0)</f>
        <v>0</v>
      </c>
      <c r="X35" s="27">
        <v>540</v>
      </c>
      <c r="Y35" s="7">
        <f>IFERROR(X35/$X$32,0)</f>
        <v>2.25</v>
      </c>
      <c r="Z35" s="29">
        <v>1500</v>
      </c>
      <c r="AA35" s="8">
        <f>IFERROR(Z35/$Z$32,0)</f>
        <v>3.125</v>
      </c>
      <c r="AB35" s="31">
        <v>0</v>
      </c>
      <c r="AC35" s="20">
        <f>IFERROR(AB35/$AB$32,0)</f>
        <v>0</v>
      </c>
      <c r="AE35" s="37" t="s">
        <v>2</v>
      </c>
      <c r="AF35" s="22"/>
      <c r="AG35" s="6">
        <f>IFERROR(AF35/$AF$32,0)</f>
        <v>0</v>
      </c>
      <c r="AH35" s="27"/>
      <c r="AI35" s="7">
        <f>IFERROR(AH35/$AH$32,0)</f>
        <v>0</v>
      </c>
      <c r="AJ35" s="29"/>
      <c r="AK35" s="8">
        <f>IFERROR(AJ35/$AJ$32,0)</f>
        <v>0</v>
      </c>
      <c r="AL35" s="31"/>
      <c r="AM35" s="20">
        <f>IFERROR(AL35/$AL$32,0)</f>
        <v>0</v>
      </c>
      <c r="AO35" s="37" t="s">
        <v>2</v>
      </c>
      <c r="AP35" s="22"/>
      <c r="AQ35" s="6">
        <f>IFERROR(AP35/$AP$32,0)</f>
        <v>0</v>
      </c>
      <c r="AR35" s="27"/>
      <c r="AS35" s="7">
        <f>IFERROR(AR35/$AR$32,0)</f>
        <v>0</v>
      </c>
      <c r="AT35" s="29"/>
      <c r="AU35" s="8">
        <f>IFERROR(AT35/$AT$32,0)</f>
        <v>0</v>
      </c>
      <c r="AV35" s="31"/>
      <c r="AW35" s="20">
        <f>IFERROR(AV35/$AV$32,0)</f>
        <v>0</v>
      </c>
    </row>
    <row r="36" spans="1:49" ht="16.8" thickBot="1" x14ac:dyDescent="0.35">
      <c r="A36" s="9" t="s">
        <v>3</v>
      </c>
      <c r="B36" s="24">
        <v>0</v>
      </c>
      <c r="C36" s="2">
        <f>IFERROR(B36/$B$32,0)</f>
        <v>0</v>
      </c>
      <c r="D36" s="26">
        <v>30</v>
      </c>
      <c r="E36" s="3">
        <f>IFERROR(D36/$D$32,0)</f>
        <v>0.66666666666666663</v>
      </c>
      <c r="F36" s="28">
        <v>0</v>
      </c>
      <c r="G36" s="4">
        <f>IFERROR(F36/$F$32,0)</f>
        <v>0</v>
      </c>
      <c r="H36" s="30">
        <v>300</v>
      </c>
      <c r="I36" s="10">
        <f>IFERROR(H36/$H$32,0)</f>
        <v>1</v>
      </c>
      <c r="K36" s="9" t="s">
        <v>3</v>
      </c>
      <c r="L36" s="24">
        <v>0</v>
      </c>
      <c r="M36" s="2">
        <f>IFERROR(L36/$L$32,0)</f>
        <v>0</v>
      </c>
      <c r="N36" s="26">
        <v>300</v>
      </c>
      <c r="O36" s="3">
        <f>IFERROR(N36/$N$32,0)</f>
        <v>1.25</v>
      </c>
      <c r="P36" s="28">
        <v>0</v>
      </c>
      <c r="Q36" s="4">
        <f>IFERROR(P36/$P$32,0)</f>
        <v>0</v>
      </c>
      <c r="R36" s="30">
        <v>600</v>
      </c>
      <c r="S36" s="10">
        <f>IFERROR(R36/$R$32,0)</f>
        <v>1.25</v>
      </c>
      <c r="U36" s="9" t="s">
        <v>3</v>
      </c>
      <c r="V36" s="24">
        <v>0</v>
      </c>
      <c r="W36" s="2">
        <f>IFERROR(V36/$V$32,0)</f>
        <v>0</v>
      </c>
      <c r="X36" s="26">
        <v>0</v>
      </c>
      <c r="Y36" s="3">
        <f>IFERROR(X36/$X$32,0)</f>
        <v>0</v>
      </c>
      <c r="Z36" s="28">
        <v>250</v>
      </c>
      <c r="AA36" s="4">
        <f>IFERROR(Z36/$Z$32,0)</f>
        <v>0.52083333333333337</v>
      </c>
      <c r="AB36" s="30">
        <v>900</v>
      </c>
      <c r="AC36" s="10">
        <f>IFERROR(AB36/$AB$32,0)</f>
        <v>1.5</v>
      </c>
      <c r="AE36" s="9" t="s">
        <v>3</v>
      </c>
      <c r="AF36" s="24"/>
      <c r="AG36" s="2">
        <f>IFERROR(AF36/$AF$32,0)</f>
        <v>0</v>
      </c>
      <c r="AH36" s="26"/>
      <c r="AI36" s="3">
        <f>IFERROR(AH36/$AH$32,0)</f>
        <v>0</v>
      </c>
      <c r="AJ36" s="28"/>
      <c r="AK36" s="4">
        <f>IFERROR(AJ36/$AJ$32,0)</f>
        <v>0</v>
      </c>
      <c r="AL36" s="30"/>
      <c r="AM36" s="10">
        <f>IFERROR(AL36/$AL$32,0)</f>
        <v>0</v>
      </c>
      <c r="AO36" s="9" t="s">
        <v>3</v>
      </c>
      <c r="AP36" s="24"/>
      <c r="AQ36" s="2">
        <f>IFERROR(AP36/$AP$32,0)</f>
        <v>0</v>
      </c>
      <c r="AR36" s="26"/>
      <c r="AS36" s="3">
        <f>IFERROR(AR36/$AR$32,0)</f>
        <v>0</v>
      </c>
      <c r="AT36" s="28"/>
      <c r="AU36" s="4">
        <f>IFERROR(AT36/$AT$32,0)</f>
        <v>0</v>
      </c>
      <c r="AV36" s="30"/>
      <c r="AW36" s="10">
        <f>IFERROR(AV36/$AV$32,0)</f>
        <v>0</v>
      </c>
    </row>
    <row r="37" spans="1:49" x14ac:dyDescent="0.3">
      <c r="A37" s="5" t="s">
        <v>5</v>
      </c>
      <c r="B37" s="22">
        <f>SUM(B33:B36)</f>
        <v>125</v>
      </c>
      <c r="C37" s="6">
        <f>SUM(C33:C36)</f>
        <v>6.25</v>
      </c>
      <c r="D37" s="27">
        <f t="shared" ref="D37" si="51">SUM(D33:D36)</f>
        <v>220</v>
      </c>
      <c r="E37" s="7">
        <f>SUM(E33:E36)</f>
        <v>4.8888888888888893</v>
      </c>
      <c r="F37" s="29">
        <f t="shared" ref="F37" si="52">SUM(F33:F36)</f>
        <v>300</v>
      </c>
      <c r="G37" s="8">
        <f>SUM(G33:G36)</f>
        <v>3.3333333333333335</v>
      </c>
      <c r="H37" s="31">
        <f t="shared" ref="H37" si="53">SUM(H33:H36)</f>
        <v>600</v>
      </c>
      <c r="I37" s="20">
        <f>SUM(I33:I36)</f>
        <v>2</v>
      </c>
      <c r="K37" s="5" t="s">
        <v>5</v>
      </c>
      <c r="L37" s="22">
        <f>SUM(L33:L36)</f>
        <v>1300</v>
      </c>
      <c r="M37" s="6">
        <f>SUM(M33:M36)</f>
        <v>8.6666666666666661</v>
      </c>
      <c r="N37" s="27">
        <f t="shared" ref="N37" si="54">SUM(N33:N36)</f>
        <v>950</v>
      </c>
      <c r="O37" s="7">
        <f>SUM(O33:O36)</f>
        <v>3.9583333333333335</v>
      </c>
      <c r="P37" s="29">
        <f t="shared" ref="P37" si="55">SUM(P33:P36)</f>
        <v>2100</v>
      </c>
      <c r="Q37" s="8">
        <f>SUM(Q33:Q36)</f>
        <v>6.3636363636363633</v>
      </c>
      <c r="R37" s="31">
        <f t="shared" ref="R37" si="56">SUM(R33:R36)</f>
        <v>1350</v>
      </c>
      <c r="S37" s="20">
        <f>SUM(S33:S36)</f>
        <v>2.8125</v>
      </c>
      <c r="U37" s="37" t="s">
        <v>5</v>
      </c>
      <c r="V37" s="22">
        <f>SUM(V33:V36)</f>
        <v>1400</v>
      </c>
      <c r="W37" s="6">
        <f>SUM(W33:W36)</f>
        <v>5.833333333333333</v>
      </c>
      <c r="X37" s="27">
        <f t="shared" ref="X37" si="57">SUM(X33:X36)</f>
        <v>1440</v>
      </c>
      <c r="Y37" s="7">
        <f>SUM(Y33:Y36)</f>
        <v>6</v>
      </c>
      <c r="Z37" s="29">
        <f t="shared" ref="Z37" si="58">SUM(Z33:Z36)</f>
        <v>2500</v>
      </c>
      <c r="AA37" s="8">
        <f>SUM(AA33:AA36)</f>
        <v>5.208333333333333</v>
      </c>
      <c r="AB37" s="31">
        <f t="shared" ref="AB37" si="59">SUM(AB33:AB36)</f>
        <v>2550</v>
      </c>
      <c r="AC37" s="20">
        <f>SUM(AC33:AC36)</f>
        <v>4.25</v>
      </c>
      <c r="AE37" s="37" t="s">
        <v>5</v>
      </c>
      <c r="AF37" s="22">
        <f>SUM(AF33:AF36)</f>
        <v>0</v>
      </c>
      <c r="AG37" s="6">
        <f>SUM(AG33:AG36)</f>
        <v>0</v>
      </c>
      <c r="AH37" s="27">
        <f t="shared" ref="AH37" si="60">SUM(AH33:AH36)</f>
        <v>0</v>
      </c>
      <c r="AI37" s="7">
        <f>SUM(AI33:AI36)</f>
        <v>0</v>
      </c>
      <c r="AJ37" s="29">
        <f t="shared" ref="AJ37" si="61">SUM(AJ33:AJ36)</f>
        <v>0</v>
      </c>
      <c r="AK37" s="8">
        <f>SUM(AK33:AK36)</f>
        <v>0</v>
      </c>
      <c r="AL37" s="31">
        <f t="shared" ref="AL37" si="62">SUM(AL33:AL36)</f>
        <v>0</v>
      </c>
      <c r="AM37" s="20">
        <f>SUM(AM33:AM36)</f>
        <v>0</v>
      </c>
      <c r="AO37" s="37" t="s">
        <v>5</v>
      </c>
      <c r="AP37" s="22">
        <f>SUM(AP33:AP36)</f>
        <v>0</v>
      </c>
      <c r="AQ37" s="6">
        <f>SUM(AQ33:AQ36)</f>
        <v>0</v>
      </c>
      <c r="AR37" s="27">
        <f t="shared" ref="AR37" si="63">SUM(AR33:AR36)</f>
        <v>0</v>
      </c>
      <c r="AS37" s="7">
        <f>SUM(AS33:AS36)</f>
        <v>0</v>
      </c>
      <c r="AT37" s="29">
        <f t="shared" ref="AT37" si="64">SUM(AT33:AT36)</f>
        <v>0</v>
      </c>
      <c r="AU37" s="8">
        <f>SUM(AU33:AU36)</f>
        <v>0</v>
      </c>
      <c r="AV37" s="31">
        <f t="shared" ref="AV37" si="65">SUM(AV33:AV36)</f>
        <v>0</v>
      </c>
      <c r="AW37" s="20">
        <f>SUM(AW33:AW36)</f>
        <v>0</v>
      </c>
    </row>
    <row r="38" spans="1:49" x14ac:dyDescent="0.3">
      <c r="A38" s="70" t="s">
        <v>4</v>
      </c>
      <c r="B38" s="65"/>
      <c r="C38" s="66"/>
      <c r="D38" s="64"/>
      <c r="E38" s="64"/>
      <c r="F38" s="63" t="s">
        <v>6</v>
      </c>
      <c r="G38" s="63"/>
      <c r="H38" s="61" t="s">
        <v>8</v>
      </c>
      <c r="I38" s="62"/>
      <c r="K38" s="70" t="s">
        <v>4</v>
      </c>
      <c r="L38" s="65"/>
      <c r="M38" s="66"/>
      <c r="N38" s="64" t="s">
        <v>49</v>
      </c>
      <c r="O38" s="64"/>
      <c r="P38" s="63" t="s">
        <v>51</v>
      </c>
      <c r="Q38" s="63"/>
      <c r="R38" s="61" t="s">
        <v>52</v>
      </c>
      <c r="S38" s="62"/>
      <c r="U38" s="70" t="s">
        <v>4</v>
      </c>
      <c r="V38" s="65" t="s">
        <v>72</v>
      </c>
      <c r="W38" s="66"/>
      <c r="X38" s="64" t="s">
        <v>8</v>
      </c>
      <c r="Y38" s="64"/>
      <c r="Z38" s="63" t="s">
        <v>7</v>
      </c>
      <c r="AA38" s="63"/>
      <c r="AB38" s="61" t="s">
        <v>6</v>
      </c>
      <c r="AC38" s="62"/>
      <c r="AE38" s="70" t="s">
        <v>4</v>
      </c>
      <c r="AF38" s="65"/>
      <c r="AG38" s="66"/>
      <c r="AH38" s="64"/>
      <c r="AI38" s="64"/>
      <c r="AJ38" s="63"/>
      <c r="AK38" s="63"/>
      <c r="AL38" s="61"/>
      <c r="AM38" s="62"/>
      <c r="AO38" s="70" t="s">
        <v>4</v>
      </c>
      <c r="AP38" s="65"/>
      <c r="AQ38" s="66"/>
      <c r="AR38" s="64"/>
      <c r="AS38" s="64"/>
      <c r="AT38" s="63"/>
      <c r="AU38" s="63"/>
      <c r="AV38" s="61"/>
      <c r="AW38" s="62"/>
    </row>
    <row r="39" spans="1:49" x14ac:dyDescent="0.3">
      <c r="A39" s="70"/>
      <c r="B39" s="65"/>
      <c r="C39" s="66"/>
      <c r="D39" s="64"/>
      <c r="E39" s="64"/>
      <c r="F39" s="63" t="s">
        <v>7</v>
      </c>
      <c r="G39" s="63"/>
      <c r="H39" s="61" t="s">
        <v>9</v>
      </c>
      <c r="I39" s="62"/>
      <c r="K39" s="70"/>
      <c r="L39" s="65"/>
      <c r="M39" s="66"/>
      <c r="N39" s="64" t="s">
        <v>50</v>
      </c>
      <c r="O39" s="64"/>
      <c r="P39" s="63"/>
      <c r="Q39" s="63"/>
      <c r="R39" s="61"/>
      <c r="S39" s="62"/>
      <c r="U39" s="70"/>
      <c r="V39" s="65" t="s">
        <v>73</v>
      </c>
      <c r="W39" s="66"/>
      <c r="X39" s="64"/>
      <c r="Y39" s="64"/>
      <c r="Z39" s="63"/>
      <c r="AA39" s="63"/>
      <c r="AB39" s="61"/>
      <c r="AC39" s="62"/>
      <c r="AE39" s="70"/>
      <c r="AF39" s="65"/>
      <c r="AG39" s="66"/>
      <c r="AH39" s="64"/>
      <c r="AI39" s="64"/>
      <c r="AJ39" s="63"/>
      <c r="AK39" s="63"/>
      <c r="AL39" s="61"/>
      <c r="AM39" s="62"/>
      <c r="AO39" s="70"/>
      <c r="AP39" s="65"/>
      <c r="AQ39" s="66"/>
      <c r="AR39" s="64"/>
      <c r="AS39" s="64"/>
      <c r="AT39" s="63"/>
      <c r="AU39" s="63"/>
      <c r="AV39" s="61"/>
      <c r="AW39" s="62"/>
    </row>
    <row r="40" spans="1:49" x14ac:dyDescent="0.3">
      <c r="A40" s="11"/>
      <c r="B40" s="11"/>
      <c r="C40" s="11"/>
      <c r="D40" s="11"/>
      <c r="E40" s="11"/>
      <c r="F40" s="11"/>
      <c r="G40" s="11"/>
      <c r="H40" s="11"/>
      <c r="I40" s="11"/>
    </row>
    <row r="41" spans="1:49" x14ac:dyDescent="0.3">
      <c r="A41" s="90" t="s">
        <v>95</v>
      </c>
      <c r="B41" s="90"/>
      <c r="C41" s="90"/>
      <c r="D41" s="90"/>
      <c r="E41" s="90"/>
      <c r="F41" s="90"/>
      <c r="G41" s="90"/>
      <c r="H41" s="90"/>
      <c r="I41" s="90"/>
      <c r="J41" s="41"/>
      <c r="K41" s="94" t="s">
        <v>72</v>
      </c>
      <c r="L41" s="94"/>
      <c r="M41" s="94"/>
      <c r="N41" s="94"/>
      <c r="O41" s="94"/>
      <c r="P41" s="94"/>
      <c r="Q41" s="94"/>
      <c r="R41" s="94"/>
      <c r="S41" s="94"/>
      <c r="U41"/>
      <c r="W41" s="87" t="s">
        <v>15</v>
      </c>
      <c r="X41" s="88"/>
      <c r="Y41" s="88"/>
      <c r="Z41" s="88"/>
      <c r="AA41" s="89"/>
      <c r="AG41" s="84" t="s">
        <v>29</v>
      </c>
      <c r="AH41" s="85"/>
      <c r="AI41" s="85"/>
      <c r="AJ41" s="85"/>
      <c r="AK41" s="86"/>
      <c r="AQ41" s="91" t="s">
        <v>69</v>
      </c>
      <c r="AR41" s="92"/>
      <c r="AS41" s="92"/>
      <c r="AT41" s="92"/>
      <c r="AU41" s="93"/>
    </row>
    <row r="42" spans="1:49" ht="17.25" customHeight="1" thickBot="1" x14ac:dyDescent="0.35">
      <c r="A42" s="53" t="s">
        <v>79</v>
      </c>
      <c r="B42" s="48" t="s">
        <v>95</v>
      </c>
      <c r="C42" s="50" t="s">
        <v>96</v>
      </c>
      <c r="D42" s="50" t="s">
        <v>97</v>
      </c>
      <c r="E42" s="49" t="s">
        <v>98</v>
      </c>
      <c r="F42" s="48" t="s">
        <v>72</v>
      </c>
      <c r="G42" s="50" t="s">
        <v>73</v>
      </c>
      <c r="H42" s="50" t="s">
        <v>99</v>
      </c>
      <c r="I42" s="50" t="s">
        <v>100</v>
      </c>
      <c r="J42" s="41"/>
      <c r="K42" s="53" t="s">
        <v>79</v>
      </c>
      <c r="L42" s="48" t="s">
        <v>95</v>
      </c>
      <c r="M42" s="50" t="s">
        <v>96</v>
      </c>
      <c r="N42" s="50" t="s">
        <v>97</v>
      </c>
      <c r="O42" s="49" t="s">
        <v>98</v>
      </c>
      <c r="P42" s="48" t="s">
        <v>72</v>
      </c>
      <c r="Q42" s="50" t="s">
        <v>73</v>
      </c>
      <c r="R42" s="50" t="s">
        <v>99</v>
      </c>
      <c r="S42" s="50" t="s">
        <v>100</v>
      </c>
      <c r="U42"/>
      <c r="W42" s="33" t="s">
        <v>13</v>
      </c>
      <c r="X42" s="14" t="s">
        <v>0</v>
      </c>
      <c r="Y42" s="14">
        <f>SUM(E3,M33,Q13,M23)</f>
        <v>13.222222222222221</v>
      </c>
      <c r="Z42" s="14" t="s">
        <v>8</v>
      </c>
      <c r="AA42" s="12" t="s">
        <v>12</v>
      </c>
      <c r="AG42" s="33" t="s">
        <v>33</v>
      </c>
      <c r="AH42" s="14" t="s">
        <v>0</v>
      </c>
      <c r="AI42" s="14">
        <f>SUM(E3,I13,I33,O33)</f>
        <v>4.3888888888888884</v>
      </c>
      <c r="AJ42" s="14" t="s">
        <v>8</v>
      </c>
      <c r="AK42" s="12" t="s">
        <v>36</v>
      </c>
      <c r="AQ42" s="34" t="s">
        <v>71</v>
      </c>
      <c r="AR42" s="36" t="s">
        <v>55</v>
      </c>
      <c r="AS42" s="36">
        <f>SUM(E33,O13,Q13,M33)</f>
        <v>7.6666666666666661</v>
      </c>
      <c r="AT42" s="36" t="s">
        <v>49</v>
      </c>
      <c r="AU42" s="32">
        <v>1</v>
      </c>
    </row>
    <row r="43" spans="1:49" x14ac:dyDescent="0.3">
      <c r="A43" s="51"/>
      <c r="B43" s="46"/>
      <c r="C43" s="47"/>
      <c r="D43" s="47"/>
      <c r="E43" s="45"/>
      <c r="F43" s="46"/>
      <c r="G43" s="47"/>
      <c r="H43" s="47"/>
      <c r="I43" s="47"/>
      <c r="J43" s="41"/>
      <c r="K43" s="51"/>
      <c r="L43" s="46"/>
      <c r="M43" s="47"/>
      <c r="N43" s="47"/>
      <c r="O43" s="45"/>
      <c r="P43" s="46"/>
      <c r="Q43" s="47"/>
      <c r="R43" s="47"/>
      <c r="S43" s="47"/>
      <c r="U43"/>
      <c r="W43" s="34" t="s">
        <v>66</v>
      </c>
      <c r="X43" s="12" t="s">
        <v>1</v>
      </c>
      <c r="Y43" s="14">
        <f>SUM(E4,M34,Q14,M24)</f>
        <v>4.166666666666667</v>
      </c>
      <c r="Z43" s="12" t="s">
        <v>9</v>
      </c>
      <c r="AA43" s="12" t="s">
        <v>12</v>
      </c>
      <c r="AG43" s="34" t="s">
        <v>34</v>
      </c>
      <c r="AH43" s="12" t="s">
        <v>1</v>
      </c>
      <c r="AI43" s="14">
        <f>SUM(E4,I14,I34,O34)</f>
        <v>4.041666666666667</v>
      </c>
      <c r="AJ43" s="12" t="s">
        <v>9</v>
      </c>
      <c r="AK43" s="12" t="s">
        <v>37</v>
      </c>
      <c r="AQ43" s="34" t="s">
        <v>22</v>
      </c>
      <c r="AR43" s="36" t="s">
        <v>56</v>
      </c>
      <c r="AS43" s="36">
        <f>SUM(E34,O14,Q14,M34)</f>
        <v>8.3333333333333321</v>
      </c>
      <c r="AT43" s="36" t="s">
        <v>51</v>
      </c>
      <c r="AU43" s="32">
        <v>1</v>
      </c>
    </row>
    <row r="44" spans="1:49" x14ac:dyDescent="0.3">
      <c r="A44" s="52"/>
      <c r="B44" s="43"/>
      <c r="C44" s="36"/>
      <c r="D44" s="36"/>
      <c r="E44" s="44"/>
      <c r="F44" s="43"/>
      <c r="G44" s="36"/>
      <c r="H44" s="36"/>
      <c r="I44" s="36"/>
      <c r="J44" s="41"/>
      <c r="K44" s="52"/>
      <c r="L44" s="43"/>
      <c r="M44" s="36"/>
      <c r="N44" s="36"/>
      <c r="O44" s="44"/>
      <c r="P44" s="43"/>
      <c r="Q44" s="36"/>
      <c r="R44" s="36"/>
      <c r="S44" s="36"/>
      <c r="U44"/>
      <c r="W44" s="34" t="s">
        <v>67</v>
      </c>
      <c r="X44" s="12" t="s">
        <v>2</v>
      </c>
      <c r="Y44" s="14">
        <f>SUM(E5,M35,Q15,M25)</f>
        <v>6</v>
      </c>
      <c r="Z44" s="12" t="s">
        <v>6</v>
      </c>
      <c r="AA44" s="12"/>
      <c r="AG44" s="34" t="s">
        <v>35</v>
      </c>
      <c r="AH44" s="12" t="s">
        <v>2</v>
      </c>
      <c r="AI44" s="14">
        <f>SUM(E5,I15,I35,O35)</f>
        <v>1</v>
      </c>
      <c r="AJ44" s="12" t="s">
        <v>6</v>
      </c>
      <c r="AK44" s="12"/>
      <c r="AQ44" s="34" t="s">
        <v>39</v>
      </c>
      <c r="AR44" s="36" t="s">
        <v>57</v>
      </c>
      <c r="AS44" s="36">
        <f>SUM(E35,O15,Q15,M35)</f>
        <v>9.5555555555555554</v>
      </c>
      <c r="AT44" s="36" t="s">
        <v>52</v>
      </c>
      <c r="AU44" s="32"/>
    </row>
    <row r="45" spans="1:49" ht="16.8" thickBot="1" x14ac:dyDescent="0.35">
      <c r="A45" s="52"/>
      <c r="B45" s="43"/>
      <c r="C45" s="36"/>
      <c r="D45" s="36"/>
      <c r="E45" s="44"/>
      <c r="F45" s="43"/>
      <c r="G45" s="36"/>
      <c r="H45" s="36"/>
      <c r="I45" s="36"/>
      <c r="J45" s="41"/>
      <c r="K45" s="52"/>
      <c r="L45" s="43"/>
      <c r="M45" s="36"/>
      <c r="N45" s="36"/>
      <c r="O45" s="44"/>
      <c r="P45" s="43"/>
      <c r="Q45" s="36"/>
      <c r="R45" s="36"/>
      <c r="S45" s="36"/>
      <c r="U45"/>
      <c r="W45" s="35" t="s">
        <v>68</v>
      </c>
      <c r="X45" s="17" t="s">
        <v>3</v>
      </c>
      <c r="Y45" s="14">
        <f>SUM(E6,M36,Q16,M26)</f>
        <v>2.7777777777777777</v>
      </c>
      <c r="Z45" s="12" t="s">
        <v>7</v>
      </c>
      <c r="AA45" s="12"/>
      <c r="AG45" s="35" t="s">
        <v>70</v>
      </c>
      <c r="AH45" s="17" t="s">
        <v>3</v>
      </c>
      <c r="AI45" s="14">
        <f>SUM(E6,I16,I36,O36)</f>
        <v>4.1944444444444446</v>
      </c>
      <c r="AJ45" s="12" t="s">
        <v>7</v>
      </c>
      <c r="AK45" s="12" t="s">
        <v>37</v>
      </c>
      <c r="AQ45" s="34" t="s">
        <v>53</v>
      </c>
      <c r="AR45" s="36" t="s">
        <v>58</v>
      </c>
      <c r="AS45" s="36">
        <f>SUM(E36,O16,Q16,M36)</f>
        <v>0.66666666666666663</v>
      </c>
      <c r="AT45" s="36" t="s">
        <v>50</v>
      </c>
      <c r="AU45" s="32"/>
    </row>
    <row r="46" spans="1:49" ht="16.5" customHeight="1" x14ac:dyDescent="0.3">
      <c r="A46" s="52"/>
      <c r="B46" s="43"/>
      <c r="C46" s="36"/>
      <c r="D46" s="36"/>
      <c r="E46" s="44"/>
      <c r="F46" s="43"/>
      <c r="G46" s="36"/>
      <c r="H46" s="36"/>
      <c r="I46" s="36"/>
      <c r="J46" s="41"/>
      <c r="K46" s="52"/>
      <c r="L46" s="43"/>
      <c r="M46" s="36"/>
      <c r="N46" s="36"/>
      <c r="O46" s="44"/>
      <c r="P46" s="43"/>
      <c r="Q46" s="36"/>
      <c r="R46" s="36"/>
      <c r="S46" s="36"/>
      <c r="U46"/>
      <c r="W46" s="14" t="s">
        <v>5</v>
      </c>
      <c r="X46" s="80">
        <f>SUM(Y42:Y45)</f>
        <v>26.166666666666668</v>
      </c>
      <c r="Y46" s="81"/>
      <c r="Z46" s="18"/>
      <c r="AA46" s="18"/>
      <c r="AG46" s="14" t="s">
        <v>5</v>
      </c>
      <c r="AH46" s="80">
        <f>SUM(AI42:AI45)</f>
        <v>13.625</v>
      </c>
      <c r="AI46" s="81"/>
      <c r="AJ46" s="18"/>
      <c r="AK46" s="18"/>
      <c r="AQ46" s="36" t="s">
        <v>63</v>
      </c>
      <c r="AR46" s="82">
        <f>SUM(AS42:AS45)</f>
        <v>26.222222222222221</v>
      </c>
      <c r="AS46" s="83"/>
      <c r="AT46" s="19"/>
      <c r="AU46" s="18"/>
    </row>
    <row r="47" spans="1:49" x14ac:dyDescent="0.3">
      <c r="A47" s="52"/>
      <c r="B47" s="43"/>
      <c r="C47" s="36"/>
      <c r="D47" s="36"/>
      <c r="E47" s="44"/>
      <c r="F47" s="43"/>
      <c r="G47" s="36"/>
      <c r="H47" s="36"/>
      <c r="I47" s="36"/>
      <c r="J47" s="41"/>
      <c r="K47" s="52"/>
      <c r="L47" s="43"/>
      <c r="M47" s="36"/>
      <c r="N47" s="36"/>
      <c r="O47" s="44"/>
      <c r="P47" s="43"/>
      <c r="Q47" s="36"/>
      <c r="R47" s="36"/>
      <c r="S47" s="36"/>
      <c r="U47"/>
      <c r="W47" s="38"/>
      <c r="X47" s="38"/>
      <c r="Y47" s="38"/>
      <c r="Z47" s="38"/>
      <c r="AA47" s="38"/>
      <c r="AG47" s="11"/>
      <c r="AH47" s="11"/>
      <c r="AI47" s="11"/>
      <c r="AJ47" s="11"/>
      <c r="AK47" s="11"/>
    </row>
    <row r="48" spans="1:49" x14ac:dyDescent="0.3">
      <c r="A48" s="52"/>
      <c r="B48" s="43"/>
      <c r="C48" s="36"/>
      <c r="D48" s="36"/>
      <c r="E48" s="44"/>
      <c r="F48" s="43"/>
      <c r="G48" s="36"/>
      <c r="H48" s="36"/>
      <c r="I48" s="36"/>
      <c r="J48" s="41"/>
      <c r="K48" s="52"/>
      <c r="L48" s="43"/>
      <c r="M48" s="36"/>
      <c r="N48" s="36"/>
      <c r="O48" s="44"/>
      <c r="P48" s="43"/>
      <c r="Q48" s="36"/>
      <c r="R48" s="36"/>
      <c r="S48" s="36"/>
      <c r="U48"/>
      <c r="W48" s="87" t="s">
        <v>16</v>
      </c>
      <c r="X48" s="88"/>
      <c r="Y48" s="88"/>
      <c r="Z48" s="88"/>
      <c r="AA48" s="89"/>
      <c r="AG48" s="84" t="s">
        <v>30</v>
      </c>
      <c r="AH48" s="85"/>
      <c r="AI48" s="85"/>
      <c r="AJ48" s="85"/>
      <c r="AK48" s="86"/>
    </row>
    <row r="49" spans="1:57" x14ac:dyDescent="0.3">
      <c r="A49" s="52"/>
      <c r="B49" s="43"/>
      <c r="C49" s="36"/>
      <c r="D49" s="36"/>
      <c r="E49" s="44"/>
      <c r="F49" s="43"/>
      <c r="G49" s="36"/>
      <c r="H49" s="36"/>
      <c r="I49" s="36"/>
      <c r="J49" s="41"/>
      <c r="K49" s="52"/>
      <c r="L49" s="43"/>
      <c r="M49" s="36"/>
      <c r="N49" s="36"/>
      <c r="O49" s="44"/>
      <c r="P49" s="43"/>
      <c r="Q49" s="36"/>
      <c r="R49" s="36"/>
      <c r="S49" s="36"/>
      <c r="U49"/>
      <c r="V49" s="39"/>
      <c r="W49" s="13" t="s">
        <v>19</v>
      </c>
      <c r="X49" s="14" t="s">
        <v>0</v>
      </c>
      <c r="Y49" s="14">
        <f>SUM(C3,G33,M3,O13)</f>
        <v>0</v>
      </c>
      <c r="Z49" s="14" t="s">
        <v>8</v>
      </c>
      <c r="AA49" s="12"/>
      <c r="AB49" s="38"/>
      <c r="AC49" s="38"/>
      <c r="AG49" s="13" t="s">
        <v>35</v>
      </c>
      <c r="AH49" s="14" t="s">
        <v>0</v>
      </c>
      <c r="AI49" s="14">
        <f>SUM(I33,M3,Q13,Q23)</f>
        <v>3.3333333333333335</v>
      </c>
      <c r="AJ49" s="14" t="s">
        <v>8</v>
      </c>
      <c r="AK49" s="12" t="s">
        <v>37</v>
      </c>
      <c r="BA49" s="39"/>
      <c r="BB49" s="38"/>
      <c r="BC49" s="38"/>
      <c r="BD49" s="38"/>
      <c r="BE49" s="39"/>
    </row>
    <row r="50" spans="1:57" x14ac:dyDescent="0.3">
      <c r="A50" s="52"/>
      <c r="B50" s="43"/>
      <c r="C50" s="36"/>
      <c r="D50" s="36"/>
      <c r="E50" s="44"/>
      <c r="F50" s="43"/>
      <c r="G50" s="36"/>
      <c r="H50" s="36"/>
      <c r="I50" s="36"/>
      <c r="J50" s="41"/>
      <c r="K50" s="52"/>
      <c r="L50" s="43"/>
      <c r="M50" s="36"/>
      <c r="N50" s="36"/>
      <c r="O50" s="44"/>
      <c r="P50" s="43"/>
      <c r="Q50" s="36"/>
      <c r="R50" s="36"/>
      <c r="S50" s="36"/>
      <c r="U50"/>
      <c r="W50" s="15" t="s">
        <v>20</v>
      </c>
      <c r="X50" s="12" t="s">
        <v>1</v>
      </c>
      <c r="Y50" s="14">
        <f>SUM(C4,G34,M4,O14)</f>
        <v>13.316666666666666</v>
      </c>
      <c r="Z50" s="12" t="s">
        <v>9</v>
      </c>
      <c r="AA50" s="12" t="s">
        <v>12</v>
      </c>
      <c r="AG50" s="15" t="s">
        <v>38</v>
      </c>
      <c r="AH50" s="12" t="s">
        <v>1</v>
      </c>
      <c r="AI50" s="14">
        <f>SUM(I34,M4,Q14,Q24)</f>
        <v>4.75</v>
      </c>
      <c r="AJ50" s="12" t="s">
        <v>9</v>
      </c>
      <c r="AK50" s="12" t="s">
        <v>36</v>
      </c>
      <c r="BA50"/>
      <c r="BB50"/>
      <c r="BC50"/>
      <c r="BD50"/>
      <c r="BE50"/>
    </row>
    <row r="51" spans="1:57" x14ac:dyDescent="0.3">
      <c r="A51" s="38"/>
      <c r="B51" s="38"/>
      <c r="C51" s="38"/>
      <c r="D51" s="38"/>
      <c r="E51" s="38"/>
      <c r="F51" s="38"/>
      <c r="G51" s="38"/>
      <c r="H51" s="38"/>
      <c r="I51" s="38"/>
      <c r="J51" s="41"/>
      <c r="K51" s="39"/>
      <c r="L51" s="39"/>
      <c r="M51" s="38"/>
      <c r="N51" s="38"/>
      <c r="O51" s="38"/>
      <c r="P51" s="38"/>
      <c r="Q51" s="38"/>
      <c r="R51" s="39"/>
      <c r="S51" s="39"/>
      <c r="U51"/>
      <c r="W51" s="15" t="s">
        <v>21</v>
      </c>
      <c r="X51" s="12" t="s">
        <v>2</v>
      </c>
      <c r="Y51" s="14">
        <f>SUM(C5,G35,M5,O15)</f>
        <v>7.9833333333333334</v>
      </c>
      <c r="Z51" s="12" t="s">
        <v>6</v>
      </c>
      <c r="AA51" s="12" t="s">
        <v>23</v>
      </c>
      <c r="AG51" s="15" t="s">
        <v>39</v>
      </c>
      <c r="AH51" s="12" t="s">
        <v>2</v>
      </c>
      <c r="AI51" s="14">
        <f>SUM(I35,M5,Q15,Q25)</f>
        <v>6.4166666666666679</v>
      </c>
      <c r="AJ51" s="12" t="s">
        <v>6</v>
      </c>
      <c r="AK51" s="12"/>
      <c r="BA51"/>
      <c r="BB51"/>
      <c r="BC51"/>
      <c r="BD51"/>
      <c r="BE51"/>
    </row>
    <row r="52" spans="1:57" ht="16.8" thickBot="1" x14ac:dyDescent="0.35">
      <c r="A52" s="90" t="s">
        <v>96</v>
      </c>
      <c r="B52" s="90"/>
      <c r="C52" s="90"/>
      <c r="D52" s="90"/>
      <c r="E52" s="90"/>
      <c r="F52" s="90"/>
      <c r="G52" s="90"/>
      <c r="H52" s="90"/>
      <c r="I52" s="90"/>
      <c r="J52" s="41"/>
      <c r="K52" s="94" t="s">
        <v>73</v>
      </c>
      <c r="L52" s="94"/>
      <c r="M52" s="94"/>
      <c r="N52" s="94"/>
      <c r="O52" s="94"/>
      <c r="P52" s="94"/>
      <c r="Q52" s="94"/>
      <c r="R52" s="94"/>
      <c r="S52" s="94"/>
      <c r="U52"/>
      <c r="W52" s="16" t="s">
        <v>22</v>
      </c>
      <c r="X52" s="17" t="s">
        <v>3</v>
      </c>
      <c r="Y52" s="14">
        <f>SUM(C6,G36,M6,O16)</f>
        <v>0</v>
      </c>
      <c r="Z52" s="12" t="s">
        <v>7</v>
      </c>
      <c r="AA52" s="12" t="s">
        <v>11</v>
      </c>
      <c r="AG52" s="16" t="s">
        <v>40</v>
      </c>
      <c r="AH52" s="17" t="s">
        <v>3</v>
      </c>
      <c r="AI52" s="14">
        <f>SUM(I36,M6,Q16,Q26)</f>
        <v>2.666666666666667</v>
      </c>
      <c r="AJ52" s="12" t="s">
        <v>7</v>
      </c>
      <c r="AK52" s="12"/>
      <c r="BA52"/>
      <c r="BB52"/>
      <c r="BC52"/>
      <c r="BD52"/>
      <c r="BE52"/>
    </row>
    <row r="53" spans="1:57" ht="16.5" customHeight="1" thickBot="1" x14ac:dyDescent="0.35">
      <c r="A53" s="53" t="s">
        <v>79</v>
      </c>
      <c r="B53" s="48" t="s">
        <v>95</v>
      </c>
      <c r="C53" s="50" t="s">
        <v>96</v>
      </c>
      <c r="D53" s="50" t="s">
        <v>97</v>
      </c>
      <c r="E53" s="49" t="s">
        <v>98</v>
      </c>
      <c r="F53" s="48" t="s">
        <v>72</v>
      </c>
      <c r="G53" s="50" t="s">
        <v>73</v>
      </c>
      <c r="H53" s="50" t="s">
        <v>99</v>
      </c>
      <c r="I53" s="50" t="s">
        <v>100</v>
      </c>
      <c r="J53" s="41"/>
      <c r="K53" s="53" t="s">
        <v>79</v>
      </c>
      <c r="L53" s="48" t="s">
        <v>95</v>
      </c>
      <c r="M53" s="50" t="s">
        <v>96</v>
      </c>
      <c r="N53" s="50" t="s">
        <v>97</v>
      </c>
      <c r="O53" s="49" t="s">
        <v>98</v>
      </c>
      <c r="P53" s="48" t="s">
        <v>72</v>
      </c>
      <c r="Q53" s="50" t="s">
        <v>73</v>
      </c>
      <c r="R53" s="50" t="s">
        <v>99</v>
      </c>
      <c r="S53" s="50" t="s">
        <v>100</v>
      </c>
      <c r="U53"/>
      <c r="W53" s="14" t="s">
        <v>5</v>
      </c>
      <c r="X53" s="80">
        <f>SUM(Y49:Y52)</f>
        <v>21.3</v>
      </c>
      <c r="Y53" s="81"/>
      <c r="Z53" s="18"/>
      <c r="AA53" s="18"/>
      <c r="AG53" s="14" t="s">
        <v>5</v>
      </c>
      <c r="AH53" s="80">
        <f>SUM(AI49:AI52)</f>
        <v>17.166666666666668</v>
      </c>
      <c r="AI53" s="81"/>
      <c r="AJ53" s="18"/>
      <c r="AK53" s="18"/>
      <c r="BA53"/>
      <c r="BB53"/>
      <c r="BC53"/>
      <c r="BD53"/>
      <c r="BE53"/>
    </row>
    <row r="54" spans="1:57" x14ac:dyDescent="0.3">
      <c r="A54" s="51"/>
      <c r="B54" s="46"/>
      <c r="C54" s="47"/>
      <c r="D54" s="47"/>
      <c r="E54" s="45"/>
      <c r="F54" s="46"/>
      <c r="G54" s="47"/>
      <c r="H54" s="47"/>
      <c r="I54" s="47"/>
      <c r="J54" s="41"/>
      <c r="K54" s="51"/>
      <c r="L54" s="46"/>
      <c r="M54" s="47"/>
      <c r="N54" s="47"/>
      <c r="O54" s="45"/>
      <c r="P54" s="46"/>
      <c r="Q54" s="47"/>
      <c r="R54" s="47"/>
      <c r="S54" s="47"/>
      <c r="U54"/>
      <c r="W54" s="1"/>
      <c r="AG54" s="11"/>
      <c r="AH54" s="11"/>
      <c r="AI54" s="11"/>
      <c r="AJ54" s="11"/>
      <c r="AK54" s="11"/>
      <c r="BA54"/>
      <c r="BB54"/>
      <c r="BC54"/>
      <c r="BD54"/>
      <c r="BE54"/>
    </row>
    <row r="55" spans="1:57" x14ac:dyDescent="0.3">
      <c r="A55" s="52"/>
      <c r="B55" s="43"/>
      <c r="C55" s="36"/>
      <c r="D55" s="36"/>
      <c r="E55" s="44"/>
      <c r="F55" s="43"/>
      <c r="G55" s="36"/>
      <c r="H55" s="36"/>
      <c r="I55" s="36"/>
      <c r="J55" s="41"/>
      <c r="K55" s="52"/>
      <c r="L55" s="43"/>
      <c r="M55" s="36"/>
      <c r="N55" s="36"/>
      <c r="O55" s="44"/>
      <c r="P55" s="43"/>
      <c r="Q55" s="36"/>
      <c r="R55" s="36"/>
      <c r="S55" s="36"/>
      <c r="U55"/>
      <c r="W55" s="87" t="s">
        <v>17</v>
      </c>
      <c r="X55" s="88"/>
      <c r="Y55" s="88"/>
      <c r="Z55" s="88"/>
      <c r="AA55" s="89"/>
      <c r="AG55" s="84" t="s">
        <v>31</v>
      </c>
      <c r="AH55" s="85"/>
      <c r="AI55" s="85"/>
      <c r="AJ55" s="85"/>
      <c r="AK55" s="86"/>
      <c r="BA55"/>
      <c r="BB55"/>
      <c r="BC55"/>
      <c r="BD55"/>
      <c r="BE55"/>
    </row>
    <row r="56" spans="1:57" x14ac:dyDescent="0.3">
      <c r="A56" s="52"/>
      <c r="B56" s="43"/>
      <c r="C56" s="36"/>
      <c r="D56" s="36"/>
      <c r="E56" s="44"/>
      <c r="F56" s="43"/>
      <c r="G56" s="36"/>
      <c r="H56" s="36"/>
      <c r="I56" s="36"/>
      <c r="J56" s="41"/>
      <c r="K56" s="52"/>
      <c r="L56" s="43"/>
      <c r="M56" s="36"/>
      <c r="N56" s="36"/>
      <c r="O56" s="44"/>
      <c r="P56" s="43"/>
      <c r="Q56" s="36"/>
      <c r="R56" s="36"/>
      <c r="S56" s="36"/>
      <c r="U56"/>
      <c r="W56" s="33" t="s">
        <v>14</v>
      </c>
      <c r="X56" s="14" t="s">
        <v>0</v>
      </c>
      <c r="Y56" s="14">
        <f>SUM(M33,C33,M3,M13)</f>
        <v>6.833333333333333</v>
      </c>
      <c r="Z56" s="14" t="s">
        <v>8</v>
      </c>
      <c r="AA56" s="12"/>
      <c r="AG56" s="13" t="s">
        <v>41</v>
      </c>
      <c r="AH56" s="14" t="s">
        <v>0</v>
      </c>
      <c r="AI56" s="14">
        <f>SUM(C3,G33,O3,O23)</f>
        <v>0</v>
      </c>
      <c r="AJ56" s="14" t="s">
        <v>8</v>
      </c>
      <c r="AK56" s="12"/>
      <c r="BA56"/>
      <c r="BB56"/>
      <c r="BC56"/>
      <c r="BD56"/>
      <c r="BE56"/>
    </row>
    <row r="57" spans="1:57" x14ac:dyDescent="0.3">
      <c r="A57" s="52"/>
      <c r="B57" s="43"/>
      <c r="C57" s="36"/>
      <c r="D57" s="36"/>
      <c r="E57" s="44"/>
      <c r="F57" s="43"/>
      <c r="G57" s="36"/>
      <c r="H57" s="36"/>
      <c r="I57" s="36"/>
      <c r="J57" s="41"/>
      <c r="K57" s="52"/>
      <c r="L57" s="43"/>
      <c r="M57" s="36"/>
      <c r="N57" s="36"/>
      <c r="O57" s="44"/>
      <c r="P57" s="43"/>
      <c r="Q57" s="36"/>
      <c r="R57" s="36"/>
      <c r="S57" s="36"/>
      <c r="W57" s="34" t="s">
        <v>21</v>
      </c>
      <c r="X57" s="12" t="s">
        <v>1</v>
      </c>
      <c r="Y57" s="14">
        <f>SUM(M34,C34,M4,M14)</f>
        <v>3.0833333333333335</v>
      </c>
      <c r="Z57" s="12" t="s">
        <v>9</v>
      </c>
      <c r="AA57" s="12" t="s">
        <v>28</v>
      </c>
      <c r="AG57" s="15" t="s">
        <v>42</v>
      </c>
      <c r="AH57" s="12" t="s">
        <v>1</v>
      </c>
      <c r="AI57" s="14">
        <f>SUM(C4,G34,O4,O24)</f>
        <v>7.344444444444445</v>
      </c>
      <c r="AJ57" s="12" t="s">
        <v>9</v>
      </c>
      <c r="AK57" s="12"/>
      <c r="BA57"/>
      <c r="BB57"/>
      <c r="BC57"/>
      <c r="BD57"/>
      <c r="BE57"/>
    </row>
    <row r="58" spans="1:57" x14ac:dyDescent="0.3">
      <c r="A58" s="52"/>
      <c r="B58" s="43"/>
      <c r="C58" s="36"/>
      <c r="D58" s="36"/>
      <c r="E58" s="44"/>
      <c r="F58" s="43"/>
      <c r="G58" s="36"/>
      <c r="H58" s="36"/>
      <c r="I58" s="36"/>
      <c r="J58" s="41"/>
      <c r="K58" s="52"/>
      <c r="L58" s="43"/>
      <c r="M58" s="36"/>
      <c r="N58" s="36"/>
      <c r="O58" s="44"/>
      <c r="P58" s="43"/>
      <c r="Q58" s="36"/>
      <c r="R58" s="36"/>
      <c r="S58" s="36"/>
      <c r="W58" s="34" t="s">
        <v>24</v>
      </c>
      <c r="X58" s="12" t="s">
        <v>2</v>
      </c>
      <c r="Y58" s="14">
        <f>SUM(M35,C35,M5,M15)</f>
        <v>14.5</v>
      </c>
      <c r="Z58" s="12" t="s">
        <v>6</v>
      </c>
      <c r="AA58" s="12" t="s">
        <v>28</v>
      </c>
      <c r="AG58" s="15" t="s">
        <v>43</v>
      </c>
      <c r="AH58" s="12" t="s">
        <v>2</v>
      </c>
      <c r="AI58" s="14">
        <f>SUM(C5,G35,O5,O25)</f>
        <v>5.9555555555555557</v>
      </c>
      <c r="AJ58" s="12" t="s">
        <v>6</v>
      </c>
      <c r="AK58" s="12" t="s">
        <v>36</v>
      </c>
      <c r="BA58"/>
      <c r="BB58"/>
      <c r="BC58"/>
      <c r="BD58"/>
      <c r="BE58"/>
    </row>
    <row r="59" spans="1:57" ht="16.8" thickBot="1" x14ac:dyDescent="0.35">
      <c r="A59" s="52"/>
      <c r="B59" s="43"/>
      <c r="C59" s="36"/>
      <c r="D59" s="36"/>
      <c r="E59" s="44"/>
      <c r="F59" s="43"/>
      <c r="G59" s="36"/>
      <c r="H59" s="36"/>
      <c r="I59" s="36"/>
      <c r="J59" s="41"/>
      <c r="K59" s="52"/>
      <c r="L59" s="43"/>
      <c r="M59" s="36"/>
      <c r="N59" s="36"/>
      <c r="O59" s="44"/>
      <c r="P59" s="43"/>
      <c r="Q59" s="36"/>
      <c r="R59" s="36"/>
      <c r="S59" s="36"/>
      <c r="W59" s="35" t="s">
        <v>53</v>
      </c>
      <c r="X59" s="17" t="s">
        <v>3</v>
      </c>
      <c r="Y59" s="14">
        <f>SUM(M36,C36,M6,M16)</f>
        <v>1.5</v>
      </c>
      <c r="Z59" s="12" t="s">
        <v>7</v>
      </c>
      <c r="AA59" s="12" t="s">
        <v>28</v>
      </c>
      <c r="AG59" s="16" t="s">
        <v>44</v>
      </c>
      <c r="AH59" s="17" t="s">
        <v>3</v>
      </c>
      <c r="AI59" s="14">
        <f>SUM(C6,G36,O6,O26)</f>
        <v>2.3055555555555554</v>
      </c>
      <c r="AJ59" s="12" t="s">
        <v>7</v>
      </c>
      <c r="AK59" s="12" t="s">
        <v>46</v>
      </c>
      <c r="BA59"/>
      <c r="BB59"/>
      <c r="BC59"/>
      <c r="BD59"/>
      <c r="BE59"/>
    </row>
    <row r="60" spans="1:57" x14ac:dyDescent="0.3">
      <c r="A60" s="52"/>
      <c r="B60" s="43"/>
      <c r="C60" s="36"/>
      <c r="D60" s="36"/>
      <c r="E60" s="44"/>
      <c r="F60" s="43"/>
      <c r="G60" s="36"/>
      <c r="H60" s="36"/>
      <c r="I60" s="36"/>
      <c r="J60" s="41"/>
      <c r="K60" s="52"/>
      <c r="L60" s="43"/>
      <c r="M60" s="36"/>
      <c r="N60" s="36"/>
      <c r="O60" s="44"/>
      <c r="P60" s="43"/>
      <c r="Q60" s="36"/>
      <c r="R60" s="36"/>
      <c r="S60" s="36"/>
      <c r="W60" s="14" t="s">
        <v>5</v>
      </c>
      <c r="X60" s="80">
        <f>SUM(Y56:Y59)</f>
        <v>25.916666666666664</v>
      </c>
      <c r="Y60" s="81"/>
      <c r="Z60" s="19"/>
      <c r="AA60" s="18"/>
      <c r="AG60" s="14" t="s">
        <v>5</v>
      </c>
      <c r="AH60" s="80">
        <f>SUM(AI56:AI59)</f>
        <v>15.605555555555556</v>
      </c>
      <c r="AI60" s="81"/>
      <c r="AJ60" s="18"/>
      <c r="AK60" s="18"/>
      <c r="BA60"/>
      <c r="BB60"/>
      <c r="BC60"/>
      <c r="BD60"/>
      <c r="BE60"/>
    </row>
    <row r="61" spans="1:57" x14ac:dyDescent="0.3">
      <c r="A61" s="52"/>
      <c r="B61" s="43"/>
      <c r="C61" s="36"/>
      <c r="D61" s="36"/>
      <c r="E61" s="44"/>
      <c r="F61" s="43"/>
      <c r="G61" s="36"/>
      <c r="H61" s="36"/>
      <c r="I61" s="36"/>
      <c r="J61" s="41"/>
      <c r="K61" s="52"/>
      <c r="L61" s="43"/>
      <c r="M61" s="36"/>
      <c r="N61" s="36"/>
      <c r="O61" s="44"/>
      <c r="P61" s="43"/>
      <c r="Q61" s="36"/>
      <c r="R61" s="36"/>
      <c r="S61" s="36"/>
      <c r="W61" s="1"/>
      <c r="AG61" s="11"/>
      <c r="AH61" s="11"/>
      <c r="AI61" s="11"/>
      <c r="AJ61" s="11"/>
      <c r="AK61" s="11"/>
      <c r="BA61"/>
      <c r="BB61"/>
      <c r="BC61"/>
      <c r="BD61"/>
      <c r="BE61"/>
    </row>
    <row r="62" spans="1:57" x14ac:dyDescent="0.3">
      <c r="A62" s="38"/>
      <c r="B62" s="38"/>
      <c r="C62" s="38"/>
      <c r="D62" s="38"/>
      <c r="E62" s="38"/>
      <c r="F62" s="38"/>
      <c r="G62" s="38"/>
      <c r="H62" s="38"/>
      <c r="I62" s="38"/>
      <c r="J62" s="41"/>
      <c r="K62" s="39"/>
      <c r="L62" s="39"/>
      <c r="M62" s="38"/>
      <c r="N62" s="38"/>
      <c r="O62" s="38"/>
      <c r="P62" s="38"/>
      <c r="Q62" s="38"/>
      <c r="R62" s="39"/>
      <c r="S62" s="39"/>
      <c r="W62" s="87" t="s">
        <v>18</v>
      </c>
      <c r="X62" s="88"/>
      <c r="Y62" s="88"/>
      <c r="Z62" s="88"/>
      <c r="AA62" s="89"/>
      <c r="AG62" s="84" t="s">
        <v>32</v>
      </c>
      <c r="AH62" s="85"/>
      <c r="AI62" s="85"/>
      <c r="AJ62" s="85"/>
      <c r="AK62" s="86"/>
      <c r="BA62"/>
      <c r="BB62"/>
      <c r="BC62"/>
      <c r="BD62"/>
      <c r="BE62"/>
    </row>
    <row r="63" spans="1:57" x14ac:dyDescent="0.3">
      <c r="A63" s="90" t="s">
        <v>97</v>
      </c>
      <c r="B63" s="90"/>
      <c r="C63" s="90"/>
      <c r="D63" s="90"/>
      <c r="E63" s="90"/>
      <c r="F63" s="90"/>
      <c r="G63" s="90"/>
      <c r="H63" s="90"/>
      <c r="I63" s="90"/>
      <c r="J63" s="41"/>
      <c r="K63" s="94" t="s">
        <v>99</v>
      </c>
      <c r="L63" s="94"/>
      <c r="M63" s="94"/>
      <c r="N63" s="94"/>
      <c r="O63" s="94"/>
      <c r="P63" s="94"/>
      <c r="Q63" s="94"/>
      <c r="R63" s="94"/>
      <c r="S63" s="94"/>
      <c r="W63" s="13" t="s">
        <v>13</v>
      </c>
      <c r="X63" s="14" t="s">
        <v>0</v>
      </c>
      <c r="Y63" s="14">
        <f>SUM(E3,O3,S13,Q23)</f>
        <v>3.2936507936507935</v>
      </c>
      <c r="Z63" s="14" t="s">
        <v>8</v>
      </c>
      <c r="AA63" s="12" t="s">
        <v>12</v>
      </c>
      <c r="AG63" s="13" t="s">
        <v>41</v>
      </c>
      <c r="AH63" s="14" t="s">
        <v>0</v>
      </c>
      <c r="AI63" s="14">
        <f>SUM(C3,G13,G33,O13)</f>
        <v>0.5</v>
      </c>
      <c r="AJ63" s="14" t="s">
        <v>8</v>
      </c>
      <c r="AK63" s="12"/>
      <c r="BA63"/>
      <c r="BB63"/>
      <c r="BC63"/>
      <c r="BD63"/>
      <c r="BE63"/>
    </row>
    <row r="64" spans="1:57" ht="16.8" thickBot="1" x14ac:dyDescent="0.35">
      <c r="A64" s="53" t="s">
        <v>79</v>
      </c>
      <c r="B64" s="48" t="s">
        <v>95</v>
      </c>
      <c r="C64" s="50" t="s">
        <v>96</v>
      </c>
      <c r="D64" s="50" t="s">
        <v>97</v>
      </c>
      <c r="E64" s="49" t="s">
        <v>98</v>
      </c>
      <c r="F64" s="48" t="s">
        <v>72</v>
      </c>
      <c r="G64" s="50" t="s">
        <v>73</v>
      </c>
      <c r="H64" s="50" t="s">
        <v>99</v>
      </c>
      <c r="I64" s="50" t="s">
        <v>100</v>
      </c>
      <c r="J64" s="41"/>
      <c r="K64" s="53" t="s">
        <v>79</v>
      </c>
      <c r="L64" s="48" t="s">
        <v>95</v>
      </c>
      <c r="M64" s="50" t="s">
        <v>96</v>
      </c>
      <c r="N64" s="50" t="s">
        <v>97</v>
      </c>
      <c r="O64" s="49" t="s">
        <v>98</v>
      </c>
      <c r="P64" s="48" t="s">
        <v>72</v>
      </c>
      <c r="Q64" s="50" t="s">
        <v>73</v>
      </c>
      <c r="R64" s="50" t="s">
        <v>99</v>
      </c>
      <c r="S64" s="50" t="s">
        <v>100</v>
      </c>
      <c r="W64" s="15" t="s">
        <v>25</v>
      </c>
      <c r="X64" s="12" t="s">
        <v>1</v>
      </c>
      <c r="Y64" s="14">
        <f>SUM(E4,O4,S14,Q24)</f>
        <v>0</v>
      </c>
      <c r="Z64" s="12" t="s">
        <v>9</v>
      </c>
      <c r="AA64" s="12" t="s">
        <v>12</v>
      </c>
      <c r="AG64" s="15" t="s">
        <v>47</v>
      </c>
      <c r="AH64" s="12" t="s">
        <v>1</v>
      </c>
      <c r="AI64" s="14">
        <f>SUM(C4,G14,G34,O14)</f>
        <v>10.233333333333334</v>
      </c>
      <c r="AJ64" s="12" t="s">
        <v>9</v>
      </c>
      <c r="AK64" s="12"/>
      <c r="BA64"/>
      <c r="BB64"/>
      <c r="BC64"/>
      <c r="BD64"/>
      <c r="BE64"/>
    </row>
    <row r="65" spans="1:57" x14ac:dyDescent="0.3">
      <c r="A65" s="51"/>
      <c r="B65" s="46"/>
      <c r="C65" s="47"/>
      <c r="D65" s="47"/>
      <c r="E65" s="45"/>
      <c r="F65" s="46"/>
      <c r="G65" s="47"/>
      <c r="H65" s="47"/>
      <c r="I65" s="47"/>
      <c r="J65" s="41"/>
      <c r="K65" s="51"/>
      <c r="L65" s="46"/>
      <c r="M65" s="47"/>
      <c r="N65" s="47"/>
      <c r="O65" s="45"/>
      <c r="P65" s="46"/>
      <c r="Q65" s="47"/>
      <c r="R65" s="47"/>
      <c r="S65" s="47"/>
      <c r="W65" s="15" t="s">
        <v>26</v>
      </c>
      <c r="X65" s="12" t="s">
        <v>2</v>
      </c>
      <c r="Y65" s="14">
        <f>SUM(E5,O5,S15,Q25)</f>
        <v>0.66666666666666663</v>
      </c>
      <c r="Z65" s="12" t="s">
        <v>6</v>
      </c>
      <c r="AA65" s="12" t="s">
        <v>12</v>
      </c>
      <c r="AG65" s="15" t="s">
        <v>42</v>
      </c>
      <c r="AH65" s="12" t="s">
        <v>2</v>
      </c>
      <c r="AI65" s="14">
        <f>SUM(C5,G15,G35,O15)</f>
        <v>5.4</v>
      </c>
      <c r="AJ65" s="12" t="s">
        <v>6</v>
      </c>
      <c r="AK65" s="12" t="s">
        <v>45</v>
      </c>
      <c r="BA65"/>
      <c r="BB65"/>
      <c r="BC65"/>
      <c r="BD65"/>
      <c r="BE65"/>
    </row>
    <row r="66" spans="1:57" ht="16.8" thickBot="1" x14ac:dyDescent="0.35">
      <c r="A66" s="52"/>
      <c r="B66" s="43"/>
      <c r="C66" s="36"/>
      <c r="D66" s="36"/>
      <c r="E66" s="44"/>
      <c r="F66" s="43"/>
      <c r="G66" s="36"/>
      <c r="H66" s="36"/>
      <c r="I66" s="36"/>
      <c r="J66" s="41"/>
      <c r="K66" s="52"/>
      <c r="L66" s="43"/>
      <c r="M66" s="36"/>
      <c r="N66" s="36"/>
      <c r="O66" s="44"/>
      <c r="P66" s="43"/>
      <c r="Q66" s="36"/>
      <c r="R66" s="36"/>
      <c r="S66" s="36"/>
      <c r="W66" s="16" t="s">
        <v>27</v>
      </c>
      <c r="X66" s="17" t="s">
        <v>3</v>
      </c>
      <c r="Y66" s="14">
        <f>SUM(E6,O6,S16,Q26)</f>
        <v>7.0277777777777786</v>
      </c>
      <c r="Z66" s="12" t="s">
        <v>7</v>
      </c>
      <c r="AA66" s="12"/>
      <c r="AG66" s="16" t="s">
        <v>48</v>
      </c>
      <c r="AH66" s="17" t="s">
        <v>3</v>
      </c>
      <c r="AI66" s="14">
        <f>SUM(C6,G16,G36,O16)</f>
        <v>0.16666666666666666</v>
      </c>
      <c r="AJ66" s="12" t="s">
        <v>7</v>
      </c>
      <c r="AK66" s="12" t="s">
        <v>36</v>
      </c>
      <c r="BA66"/>
      <c r="BB66"/>
      <c r="BC66"/>
      <c r="BD66"/>
      <c r="BE66"/>
    </row>
    <row r="67" spans="1:57" x14ac:dyDescent="0.3">
      <c r="A67" s="52"/>
      <c r="B67" s="43"/>
      <c r="C67" s="36"/>
      <c r="D67" s="36"/>
      <c r="E67" s="44"/>
      <c r="F67" s="43"/>
      <c r="G67" s="36"/>
      <c r="H67" s="36"/>
      <c r="I67" s="36"/>
      <c r="J67" s="41"/>
      <c r="K67" s="52"/>
      <c r="L67" s="43"/>
      <c r="M67" s="36"/>
      <c r="N67" s="36"/>
      <c r="O67" s="44"/>
      <c r="P67" s="43"/>
      <c r="Q67" s="36"/>
      <c r="R67" s="36"/>
      <c r="S67" s="36"/>
      <c r="W67" s="14" t="s">
        <v>5</v>
      </c>
      <c r="X67" s="80">
        <f>SUM(Y63:Y66)</f>
        <v>10.988095238095239</v>
      </c>
      <c r="Y67" s="81"/>
      <c r="Z67" s="18"/>
      <c r="AA67" s="18"/>
      <c r="AG67" s="14" t="s">
        <v>5</v>
      </c>
      <c r="AH67" s="80">
        <f>SUM(AI63:AI66)</f>
        <v>16.3</v>
      </c>
      <c r="AI67" s="81"/>
      <c r="AJ67" s="18"/>
      <c r="AK67" s="18"/>
      <c r="BA67"/>
      <c r="BB67"/>
      <c r="BC67"/>
      <c r="BD67"/>
      <c r="BE67"/>
    </row>
    <row r="68" spans="1:57" x14ac:dyDescent="0.3">
      <c r="A68" s="52"/>
      <c r="B68" s="43"/>
      <c r="C68" s="36"/>
      <c r="D68" s="36"/>
      <c r="E68" s="44"/>
      <c r="F68" s="43"/>
      <c r="G68" s="36"/>
      <c r="H68" s="36"/>
      <c r="I68" s="36"/>
      <c r="J68" s="41"/>
      <c r="K68" s="52"/>
      <c r="L68" s="43"/>
      <c r="M68" s="36"/>
      <c r="N68" s="36"/>
      <c r="O68" s="44"/>
      <c r="P68" s="43"/>
      <c r="Q68" s="36"/>
      <c r="R68" s="36"/>
      <c r="S68" s="36"/>
      <c r="W68" s="1"/>
      <c r="AG68" s="11"/>
      <c r="AH68" s="11"/>
      <c r="AI68" s="11"/>
      <c r="AJ68" s="11"/>
      <c r="AK68" s="11"/>
      <c r="BA68"/>
      <c r="BB68"/>
      <c r="BC68"/>
      <c r="BD68"/>
      <c r="BE68"/>
    </row>
    <row r="69" spans="1:57" x14ac:dyDescent="0.3">
      <c r="A69" s="52"/>
      <c r="B69" s="43"/>
      <c r="C69" s="36"/>
      <c r="D69" s="36"/>
      <c r="E69" s="44"/>
      <c r="F69" s="43"/>
      <c r="G69" s="36"/>
      <c r="H69" s="36"/>
      <c r="I69" s="36"/>
      <c r="J69" s="41"/>
      <c r="K69" s="52"/>
      <c r="L69" s="43"/>
      <c r="M69" s="36"/>
      <c r="N69" s="36"/>
      <c r="O69" s="44"/>
      <c r="P69" s="43"/>
      <c r="Q69" s="36"/>
      <c r="R69" s="36"/>
      <c r="S69" s="36"/>
      <c r="W69" s="87" t="s">
        <v>59</v>
      </c>
      <c r="X69" s="88"/>
      <c r="Y69" s="88"/>
      <c r="Z69" s="88"/>
      <c r="AA69" s="89"/>
      <c r="AG69" s="84" t="s">
        <v>64</v>
      </c>
      <c r="AH69" s="85"/>
      <c r="AI69" s="85"/>
      <c r="AJ69" s="85"/>
      <c r="AK69" s="86"/>
      <c r="BA69"/>
      <c r="BB69"/>
      <c r="BC69"/>
      <c r="BD69"/>
      <c r="BE69"/>
    </row>
    <row r="70" spans="1:57" x14ac:dyDescent="0.3">
      <c r="A70" s="52"/>
      <c r="B70" s="43"/>
      <c r="C70" s="36"/>
      <c r="D70" s="36"/>
      <c r="E70" s="44"/>
      <c r="F70" s="43"/>
      <c r="G70" s="36"/>
      <c r="H70" s="36"/>
      <c r="I70" s="36"/>
      <c r="J70" s="41"/>
      <c r="K70" s="52"/>
      <c r="L70" s="43"/>
      <c r="M70" s="36"/>
      <c r="N70" s="36"/>
      <c r="O70" s="44"/>
      <c r="P70" s="43"/>
      <c r="Q70" s="36"/>
      <c r="R70" s="36"/>
      <c r="S70" s="36"/>
      <c r="W70" s="33" t="s">
        <v>75</v>
      </c>
      <c r="X70" s="14" t="s">
        <v>0</v>
      </c>
      <c r="Y70" s="14">
        <f>SUM(C33,Q13,M33,W3)</f>
        <v>12.666666666666668</v>
      </c>
      <c r="Z70" s="14" t="s">
        <v>8</v>
      </c>
      <c r="AA70" s="32"/>
      <c r="AG70" s="33" t="s">
        <v>65</v>
      </c>
      <c r="AH70" s="14" t="s">
        <v>0</v>
      </c>
      <c r="AI70" s="14">
        <f>SUM(C3,G13,I13,M3)</f>
        <v>1.8333333333333333</v>
      </c>
      <c r="AJ70" s="14" t="s">
        <v>8</v>
      </c>
      <c r="AK70" s="32">
        <v>1</v>
      </c>
      <c r="BA70"/>
      <c r="BB70"/>
      <c r="BC70"/>
      <c r="BD70"/>
      <c r="BE70"/>
    </row>
    <row r="71" spans="1:57" x14ac:dyDescent="0.3">
      <c r="A71" s="52"/>
      <c r="B71" s="43"/>
      <c r="C71" s="36"/>
      <c r="D71" s="36"/>
      <c r="E71" s="44"/>
      <c r="F71" s="43"/>
      <c r="G71" s="36"/>
      <c r="H71" s="36"/>
      <c r="I71" s="36"/>
      <c r="J71" s="41"/>
      <c r="K71" s="52"/>
      <c r="L71" s="43"/>
      <c r="M71" s="36"/>
      <c r="N71" s="36"/>
      <c r="O71" s="44"/>
      <c r="P71" s="43"/>
      <c r="Q71" s="36"/>
      <c r="R71" s="36"/>
      <c r="S71" s="36"/>
      <c r="W71" s="34" t="s">
        <v>76</v>
      </c>
      <c r="X71" s="12" t="s">
        <v>1</v>
      </c>
      <c r="Y71" s="14">
        <f>SUM(C34,Q14,M34,W4)</f>
        <v>4.166666666666667</v>
      </c>
      <c r="Z71" s="12" t="s">
        <v>9</v>
      </c>
      <c r="AA71" s="32">
        <v>2</v>
      </c>
      <c r="AG71" s="34" t="s">
        <v>47</v>
      </c>
      <c r="AH71" s="12" t="s">
        <v>1</v>
      </c>
      <c r="AI71" s="14">
        <f>SUM(C4,G14,I14,M4)</f>
        <v>7.3166666666666664</v>
      </c>
      <c r="AJ71" s="12" t="s">
        <v>9</v>
      </c>
      <c r="AK71" s="32">
        <v>1</v>
      </c>
      <c r="BA71"/>
      <c r="BB71"/>
      <c r="BC71"/>
      <c r="BD71"/>
      <c r="BE71"/>
    </row>
    <row r="72" spans="1:57" x14ac:dyDescent="0.3">
      <c r="A72" s="52"/>
      <c r="B72" s="43"/>
      <c r="C72" s="36"/>
      <c r="D72" s="36"/>
      <c r="E72" s="44"/>
      <c r="F72" s="43"/>
      <c r="G72" s="36"/>
      <c r="H72" s="36"/>
      <c r="I72" s="36"/>
      <c r="J72" s="41"/>
      <c r="K72" s="52"/>
      <c r="L72" s="43"/>
      <c r="M72" s="36"/>
      <c r="N72" s="36"/>
      <c r="O72" s="44"/>
      <c r="P72" s="43"/>
      <c r="Q72" s="36"/>
      <c r="R72" s="36"/>
      <c r="S72" s="36"/>
      <c r="W72" s="34" t="s">
        <v>77</v>
      </c>
      <c r="X72" s="12" t="s">
        <v>2</v>
      </c>
      <c r="Y72" s="14">
        <f>SUM(C35,Q15,M35,W5)</f>
        <v>12.25</v>
      </c>
      <c r="Z72" s="12" t="s">
        <v>6</v>
      </c>
      <c r="AA72" s="32"/>
      <c r="AG72" s="34" t="s">
        <v>34</v>
      </c>
      <c r="AH72" s="12" t="s">
        <v>2</v>
      </c>
      <c r="AI72" s="14">
        <f>SUM(C5,G15,I15,M5)</f>
        <v>6.4833333333333334</v>
      </c>
      <c r="AJ72" s="12" t="s">
        <v>6</v>
      </c>
      <c r="AK72" s="32">
        <v>1</v>
      </c>
      <c r="BA72"/>
      <c r="BB72"/>
      <c r="BC72"/>
      <c r="BD72"/>
      <c r="BE72"/>
    </row>
    <row r="73" spans="1:57" ht="16.8" thickBot="1" x14ac:dyDescent="0.35">
      <c r="A73" s="38"/>
      <c r="B73" s="38"/>
      <c r="C73" s="38"/>
      <c r="D73" s="38"/>
      <c r="E73" s="38"/>
      <c r="F73" s="38"/>
      <c r="G73" s="38"/>
      <c r="H73" s="38"/>
      <c r="I73" s="38"/>
      <c r="J73" s="41"/>
      <c r="K73" s="39"/>
      <c r="L73" s="39"/>
      <c r="M73" s="38"/>
      <c r="N73" s="38"/>
      <c r="O73" s="38"/>
      <c r="P73" s="38"/>
      <c r="Q73" s="38"/>
      <c r="R73" s="39"/>
      <c r="S73" s="39"/>
      <c r="W73" s="35" t="s">
        <v>78</v>
      </c>
      <c r="X73" s="17" t="s">
        <v>3</v>
      </c>
      <c r="Y73" s="14">
        <f>SUM(C36,Q16,M36,W6)</f>
        <v>0</v>
      </c>
      <c r="Z73" s="12" t="s">
        <v>7</v>
      </c>
      <c r="AA73" s="32"/>
      <c r="AG73" s="35" t="s">
        <v>21</v>
      </c>
      <c r="AH73" s="17" t="s">
        <v>3</v>
      </c>
      <c r="AI73" s="14">
        <f>SUM(C6,G16,I16,M6)</f>
        <v>0.16666666666666666</v>
      </c>
      <c r="AJ73" s="12" t="s">
        <v>7</v>
      </c>
      <c r="AK73" s="32">
        <v>2</v>
      </c>
      <c r="BA73"/>
      <c r="BB73"/>
      <c r="BC73"/>
      <c r="BD73"/>
      <c r="BE73"/>
    </row>
    <row r="74" spans="1:57" x14ac:dyDescent="0.3">
      <c r="A74" s="90" t="s">
        <v>98</v>
      </c>
      <c r="B74" s="90"/>
      <c r="C74" s="90"/>
      <c r="D74" s="90"/>
      <c r="E74" s="90"/>
      <c r="F74" s="90"/>
      <c r="G74" s="90"/>
      <c r="H74" s="90"/>
      <c r="I74" s="90"/>
      <c r="J74" s="41"/>
      <c r="K74" s="94" t="s">
        <v>100</v>
      </c>
      <c r="L74" s="94"/>
      <c r="M74" s="94"/>
      <c r="N74" s="94"/>
      <c r="O74" s="94"/>
      <c r="P74" s="94"/>
      <c r="Q74" s="94"/>
      <c r="R74" s="94"/>
      <c r="S74" s="94"/>
      <c r="W74" s="14" t="s">
        <v>5</v>
      </c>
      <c r="X74" s="80">
        <f>SUM(Y70:Y73)</f>
        <v>29.083333333333336</v>
      </c>
      <c r="Y74" s="81"/>
      <c r="Z74" s="18"/>
      <c r="AA74" s="18"/>
      <c r="AG74" s="14" t="s">
        <v>5</v>
      </c>
      <c r="AH74" s="80">
        <f>SUM(AI70:AI73)</f>
        <v>15.799999999999999</v>
      </c>
      <c r="AI74" s="81"/>
      <c r="AJ74" s="18"/>
      <c r="AK74" s="18"/>
      <c r="BA74"/>
      <c r="BB74"/>
      <c r="BC74"/>
      <c r="BD74"/>
      <c r="BE74"/>
    </row>
    <row r="75" spans="1:57" ht="16.8" thickBot="1" x14ac:dyDescent="0.35">
      <c r="A75" s="53" t="s">
        <v>79</v>
      </c>
      <c r="B75" s="48" t="s">
        <v>95</v>
      </c>
      <c r="C75" s="50" t="s">
        <v>96</v>
      </c>
      <c r="D75" s="50" t="s">
        <v>97</v>
      </c>
      <c r="E75" s="49" t="s">
        <v>98</v>
      </c>
      <c r="F75" s="48" t="s">
        <v>72</v>
      </c>
      <c r="G75" s="50" t="s">
        <v>73</v>
      </c>
      <c r="H75" s="50" t="s">
        <v>99</v>
      </c>
      <c r="I75" s="50" t="s">
        <v>100</v>
      </c>
      <c r="J75" s="41"/>
      <c r="K75" s="53" t="s">
        <v>79</v>
      </c>
      <c r="L75" s="48" t="s">
        <v>95</v>
      </c>
      <c r="M75" s="50" t="s">
        <v>96</v>
      </c>
      <c r="N75" s="50" t="s">
        <v>97</v>
      </c>
      <c r="O75" s="49" t="s">
        <v>98</v>
      </c>
      <c r="P75" s="48" t="s">
        <v>72</v>
      </c>
      <c r="Q75" s="50" t="s">
        <v>73</v>
      </c>
      <c r="R75" s="50" t="s">
        <v>99</v>
      </c>
      <c r="S75" s="50" t="s">
        <v>100</v>
      </c>
      <c r="W75" s="1"/>
      <c r="BA75"/>
      <c r="BB75"/>
      <c r="BC75"/>
      <c r="BD75"/>
      <c r="BE75"/>
    </row>
    <row r="76" spans="1:57" x14ac:dyDescent="0.3">
      <c r="A76" s="51"/>
      <c r="B76" s="46"/>
      <c r="C76" s="47"/>
      <c r="D76" s="47"/>
      <c r="E76" s="45"/>
      <c r="F76" s="46"/>
      <c r="G76" s="47"/>
      <c r="H76" s="47"/>
      <c r="I76" s="47"/>
      <c r="J76" s="41"/>
      <c r="K76" s="51"/>
      <c r="L76" s="46"/>
      <c r="M76" s="47"/>
      <c r="N76" s="47"/>
      <c r="O76" s="45"/>
      <c r="P76" s="46"/>
      <c r="Q76" s="47"/>
      <c r="R76" s="47"/>
      <c r="S76" s="47"/>
      <c r="W76" s="1"/>
      <c r="BA76"/>
      <c r="BB76"/>
      <c r="BC76"/>
      <c r="BD76"/>
      <c r="BE76"/>
    </row>
    <row r="77" spans="1:57" x14ac:dyDescent="0.3">
      <c r="A77" s="52"/>
      <c r="B77" s="43"/>
      <c r="C77" s="36"/>
      <c r="D77" s="36"/>
      <c r="E77" s="44"/>
      <c r="F77" s="43"/>
      <c r="G77" s="36"/>
      <c r="H77" s="36"/>
      <c r="I77" s="36"/>
      <c r="J77" s="41"/>
      <c r="K77" s="52"/>
      <c r="L77" s="43"/>
      <c r="M77" s="36"/>
      <c r="N77" s="36"/>
      <c r="O77" s="44"/>
      <c r="P77" s="43"/>
      <c r="Q77" s="36"/>
      <c r="R77" s="36"/>
      <c r="S77" s="36"/>
      <c r="W77" s="1"/>
    </row>
    <row r="78" spans="1:57" x14ac:dyDescent="0.3">
      <c r="A78" s="52"/>
      <c r="B78" s="43"/>
      <c r="C78" s="36"/>
      <c r="D78" s="36"/>
      <c r="E78" s="44"/>
      <c r="F78" s="43"/>
      <c r="G78" s="36"/>
      <c r="H78" s="36"/>
      <c r="I78" s="36"/>
      <c r="J78" s="41"/>
      <c r="K78" s="52"/>
      <c r="L78" s="43"/>
      <c r="M78" s="36"/>
      <c r="N78" s="36"/>
      <c r="O78" s="44"/>
      <c r="P78" s="43"/>
      <c r="Q78" s="36"/>
      <c r="R78" s="36"/>
      <c r="S78" s="36"/>
      <c r="W78" s="1"/>
    </row>
    <row r="79" spans="1:57" x14ac:dyDescent="0.3">
      <c r="A79" s="52"/>
      <c r="B79" s="43"/>
      <c r="C79" s="36"/>
      <c r="D79" s="36"/>
      <c r="E79" s="44"/>
      <c r="F79" s="43"/>
      <c r="G79" s="36"/>
      <c r="H79" s="36"/>
      <c r="I79" s="36"/>
      <c r="J79" s="41"/>
      <c r="K79" s="52"/>
      <c r="L79" s="43"/>
      <c r="M79" s="36"/>
      <c r="N79" s="36"/>
      <c r="O79" s="44"/>
      <c r="P79" s="43"/>
      <c r="Q79" s="36"/>
      <c r="R79" s="36"/>
      <c r="S79" s="36"/>
      <c r="W79" s="1"/>
    </row>
    <row r="80" spans="1:57" x14ac:dyDescent="0.3">
      <c r="A80" s="52"/>
      <c r="B80" s="43"/>
      <c r="C80" s="36"/>
      <c r="D80" s="36"/>
      <c r="E80" s="44"/>
      <c r="F80" s="43"/>
      <c r="G80" s="36"/>
      <c r="H80" s="36"/>
      <c r="I80" s="36"/>
      <c r="J80" s="41"/>
      <c r="K80" s="52"/>
      <c r="L80" s="43"/>
      <c r="M80" s="36"/>
      <c r="N80" s="36"/>
      <c r="O80" s="44"/>
      <c r="P80" s="43"/>
      <c r="Q80" s="36"/>
      <c r="R80" s="36"/>
      <c r="S80" s="36"/>
      <c r="W80" s="1"/>
    </row>
    <row r="81" spans="1:23" x14ac:dyDescent="0.3">
      <c r="A81" s="52"/>
      <c r="B81" s="43"/>
      <c r="C81" s="36"/>
      <c r="D81" s="36"/>
      <c r="E81" s="44"/>
      <c r="F81" s="43"/>
      <c r="G81" s="36"/>
      <c r="H81" s="36"/>
      <c r="I81" s="36"/>
      <c r="J81" s="41"/>
      <c r="K81" s="52"/>
      <c r="L81" s="43"/>
      <c r="M81" s="36"/>
      <c r="N81" s="36"/>
      <c r="O81" s="44"/>
      <c r="P81" s="43"/>
      <c r="Q81" s="36"/>
      <c r="R81" s="36"/>
      <c r="S81" s="36"/>
      <c r="W81" s="1"/>
    </row>
    <row r="82" spans="1:23" x14ac:dyDescent="0.3">
      <c r="A82" s="52"/>
      <c r="B82" s="43"/>
      <c r="C82" s="36"/>
      <c r="D82" s="36"/>
      <c r="E82" s="44"/>
      <c r="F82" s="43"/>
      <c r="G82" s="36"/>
      <c r="H82" s="36"/>
      <c r="I82" s="36"/>
      <c r="J82" s="41"/>
      <c r="K82" s="52"/>
      <c r="L82" s="43"/>
      <c r="M82" s="36"/>
      <c r="N82" s="36"/>
      <c r="O82" s="44"/>
      <c r="P82" s="43"/>
      <c r="Q82" s="36"/>
      <c r="R82" s="36"/>
      <c r="S82" s="36"/>
    </row>
    <row r="83" spans="1:23" x14ac:dyDescent="0.3">
      <c r="A83" s="52"/>
      <c r="B83" s="43"/>
      <c r="C83" s="36"/>
      <c r="D83" s="36"/>
      <c r="E83" s="44"/>
      <c r="F83" s="43"/>
      <c r="G83" s="36"/>
      <c r="H83" s="36"/>
      <c r="I83" s="36"/>
      <c r="J83" s="41"/>
      <c r="K83" s="52"/>
      <c r="L83" s="43"/>
      <c r="M83" s="36"/>
      <c r="N83" s="36"/>
      <c r="O83" s="44"/>
      <c r="P83" s="43"/>
      <c r="Q83" s="36"/>
      <c r="R83" s="36"/>
      <c r="S83" s="36"/>
      <c r="W83" s="1"/>
    </row>
    <row r="84" spans="1:23" x14ac:dyDescent="0.3">
      <c r="W84" s="1"/>
    </row>
    <row r="85" spans="1:23" x14ac:dyDescent="0.3">
      <c r="W85" s="1"/>
    </row>
  </sheetData>
  <mergeCells count="370">
    <mergeCell ref="A28:A29"/>
    <mergeCell ref="K8:K9"/>
    <mergeCell ref="K18:K19"/>
    <mergeCell ref="K28:K29"/>
    <mergeCell ref="A8:A9"/>
    <mergeCell ref="W41:AA41"/>
    <mergeCell ref="A18:A19"/>
    <mergeCell ref="X60:Y60"/>
    <mergeCell ref="AH67:AI67"/>
    <mergeCell ref="AG48:AK48"/>
    <mergeCell ref="AH53:AI53"/>
    <mergeCell ref="A38:A39"/>
    <mergeCell ref="K38:K39"/>
    <mergeCell ref="X46:Y46"/>
    <mergeCell ref="W55:AA55"/>
    <mergeCell ref="AG62:AK62"/>
    <mergeCell ref="U38:U39"/>
    <mergeCell ref="U28:U29"/>
    <mergeCell ref="U8:U9"/>
    <mergeCell ref="U18:U19"/>
    <mergeCell ref="L12:M12"/>
    <mergeCell ref="N12:O12"/>
    <mergeCell ref="P12:Q12"/>
    <mergeCell ref="R12:S12"/>
    <mergeCell ref="AH74:AI74"/>
    <mergeCell ref="AR46:AS46"/>
    <mergeCell ref="AG55:AK55"/>
    <mergeCell ref="AH60:AI60"/>
    <mergeCell ref="AG41:AK41"/>
    <mergeCell ref="AH46:AI46"/>
    <mergeCell ref="W62:AA62"/>
    <mergeCell ref="A41:I41"/>
    <mergeCell ref="X74:Y74"/>
    <mergeCell ref="AG69:AK69"/>
    <mergeCell ref="AQ41:AU41"/>
    <mergeCell ref="X67:Y67"/>
    <mergeCell ref="X53:Y53"/>
    <mergeCell ref="W69:AA69"/>
    <mergeCell ref="W48:AA48"/>
    <mergeCell ref="A52:I52"/>
    <mergeCell ref="A63:I63"/>
    <mergeCell ref="A74:I74"/>
    <mergeCell ref="K41:S41"/>
    <mergeCell ref="K52:S52"/>
    <mergeCell ref="K63:S63"/>
    <mergeCell ref="K74:S74"/>
    <mergeCell ref="B22:C22"/>
    <mergeCell ref="D22:E22"/>
    <mergeCell ref="F22:G22"/>
    <mergeCell ref="H22:I22"/>
    <mergeCell ref="B18:C18"/>
    <mergeCell ref="B19:C19"/>
    <mergeCell ref="D18:E18"/>
    <mergeCell ref="D19:E19"/>
    <mergeCell ref="F18:G18"/>
    <mergeCell ref="F19:G19"/>
    <mergeCell ref="H18:I18"/>
    <mergeCell ref="H19:I19"/>
    <mergeCell ref="P2:Q2"/>
    <mergeCell ref="Z32:AA32"/>
    <mergeCell ref="AB32:AC32"/>
    <mergeCell ref="L22:M22"/>
    <mergeCell ref="N22:O22"/>
    <mergeCell ref="P22:Q22"/>
    <mergeCell ref="R22:S22"/>
    <mergeCell ref="V22:W22"/>
    <mergeCell ref="X22:Y22"/>
    <mergeCell ref="Z22:AA22"/>
    <mergeCell ref="AB22:AC22"/>
    <mergeCell ref="L29:M29"/>
    <mergeCell ref="L28:M28"/>
    <mergeCell ref="L31:M31"/>
    <mergeCell ref="N31:O31"/>
    <mergeCell ref="P31:Q31"/>
    <mergeCell ref="R31:S31"/>
    <mergeCell ref="N32:O32"/>
    <mergeCell ref="P32:Q32"/>
    <mergeCell ref="R32:S32"/>
    <mergeCell ref="V32:W32"/>
    <mergeCell ref="X32:Y32"/>
    <mergeCell ref="L32:M32"/>
    <mergeCell ref="R29:S29"/>
    <mergeCell ref="V2:W2"/>
    <mergeCell ref="X2:Y2"/>
    <mergeCell ref="Z2:AA2"/>
    <mergeCell ref="AB2:AC2"/>
    <mergeCell ref="V12:W12"/>
    <mergeCell ref="X12:Y12"/>
    <mergeCell ref="Z12:AA12"/>
    <mergeCell ref="AB12:AC12"/>
    <mergeCell ref="R2:S2"/>
    <mergeCell ref="R28:S28"/>
    <mergeCell ref="P29:Q29"/>
    <mergeCell ref="P28:Q28"/>
    <mergeCell ref="N29:O29"/>
    <mergeCell ref="N28:O28"/>
    <mergeCell ref="R9:S9"/>
    <mergeCell ref="R8:S8"/>
    <mergeCell ref="P9:Q9"/>
    <mergeCell ref="P8:Q8"/>
    <mergeCell ref="B28:C28"/>
    <mergeCell ref="B29:C29"/>
    <mergeCell ref="H29:I29"/>
    <mergeCell ref="H28:I28"/>
    <mergeCell ref="F29:G29"/>
    <mergeCell ref="F28:G28"/>
    <mergeCell ref="D29:E29"/>
    <mergeCell ref="D28:E28"/>
    <mergeCell ref="B32:C32"/>
    <mergeCell ref="D32:E32"/>
    <mergeCell ref="F32:G32"/>
    <mergeCell ref="H32:I32"/>
    <mergeCell ref="B31:C31"/>
    <mergeCell ref="D31:E31"/>
    <mergeCell ref="F31:G31"/>
    <mergeCell ref="H31:I31"/>
    <mergeCell ref="V19:W19"/>
    <mergeCell ref="V18:W18"/>
    <mergeCell ref="AB19:AC19"/>
    <mergeCell ref="AB18:AC18"/>
    <mergeCell ref="Z19:AA19"/>
    <mergeCell ref="Z18:AA18"/>
    <mergeCell ref="N9:O9"/>
    <mergeCell ref="N8:O8"/>
    <mergeCell ref="P18:Q18"/>
    <mergeCell ref="N19:O19"/>
    <mergeCell ref="N18:O18"/>
    <mergeCell ref="R19:S19"/>
    <mergeCell ref="R18:S18"/>
    <mergeCell ref="P19:Q19"/>
    <mergeCell ref="X19:Y19"/>
    <mergeCell ref="X18:Y18"/>
    <mergeCell ref="AB39:AC39"/>
    <mergeCell ref="AB38:AC38"/>
    <mergeCell ref="Z39:AA39"/>
    <mergeCell ref="Z38:AA38"/>
    <mergeCell ref="X39:Y39"/>
    <mergeCell ref="X38:Y38"/>
    <mergeCell ref="V39:W39"/>
    <mergeCell ref="V38:W38"/>
    <mergeCell ref="V21:W21"/>
    <mergeCell ref="X21:Y21"/>
    <mergeCell ref="Z21:AA21"/>
    <mergeCell ref="AB21:AC21"/>
    <mergeCell ref="V31:W31"/>
    <mergeCell ref="X31:Y31"/>
    <mergeCell ref="AB29:AC29"/>
    <mergeCell ref="AB28:AC28"/>
    <mergeCell ref="Z29:AA29"/>
    <mergeCell ref="Z28:AA28"/>
    <mergeCell ref="X29:Y29"/>
    <mergeCell ref="X28:Y28"/>
    <mergeCell ref="V29:W29"/>
    <mergeCell ref="V28:W28"/>
    <mergeCell ref="Z31:AA31"/>
    <mergeCell ref="AB31:AC31"/>
    <mergeCell ref="B1:C1"/>
    <mergeCell ref="D1:E1"/>
    <mergeCell ref="F1:G1"/>
    <mergeCell ref="H1:I1"/>
    <mergeCell ref="B11:C11"/>
    <mergeCell ref="D11:E11"/>
    <mergeCell ref="F11:G11"/>
    <mergeCell ref="H11:I11"/>
    <mergeCell ref="H8:I8"/>
    <mergeCell ref="H9:I9"/>
    <mergeCell ref="B8:C8"/>
    <mergeCell ref="B9:C9"/>
    <mergeCell ref="B2:C2"/>
    <mergeCell ref="D2:E2"/>
    <mergeCell ref="F2:G2"/>
    <mergeCell ref="H2:I2"/>
    <mergeCell ref="D8:E8"/>
    <mergeCell ref="D9:E9"/>
    <mergeCell ref="F8:G8"/>
    <mergeCell ref="F9:G9"/>
    <mergeCell ref="L21:M21"/>
    <mergeCell ref="N21:O21"/>
    <mergeCell ref="P21:Q21"/>
    <mergeCell ref="R21:S21"/>
    <mergeCell ref="L11:M11"/>
    <mergeCell ref="N11:O11"/>
    <mergeCell ref="P11:Q11"/>
    <mergeCell ref="R11:S11"/>
    <mergeCell ref="B21:C21"/>
    <mergeCell ref="D21:E21"/>
    <mergeCell ref="F21:G21"/>
    <mergeCell ref="H21:I21"/>
    <mergeCell ref="L19:M19"/>
    <mergeCell ref="L18:M18"/>
    <mergeCell ref="B12:C12"/>
    <mergeCell ref="D12:E12"/>
    <mergeCell ref="F12:G12"/>
    <mergeCell ref="H12:I12"/>
    <mergeCell ref="X1:Y1"/>
    <mergeCell ref="Z1:AA1"/>
    <mergeCell ref="AB1:AC1"/>
    <mergeCell ref="V11:W11"/>
    <mergeCell ref="X11:Y11"/>
    <mergeCell ref="Z11:AA11"/>
    <mergeCell ref="AB11:AC11"/>
    <mergeCell ref="L1:M1"/>
    <mergeCell ref="N1:O1"/>
    <mergeCell ref="P1:Q1"/>
    <mergeCell ref="R1:S1"/>
    <mergeCell ref="V1:W1"/>
    <mergeCell ref="V9:W9"/>
    <mergeCell ref="V8:W8"/>
    <mergeCell ref="AB9:AC9"/>
    <mergeCell ref="AB8:AC8"/>
    <mergeCell ref="Z9:AA9"/>
    <mergeCell ref="Z8:AA8"/>
    <mergeCell ref="X9:Y9"/>
    <mergeCell ref="X8:Y8"/>
    <mergeCell ref="L9:M9"/>
    <mergeCell ref="L8:M8"/>
    <mergeCell ref="L2:M2"/>
    <mergeCell ref="N2:O2"/>
    <mergeCell ref="AF1:AG1"/>
    <mergeCell ref="AH1:AI1"/>
    <mergeCell ref="AJ1:AK1"/>
    <mergeCell ref="AL1:AM1"/>
    <mergeCell ref="AF2:AG2"/>
    <mergeCell ref="AH2:AI2"/>
    <mergeCell ref="AJ2:AK2"/>
    <mergeCell ref="AL2:AM2"/>
    <mergeCell ref="AE8:AE9"/>
    <mergeCell ref="AF8:AG8"/>
    <mergeCell ref="AH8:AI8"/>
    <mergeCell ref="AJ8:AK8"/>
    <mergeCell ref="AF11:AG11"/>
    <mergeCell ref="AH11:AI11"/>
    <mergeCell ref="AJ11:AK11"/>
    <mergeCell ref="AL11:AM11"/>
    <mergeCell ref="AL8:AM8"/>
    <mergeCell ref="AF9:AG9"/>
    <mergeCell ref="AH9:AI9"/>
    <mergeCell ref="AJ9:AK9"/>
    <mergeCell ref="AL9:AM9"/>
    <mergeCell ref="AF21:AG21"/>
    <mergeCell ref="AH21:AI21"/>
    <mergeCell ref="AJ21:AK21"/>
    <mergeCell ref="AL21:AM21"/>
    <mergeCell ref="AF12:AG12"/>
    <mergeCell ref="AH12:AI12"/>
    <mergeCell ref="AJ12:AK12"/>
    <mergeCell ref="AL12:AM12"/>
    <mergeCell ref="AE18:AE19"/>
    <mergeCell ref="AF18:AG18"/>
    <mergeCell ref="AH18:AI18"/>
    <mergeCell ref="AJ18:AK18"/>
    <mergeCell ref="AL18:AM18"/>
    <mergeCell ref="AF19:AG19"/>
    <mergeCell ref="AH19:AI19"/>
    <mergeCell ref="AJ19:AK19"/>
    <mergeCell ref="AL19:AM19"/>
    <mergeCell ref="AL22:AM22"/>
    <mergeCell ref="AE28:AE29"/>
    <mergeCell ref="AF28:AG28"/>
    <mergeCell ref="AH28:AI28"/>
    <mergeCell ref="AJ28:AK28"/>
    <mergeCell ref="AL28:AM28"/>
    <mergeCell ref="AF29:AG29"/>
    <mergeCell ref="AH29:AI29"/>
    <mergeCell ref="AJ29:AK29"/>
    <mergeCell ref="AL29:AM29"/>
    <mergeCell ref="AP1:AQ1"/>
    <mergeCell ref="AR1:AS1"/>
    <mergeCell ref="AT1:AU1"/>
    <mergeCell ref="AV1:AW1"/>
    <mergeCell ref="AF32:AG32"/>
    <mergeCell ref="AH32:AI32"/>
    <mergeCell ref="AJ32:AK32"/>
    <mergeCell ref="AL32:AM32"/>
    <mergeCell ref="AE38:AE39"/>
    <mergeCell ref="AF38:AG38"/>
    <mergeCell ref="AH38:AI38"/>
    <mergeCell ref="AJ38:AK38"/>
    <mergeCell ref="AL38:AM38"/>
    <mergeCell ref="AF39:AG39"/>
    <mergeCell ref="AH39:AI39"/>
    <mergeCell ref="AJ39:AK39"/>
    <mergeCell ref="AL39:AM39"/>
    <mergeCell ref="AF31:AG31"/>
    <mergeCell ref="AH31:AI31"/>
    <mergeCell ref="AJ31:AK31"/>
    <mergeCell ref="AL31:AM31"/>
    <mergeCell ref="AF22:AG22"/>
    <mergeCell ref="AH22:AI22"/>
    <mergeCell ref="AJ22:AK22"/>
    <mergeCell ref="AP11:AQ11"/>
    <mergeCell ref="AR11:AS11"/>
    <mergeCell ref="AT11:AU11"/>
    <mergeCell ref="AV11:AW11"/>
    <mergeCell ref="AP2:AQ2"/>
    <mergeCell ref="AR2:AS2"/>
    <mergeCell ref="AT2:AU2"/>
    <mergeCell ref="AV2:AW2"/>
    <mergeCell ref="AO8:AO9"/>
    <mergeCell ref="AP8:AQ8"/>
    <mergeCell ref="AR8:AS8"/>
    <mergeCell ref="AT8:AU8"/>
    <mergeCell ref="AV8:AW8"/>
    <mergeCell ref="AP9:AQ9"/>
    <mergeCell ref="AR9:AS9"/>
    <mergeCell ref="AT9:AU9"/>
    <mergeCell ref="AV9:AW9"/>
    <mergeCell ref="AP21:AQ21"/>
    <mergeCell ref="AR21:AS21"/>
    <mergeCell ref="AT21:AU21"/>
    <mergeCell ref="AV21:AW21"/>
    <mergeCell ref="AP12:AQ12"/>
    <mergeCell ref="AR12:AS12"/>
    <mergeCell ref="AT12:AU12"/>
    <mergeCell ref="AV12:AW12"/>
    <mergeCell ref="AO18:AO19"/>
    <mergeCell ref="AP18:AQ18"/>
    <mergeCell ref="AR18:AS18"/>
    <mergeCell ref="AT18:AU18"/>
    <mergeCell ref="AV18:AW18"/>
    <mergeCell ref="AP19:AQ19"/>
    <mergeCell ref="AR19:AS19"/>
    <mergeCell ref="AT19:AU19"/>
    <mergeCell ref="AV19:AW19"/>
    <mergeCell ref="AP31:AQ31"/>
    <mergeCell ref="AR31:AS31"/>
    <mergeCell ref="AT31:AU31"/>
    <mergeCell ref="AV31:AW31"/>
    <mergeCell ref="AP22:AQ22"/>
    <mergeCell ref="AR22:AS22"/>
    <mergeCell ref="AT22:AU22"/>
    <mergeCell ref="AV22:AW22"/>
    <mergeCell ref="AO28:AO29"/>
    <mergeCell ref="AP28:AQ28"/>
    <mergeCell ref="AR28:AS28"/>
    <mergeCell ref="AT28:AU28"/>
    <mergeCell ref="AV28:AW28"/>
    <mergeCell ref="AP29:AQ29"/>
    <mergeCell ref="AR29:AS29"/>
    <mergeCell ref="AT29:AU29"/>
    <mergeCell ref="AV29:AW29"/>
    <mergeCell ref="AT32:AU32"/>
    <mergeCell ref="AV32:AW32"/>
    <mergeCell ref="AO38:AO39"/>
    <mergeCell ref="AP38:AQ38"/>
    <mergeCell ref="AR38:AS38"/>
    <mergeCell ref="AT38:AU38"/>
    <mergeCell ref="AV38:AW38"/>
    <mergeCell ref="AP39:AQ39"/>
    <mergeCell ref="AR39:AS39"/>
    <mergeCell ref="AT39:AU39"/>
    <mergeCell ref="AV39:AW39"/>
    <mergeCell ref="AP32:AQ32"/>
    <mergeCell ref="AR32:AS32"/>
    <mergeCell ref="R39:S39"/>
    <mergeCell ref="R38:S38"/>
    <mergeCell ref="P39:Q39"/>
    <mergeCell ref="P38:Q38"/>
    <mergeCell ref="N39:O39"/>
    <mergeCell ref="N38:O38"/>
    <mergeCell ref="L39:M39"/>
    <mergeCell ref="L38:M38"/>
    <mergeCell ref="B39:C39"/>
    <mergeCell ref="D39:E39"/>
    <mergeCell ref="F39:G39"/>
    <mergeCell ref="H39:I39"/>
    <mergeCell ref="H38:I38"/>
    <mergeCell ref="F38:G38"/>
    <mergeCell ref="D38:E38"/>
    <mergeCell ref="B38:C38"/>
  </mergeCells>
  <phoneticPr fontId="2" type="noConversion"/>
  <pageMargins left="0.7" right="0.7" top="0.75" bottom="0.75" header="0.3" footer="0.3"/>
  <pageSetup paperSize="9" orientation="portrait" r:id="rId1"/>
  <ignoredErrors>
    <ignoredError sqref="B7 D7 F7 H7 B17 X27 V37 X37 Z37 AB37" formulaRange="1"/>
    <ignoredError sqref="D14:D16 D18 L6 L18:L19 Q17 L8:L9 M7 AC7 AC20 L28:L29 U27 AC30 AC10 V8:V9 V18:V19 S17 Q7 L38:L39 L16 V16 L36 L26 B28:B29 B38:B39 B24:B26 B34:B36 D28:D29 D38:D39 F18 F28:F29 F38:F39 H18 H28:H29 H38:H39 N8:N9 N18:N19 N28:N29 N38:N39 P38:P39 P28:P29 P18:P19 P8:P9 R8:R9 R18:R19 R28:R29 R38:R39 U28:V29 X8:X9 X18:X19 X28:X29 Z8:Z9 Z18:Z19 Z28:Z29 AB8:AB9 AB18:AB19 AB28:AB29 D13 F13 F14:F16 H13 H14:H16 B23 D23 D24:D26 F23 F24:F26 H23 H24:H26 B33 D33 D34:D36 F33 F34:F36 H33 H34:H36 L3 N3 P3 R3 U3:V3 U6:V6 L4 R4 L5 R5 R6 P4 P5 P6 N4 N5 N6 L13 N13 P13 R13 L14 L15 R14 R15 R16 P14 P15 P16 N14 N15 N16 L23 N23 P23 R23 U23:V23 L33 N33 P33 R33 AB23 Z23 X23 V13 X13 Z13 AB13 AB3 Z3 X3 U4:V4 X4 U5:V5 X5 X6 Z6 Z5 Z4 AB4 AB5 AB6 V14 V15 L24 L25 AB14 AB15 AB16 AB24 AB25 AB26 Z14 Z15 Z16 Z24 Z25 Z26 X14 X15 X16 X24 X25 X26 U24:V24 U25:V25 U26:V26 L34 L35 R24 R25 R26 R34 R35 R36 P24 P25 P26 P34 P35 P36 N24 N25 N26 N34 N35 N36 Y27 W27 AA27 AC27" numberStoredAsText="1"/>
    <ignoredError sqref="C17:I17 U14:U16 U13 L37:S37 R7:S7 N7:P7 R17 U18:U19 U8:U9 U10:AB10 L10:S10 L20:S20 L30:S30 U30:AB30 L17:P17 L7 L27:S27 U17:AB17 U20:X20 U7:AB7 AC17 B30:I30 B37:I37 B27:I27 Z20:AB20 V27 Z27 AB27" numberStoredAsText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不行也得行</vt:lpstr>
      <vt:lpstr>失敗作</vt:lpstr>
      <vt:lpstr>人口</vt:lpstr>
      <vt:lpstr>人造</vt:lpstr>
      <vt:lpstr>口糧</vt:lpstr>
      <vt:lpstr>代碼</vt:lpstr>
      <vt:lpstr>快修</vt:lpstr>
      <vt:lpstr>快造</vt:lpstr>
      <vt:lpstr>阿咧</vt:lpstr>
      <vt:lpstr>時間</vt:lpstr>
      <vt:lpstr>採購幣</vt:lpstr>
      <vt:lpstr>章節</vt:lpstr>
      <vt:lpstr>裝造</vt:lpstr>
      <vt:lpstr>零件</vt:lpstr>
      <vt:lpstr>彈藥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2018-05-06T17:02:06Z</dcterms:created>
  <dcterms:modified xsi:type="dcterms:W3CDTF">2019-03-24T09:36:57Z</dcterms:modified>
</cp:coreProperties>
</file>