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3820"/>
  <bookViews>
    <workbookView xWindow="240" yWindow="120" windowWidth="14940" windowHeight="9225"/>
  </bookViews>
  <sheets>
    <sheet name="Direct Sales" sheetId="1" r:id="rId1"/>
  </sheets>
  <calcPr calcId="125725"/>
</workbook>
</file>

<file path=xl/calcChain.xml><?xml version="1.0" encoding="utf-8"?>
<calcChain xmlns="http://schemas.openxmlformats.org/spreadsheetml/2006/main">
  <c r="B19" i="1"/>
  <c r="C9"/>
  <c r="D8"/>
  <c r="D9" s="1"/>
  <c r="C8"/>
  <c r="B8"/>
  <c r="B9" s="1"/>
  <c r="B11" s="1"/>
  <c r="B13" s="1"/>
  <c r="B21" l="1"/>
  <c r="B23" s="1"/>
</calcChain>
</file>

<file path=xl/sharedStrings.xml><?xml version="1.0" encoding="utf-8"?>
<sst xmlns="http://schemas.openxmlformats.org/spreadsheetml/2006/main" count="19" uniqueCount="19">
  <si>
    <t>Average cost per person</t>
  </si>
  <si>
    <t>On target earnings</t>
  </si>
  <si>
    <t>Total Team Cost</t>
  </si>
  <si>
    <t>Sales</t>
  </si>
  <si>
    <t>Salary + Overhead</t>
  </si>
  <si>
    <t>No of deals per team per year</t>
  </si>
  <si>
    <t>Marketing Programs Spend</t>
  </si>
  <si>
    <t>Total Sales &amp; Marketing spend</t>
  </si>
  <si>
    <t>No. of Marketing people</t>
  </si>
  <si>
    <t>Direct Field Sales Force Cost</t>
  </si>
  <si>
    <t>Avg. team Failure Rate</t>
  </si>
  <si>
    <t>Sales Eng</t>
  </si>
  <si>
    <t>Adjusted Team Cost</t>
  </si>
  <si>
    <t>Total Marketing Costs</t>
  </si>
  <si>
    <t>Cost of Customer Acquisition</t>
  </si>
  <si>
    <t>Inside Sales</t>
  </si>
  <si>
    <t>(All numbers are annual)</t>
  </si>
  <si>
    <t>Team composition</t>
  </si>
  <si>
    <t>Salary Cost</t>
  </si>
</sst>
</file>

<file path=xl/styles.xml><?xml version="1.0" encoding="utf-8"?>
<styleSheet xmlns="http://schemas.openxmlformats.org/spreadsheetml/2006/main">
  <numFmts count="6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&quot; $&quot;#,##0\ ;&quot; $(&quot;#,##0\);&quot; $-&quot;#\ ;@\ "/>
    <numFmt numFmtId="165" formatCode="#,##0.0\ ;&quot; (&quot;#,##0.0\);&quot; -&quot;#\ ;@\ "/>
  </numFmts>
  <fonts count="5">
    <font>
      <sz val="1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99"/>
        <bgColor rgb="FF000080"/>
      </patternFill>
    </fill>
    <fill>
      <patternFill patternType="solid">
        <fgColor rgb="FF333333"/>
        <bgColor rgb="FF333300"/>
      </patternFill>
    </fill>
    <fill>
      <patternFill patternType="solid">
        <fgColor rgb="FFEEEEEE"/>
        <bgColor rgb="FFFFFFFF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6">
    <xf numFmtId="0" fontId="0" fillId="0" borderId="0"/>
    <xf numFmtId="43" fontId="1" fillId="0" borderId="0" applyFill="0" applyBorder="0" applyAlignment="0" applyProtection="0"/>
    <xf numFmtId="41" fontId="1" fillId="0" borderId="0" applyFill="0" applyBorder="0" applyAlignment="0" applyProtection="0"/>
    <xf numFmtId="44" fontId="1" fillId="0" borderId="0" applyFill="0" applyBorder="0" applyAlignment="0" applyProtection="0"/>
    <xf numFmtId="42" fontId="1" fillId="0" borderId="0" applyFill="0" applyBorder="0" applyAlignment="0" applyProtection="0"/>
    <xf numFmtId="9" fontId="1" fillId="0" borderId="0" applyFill="0" applyBorder="0" applyAlignment="0" applyProtection="0"/>
  </cellStyleXfs>
  <cellXfs count="9">
    <xf numFmtId="0" fontId="0" fillId="0" borderId="0" xfId="0"/>
    <xf numFmtId="0" fontId="2" fillId="0" borderId="0" xfId="0" applyFont="1" applyFill="1" applyBorder="1" applyAlignment="1" applyProtection="1"/>
    <xf numFmtId="0" fontId="4" fillId="3" borderId="0" xfId="0" applyFont="1" applyFill="1" applyBorder="1" applyAlignment="1" applyProtection="1">
      <alignment horizontal="right"/>
    </xf>
    <xf numFmtId="0" fontId="2" fillId="4" borderId="0" xfId="0" applyFont="1" applyFill="1" applyBorder="1" applyAlignment="1" applyProtection="1"/>
    <xf numFmtId="164" fontId="2" fillId="0" borderId="0" xfId="0" applyNumberFormat="1" applyFont="1" applyFill="1" applyBorder="1" applyAlignment="1" applyProtection="1"/>
    <xf numFmtId="9" fontId="0" fillId="0" borderId="0" xfId="0" applyNumberFormat="1"/>
    <xf numFmtId="165" fontId="2" fillId="0" borderId="0" xfId="0" applyNumberFormat="1" applyFont="1" applyFill="1" applyBorder="1" applyAlignment="1" applyProtection="1"/>
    <xf numFmtId="164" fontId="0" fillId="0" borderId="1" xfId="0" applyNumberFormat="1" applyBorder="1"/>
    <xf numFmtId="0" fontId="3" fillId="2" borderId="0" xfId="0" applyFont="1" applyFill="1" applyAlignment="1" applyProtection="1"/>
  </cellXfs>
  <cellStyles count="6">
    <cellStyle name="Comma" xfId="1"/>
    <cellStyle name="Comma[0]" xfId="2"/>
    <cellStyle name="Currency" xfId="3"/>
    <cellStyle name="Currency[0]" xfId="4"/>
    <cellStyle name="Normal" xfId="0" builtinId="0"/>
    <cellStyle name="Percent" xfId="5"/>
  </cellStyles>
  <dxfs count="0"/>
  <tableStyles count="0" defaultPivotStyle="PivotStyleLight16"/>
  <colors>
    <indexedColors>
      <rgbColor rgb="00000000"/>
      <rgbColor rgb="00FFFFFF"/>
      <rgbColor rgb="00FF0000"/>
      <rgbColor rgb="000080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99"/>
      <rgbColor rgb="00808000"/>
      <rgbColor rgb="00800080"/>
      <rgbColor rgb="00008080"/>
      <rgbColor rgb="00C0C0C0"/>
      <rgbColor rgb="00808080"/>
      <rgbColor rgb="009999FF"/>
      <rgbColor rgb="00993366"/>
      <rgbColor rgb="00EEEEEE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3"/>
  <sheetViews>
    <sheetView tabSelected="1" workbookViewId="0">
      <selection activeCell="H16" sqref="H16"/>
    </sheetView>
  </sheetViews>
  <sheetFormatPr baseColWidth="10" defaultColWidth="9.140625" defaultRowHeight="15" customHeight="1"/>
  <cols>
    <col min="1" max="1" width="44.42578125" style="1" customWidth="1"/>
    <col min="2" max="2" width="12" style="1" customWidth="1"/>
    <col min="3" max="3" width="11.42578125" style="1" customWidth="1"/>
    <col min="4" max="4" width="11.7109375" style="1" customWidth="1"/>
  </cols>
  <sheetData>
    <row r="1" spans="1:4" ht="20.25" customHeight="1">
      <c r="A1" s="8" t="s">
        <v>9</v>
      </c>
      <c r="B1" s="8"/>
      <c r="C1" s="8"/>
      <c r="D1" s="8"/>
    </row>
    <row r="2" spans="1:4" ht="15.75" customHeight="1"/>
    <row r="3" spans="1:4" ht="15" customHeight="1">
      <c r="A3" s="1" t="s">
        <v>16</v>
      </c>
    </row>
    <row r="5" spans="1:4" ht="15" customHeight="1">
      <c r="B5" s="2" t="s">
        <v>3</v>
      </c>
      <c r="C5" s="2" t="s">
        <v>11</v>
      </c>
      <c r="D5" s="2" t="s">
        <v>15</v>
      </c>
    </row>
    <row r="6" spans="1:4" ht="15" customHeight="1">
      <c r="A6" s="3" t="s">
        <v>17</v>
      </c>
      <c r="B6" s="1">
        <v>1</v>
      </c>
      <c r="C6" s="1">
        <v>1</v>
      </c>
      <c r="D6" s="1">
        <v>0.5</v>
      </c>
    </row>
    <row r="7" spans="1:4" ht="15" customHeight="1">
      <c r="A7" s="3" t="s">
        <v>1</v>
      </c>
      <c r="B7" s="4">
        <v>230000</v>
      </c>
      <c r="C7" s="4">
        <v>140000</v>
      </c>
      <c r="D7" s="4">
        <v>90000</v>
      </c>
    </row>
    <row r="8" spans="1:4" ht="15" customHeight="1">
      <c r="A8" s="3" t="s">
        <v>18</v>
      </c>
      <c r="B8" s="4">
        <f>B7*B6</f>
        <v>230000</v>
      </c>
      <c r="C8" s="4">
        <f>C7*C6</f>
        <v>140000</v>
      </c>
      <c r="D8" s="4">
        <f>D7*D6</f>
        <v>45000</v>
      </c>
    </row>
    <row r="9" spans="1:4" ht="15" customHeight="1">
      <c r="A9" s="3" t="s">
        <v>4</v>
      </c>
      <c r="B9" s="4">
        <f>1.35*B8</f>
        <v>310500</v>
      </c>
      <c r="C9" s="4">
        <f>1.35*C8</f>
        <v>189000</v>
      </c>
      <c r="D9" s="4">
        <f>1.35*D8</f>
        <v>60750.000000000007</v>
      </c>
    </row>
    <row r="11" spans="1:4" ht="15" customHeight="1">
      <c r="A11" s="3" t="s">
        <v>2</v>
      </c>
      <c r="B11" s="4">
        <f>SUM(B9:D9)</f>
        <v>560250</v>
      </c>
    </row>
    <row r="12" spans="1:4" ht="15" customHeight="1">
      <c r="A12" s="3" t="s">
        <v>10</v>
      </c>
      <c r="B12" s="5">
        <v>0.25</v>
      </c>
    </row>
    <row r="13" spans="1:4" ht="15" customHeight="1">
      <c r="A13" s="3" t="s">
        <v>12</v>
      </c>
      <c r="B13" s="4">
        <f>B11/(1-B12)</f>
        <v>747000</v>
      </c>
    </row>
    <row r="14" spans="1:4" ht="15" customHeight="1">
      <c r="B14" s="4"/>
    </row>
    <row r="15" spans="1:4" ht="15" customHeight="1">
      <c r="B15" s="4"/>
    </row>
    <row r="16" spans="1:4" ht="15" customHeight="1">
      <c r="A16" s="3" t="s">
        <v>8</v>
      </c>
      <c r="B16" s="6">
        <v>0.5</v>
      </c>
    </row>
    <row r="17" spans="1:2" ht="15" customHeight="1">
      <c r="A17" s="3" t="s">
        <v>0</v>
      </c>
      <c r="B17" s="4">
        <v>200000</v>
      </c>
    </row>
    <row r="18" spans="1:2" ht="15" customHeight="1">
      <c r="A18" s="3" t="s">
        <v>6</v>
      </c>
      <c r="B18" s="4">
        <v>150000</v>
      </c>
    </row>
    <row r="19" spans="1:2" ht="15" customHeight="1">
      <c r="A19" s="3" t="s">
        <v>13</v>
      </c>
      <c r="B19" s="4">
        <f>B17+B18</f>
        <v>350000</v>
      </c>
    </row>
    <row r="20" spans="1:2" ht="15" customHeight="1">
      <c r="B20" s="4"/>
    </row>
    <row r="21" spans="1:2" ht="15" customHeight="1">
      <c r="A21" s="3" t="s">
        <v>7</v>
      </c>
      <c r="B21" s="4">
        <f>B19+B13</f>
        <v>1097000</v>
      </c>
    </row>
    <row r="22" spans="1:2" ht="15" customHeight="1">
      <c r="A22" s="3" t="s">
        <v>5</v>
      </c>
      <c r="B22" s="1">
        <v>10</v>
      </c>
    </row>
    <row r="23" spans="1:2" ht="15" customHeight="1">
      <c r="A23" s="3" t="s">
        <v>14</v>
      </c>
      <c r="B23" s="7">
        <f>B21/B22</f>
        <v>109700</v>
      </c>
    </row>
  </sheetData>
  <mergeCells count="1">
    <mergeCell ref="A1:D1"/>
  </mergeCell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194074560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Direct Sales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Direct Sales Force Cost</dc:title>
  <dc:creator>MERY</dc:creator>
  <cp:lastModifiedBy>María</cp:lastModifiedBy>
  <cp:revision>1</cp:revision>
  <dcterms:created xsi:type="dcterms:W3CDTF">2008-01-25T17:43:47Z</dcterms:created>
  <dcterms:modified xsi:type="dcterms:W3CDTF">2012-12-11T23:52:58Z</dcterms:modified>
</cp:coreProperties>
</file>