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05_PROYECTOS\2024\00_MAG_DRAA\00_POA_UCC\2025\"/>
    </mc:Choice>
  </mc:AlternateContent>
  <xr:revisionPtr revIDLastSave="0" documentId="13_ncr:1_{A4201868-39B0-4B8D-82E9-1A027F26C761}" xr6:coauthVersionLast="47" xr6:coauthVersionMax="47" xr10:uidLastSave="{00000000-0000-0000-0000-000000000000}"/>
  <bookViews>
    <workbookView xWindow="-120" yWindow="-120" windowWidth="29040" windowHeight="15720" xr2:uid="{96385CF7-0A21-4A92-BAC1-5B7A97E0C07A}"/>
  </bookViews>
  <sheets>
    <sheet name="Resumen 2025" sheetId="1" r:id="rId1"/>
  </sheets>
  <definedNames>
    <definedName name="_xlnm.Extract" localSheetId="0">'Resumen 2025'!#REF!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1"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2" i="1"/>
  <c r="O8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3">
    <bk>
      <extLst>
        <ext uri="{3e2802c4-a4d2-4d8b-9148-e3be6c30e623}">
          <xlrd:rvb i="0"/>
        </ext>
      </extLst>
    </bk>
    <bk>
      <extLst>
        <ext uri="{3e2802c4-a4d2-4d8b-9148-e3be6c30e623}">
          <xlrd:rvb i="70"/>
        </ext>
      </extLst>
    </bk>
    <bk>
      <extLst>
        <ext uri="{3e2802c4-a4d2-4d8b-9148-e3be6c30e623}">
          <xlrd:rvb i="78"/>
        </ext>
      </extLst>
    </bk>
    <bk>
      <extLst>
        <ext uri="{3e2802c4-a4d2-4d8b-9148-e3be6c30e623}">
          <xlrd:rvb i="86"/>
        </ext>
      </extLst>
    </bk>
    <bk>
      <extLst>
        <ext uri="{3e2802c4-a4d2-4d8b-9148-e3be6c30e623}">
          <xlrd:rvb i="93"/>
        </ext>
      </extLst>
    </bk>
    <bk>
      <extLst>
        <ext uri="{3e2802c4-a4d2-4d8b-9148-e3be6c30e623}">
          <xlrd:rvb i="100"/>
        </ext>
      </extLst>
    </bk>
    <bk>
      <extLst>
        <ext uri="{3e2802c4-a4d2-4d8b-9148-e3be6c30e623}">
          <xlrd:rvb i="107"/>
        </ext>
      </extLst>
    </bk>
    <bk>
      <extLst>
        <ext uri="{3e2802c4-a4d2-4d8b-9148-e3be6c30e623}">
          <xlrd:rvb i="121"/>
        </ext>
      </extLst>
    </bk>
    <bk>
      <extLst>
        <ext uri="{3e2802c4-a4d2-4d8b-9148-e3be6c30e623}">
          <xlrd:rvb i="129"/>
        </ext>
      </extLst>
    </bk>
    <bk>
      <extLst>
        <ext uri="{3e2802c4-a4d2-4d8b-9148-e3be6c30e623}">
          <xlrd:rvb i="137"/>
        </ext>
      </extLst>
    </bk>
    <bk>
      <extLst>
        <ext uri="{3e2802c4-a4d2-4d8b-9148-e3be6c30e623}">
          <xlrd:rvb i="144"/>
        </ext>
      </extLst>
    </bk>
    <bk>
      <extLst>
        <ext uri="{3e2802c4-a4d2-4d8b-9148-e3be6c30e623}">
          <xlrd:rvb i="152"/>
        </ext>
      </extLst>
    </bk>
    <bk>
      <extLst>
        <ext uri="{3e2802c4-a4d2-4d8b-9148-e3be6c30e623}">
          <xlrd:rvb i="159"/>
        </ext>
      </extLst>
    </bk>
    <bk>
      <extLst>
        <ext uri="{3e2802c4-a4d2-4d8b-9148-e3be6c30e623}">
          <xlrd:rvb i="166"/>
        </ext>
      </extLst>
    </bk>
    <bk>
      <extLst>
        <ext uri="{3e2802c4-a4d2-4d8b-9148-e3be6c30e623}">
          <xlrd:rvb i="182"/>
        </ext>
      </extLst>
    </bk>
    <bk>
      <extLst>
        <ext uri="{3e2802c4-a4d2-4d8b-9148-e3be6c30e623}">
          <xlrd:rvb i="190"/>
        </ext>
      </extLst>
    </bk>
    <bk>
      <extLst>
        <ext uri="{3e2802c4-a4d2-4d8b-9148-e3be6c30e623}">
          <xlrd:rvb i="198"/>
        </ext>
      </extLst>
    </bk>
    <bk>
      <extLst>
        <ext uri="{3e2802c4-a4d2-4d8b-9148-e3be6c30e623}">
          <xlrd:rvb i="207"/>
        </ext>
      </extLst>
    </bk>
    <bk>
      <extLst>
        <ext uri="{3e2802c4-a4d2-4d8b-9148-e3be6c30e623}">
          <xlrd:rvb i="216"/>
        </ext>
      </extLst>
    </bk>
    <bk>
      <extLst>
        <ext uri="{3e2802c4-a4d2-4d8b-9148-e3be6c30e623}">
          <xlrd:rvb i="224"/>
        </ext>
      </extLst>
    </bk>
    <bk>
      <extLst>
        <ext uri="{3e2802c4-a4d2-4d8b-9148-e3be6c30e623}">
          <xlrd:rvb i="232"/>
        </ext>
      </extLst>
    </bk>
    <bk>
      <extLst>
        <ext uri="{3e2802c4-a4d2-4d8b-9148-e3be6c30e623}">
          <xlrd:rvb i="239"/>
        </ext>
      </extLst>
    </bk>
    <bk>
      <extLst>
        <ext uri="{3e2802c4-a4d2-4d8b-9148-e3be6c30e623}">
          <xlrd:rvb i="246"/>
        </ext>
      </extLst>
    </bk>
  </futureMetadata>
  <valueMetadata count="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valueMetadata>
</metadata>
</file>

<file path=xl/sharedStrings.xml><?xml version="1.0" encoding="utf-8"?>
<sst xmlns="http://schemas.openxmlformats.org/spreadsheetml/2006/main" count="1402" uniqueCount="239">
  <si>
    <t>No. Proyecto</t>
  </si>
  <si>
    <t>Plan/Proyecto/Iniciativa</t>
  </si>
  <si>
    <t>Siglas proyecto</t>
  </si>
  <si>
    <t>Siglas actividades</t>
  </si>
  <si>
    <t>Entidad que lidera</t>
  </si>
  <si>
    <t>Financiamiento (entidad)</t>
  </si>
  <si>
    <t>Monto requerido (USD)</t>
  </si>
  <si>
    <t>Monto ejecutado (USD)</t>
  </si>
  <si>
    <t>Implementador</t>
  </si>
  <si>
    <t>Participacion de la UGCC-DRAA</t>
  </si>
  <si>
    <t>Área de intervención (nacional/provincial)</t>
  </si>
  <si>
    <t>Resultados esperados</t>
  </si>
  <si>
    <t>Beneficiarios (personas productoras)</t>
  </si>
  <si>
    <t>Beneficiarios (funcionarios)</t>
  </si>
  <si>
    <t>Superficie intervenida (ha)</t>
  </si>
  <si>
    <t>CO2 eq evitado (t)</t>
  </si>
  <si>
    <t>Fase</t>
  </si>
  <si>
    <t>Fecha inicio</t>
  </si>
  <si>
    <t>Fecha fin</t>
  </si>
  <si>
    <t>Delegado</t>
  </si>
  <si>
    <t>Demanada temporal</t>
  </si>
  <si>
    <t>Link carpeta</t>
  </si>
  <si>
    <t>link website</t>
  </si>
  <si>
    <t>Programa "Jóvenes en Acción", Manejo de la herramienta de Medición, Reporte y Verificación (MRV) de gases de efecto invernadero.</t>
  </si>
  <si>
    <t>Jóvenes MRV</t>
  </si>
  <si>
    <t xml:space="preserve">MAG </t>
  </si>
  <si>
    <t>Fiscal</t>
  </si>
  <si>
    <t>?</t>
  </si>
  <si>
    <t>MAG</t>
  </si>
  <si>
    <t>Nacional</t>
  </si>
  <si>
    <t>3 500 Sistemas agroforestales levantados con la App MRV</t>
  </si>
  <si>
    <t>En cierre</t>
  </si>
  <si>
    <t>2025 jun 09</t>
  </si>
  <si>
    <t>Wilmer</t>
  </si>
  <si>
    <t>Diaria</t>
  </si>
  <si>
    <t xml:space="preserve">Proyecto: "Establecimiento de metas de Neutralidad de Degradación de la Tierra y restauración de paisajes degradados en los andes occidentales y las zonas costeras" GCP /ECU/093/GFF </t>
  </si>
  <si>
    <t>NDT</t>
  </si>
  <si>
    <t>MAATE, MAG, FAO</t>
  </si>
  <si>
    <t>GEF</t>
  </si>
  <si>
    <t>CONDESAN</t>
  </si>
  <si>
    <t>Comité Directivo y Técnico</t>
  </si>
  <si>
    <t>Provincial</t>
  </si>
  <si>
    <t>5 356 230 tCO2eq de emisiones evitadas,
28 750 ha bajo Manejo Sostenible de la Tierra en sistemas productivos,
5 450 personas productoras beneficiadas.</t>
  </si>
  <si>
    <t>En implementación</t>
  </si>
  <si>
    <t>Semanal</t>
  </si>
  <si>
    <t>Mesas Técnicas Agroclimáticas</t>
  </si>
  <si>
    <t>MTA</t>
  </si>
  <si>
    <t>FAO, PMA</t>
  </si>
  <si>
    <t>1 Mesa Técnica Nacional</t>
  </si>
  <si>
    <t>En construcción</t>
  </si>
  <si>
    <t>Tania</t>
  </si>
  <si>
    <t>Estrategia Nacional de Transición a Sistemas 
de Producción Sostenibles Agroforestales y Silvopastoril</t>
  </si>
  <si>
    <t>ENSAS</t>
  </si>
  <si>
    <t>Practical Action, UK International Development</t>
  </si>
  <si>
    <t>Solidaridad</t>
  </si>
  <si>
    <t>Estrategia Nacional</t>
  </si>
  <si>
    <t>Edwin</t>
  </si>
  <si>
    <t>Plan Nacional de Acción para la Neutralidad de la Degradación de la Tierra y Conservación y Recuperación del Suelo</t>
  </si>
  <si>
    <t>PNA-NDTCRS</t>
  </si>
  <si>
    <t>MAG-MAATE</t>
  </si>
  <si>
    <t>Proyecto NDT</t>
  </si>
  <si>
    <t>Punto focal</t>
  </si>
  <si>
    <t>1 Plan Nacional</t>
  </si>
  <si>
    <t>Primera NDC</t>
  </si>
  <si>
    <t>1 NDC</t>
  </si>
  <si>
    <t>Varios</t>
  </si>
  <si>
    <t>Punto focal técnico</t>
  </si>
  <si>
    <t>Varias</t>
  </si>
  <si>
    <t>Anual</t>
  </si>
  <si>
    <t>2 NDC-AGRICULTURA: Promoviendo la incorporación de la biodiversidad y la protección de los servicios ecosistémicos a través de ganadería regenerativa y libre de deforestación (GCP/ ECU/11369P/GCR). Incondicional.</t>
  </si>
  <si>
    <t>2 NDC</t>
  </si>
  <si>
    <t>2 NDC-AGRICULTURA</t>
  </si>
  <si>
    <t>MAG-SPP</t>
  </si>
  <si>
    <t>Potencial de Mitigación estimado, del último año de implementación de la iniciativa (Gg de CO2 eq /Kt CO2 eq): 7.61</t>
  </si>
  <si>
    <t>Wilmer y Edwin</t>
  </si>
  <si>
    <t>FAST Partnership: Working Group 1-Access to Finance</t>
  </si>
  <si>
    <t>FAST</t>
  </si>
  <si>
    <t>FAO</t>
  </si>
  <si>
    <t>Punto focal principal</t>
  </si>
  <si>
    <t>Access to Finance</t>
  </si>
  <si>
    <t>Wilmer, Tania y Edwin</t>
  </si>
  <si>
    <t>Plataforma de Acción Climática en Agricultura de Latinoamérica y el Caribe (PLACA): Adaptación y Mitigación</t>
  </si>
  <si>
    <t>PLACA</t>
  </si>
  <si>
    <t>PLACA-GTT1</t>
  </si>
  <si>
    <t>Prácticas agrícola sostenibles, adaptadas al clima (agua, riego y ganadería). Gestión de Riesgo Climático en el sector agropecuario. Gestión sostenible de suelos: carbono orgánico y reducción de emisiones GEI. Sistemas de Alerta Temprana. Formulación de indicadores y métricas para la adaptación.</t>
  </si>
  <si>
    <t>Sistema de Medición, Reporte y Verificación (MRV) de gases de efecto invernadero</t>
  </si>
  <si>
    <t>MRV App</t>
  </si>
  <si>
    <t>App MRV</t>
  </si>
  <si>
    <t>Levantamiento de la línea base de emisión y captura de gases de efecto invernadero en sistemas de producción sostenible del sector Agricultura.</t>
  </si>
  <si>
    <t>Proyecto The Climate Action Enhancement Package (CAEP), portal web MRV Agricultura</t>
  </si>
  <si>
    <t>MRV CAEP</t>
  </si>
  <si>
    <t>Portal web MRV Agricultura</t>
  </si>
  <si>
    <t>Mensual</t>
  </si>
  <si>
    <t>Tinki</t>
  </si>
  <si>
    <t>1 guía metodológica dirigida a funcionarios de MAG (para brindar asistencia técnica) y otra guía metodológica dirigida a pequeños productores que faciliten la implementación de la Norma Técnica de Compensación del PECC. 
2 notas de concepto.</t>
  </si>
  <si>
    <t>Proyecto Andes Resilientes al Cambio Climático, 2 etapa</t>
  </si>
  <si>
    <t>Andes Resilientes 2</t>
  </si>
  <si>
    <t>Andes Resilientes</t>
  </si>
  <si>
    <t>Fortalecimiento de capacidades,
MRV iOS,
Taller nacional Plan Suelos</t>
  </si>
  <si>
    <t>Wilmer y Tania</t>
  </si>
  <si>
    <t>Proyecto créditos sostenibles para una producción baja en carbono y libre de deforestación</t>
  </si>
  <si>
    <t>Créditos sostenibles</t>
  </si>
  <si>
    <t>MAG, MAATE, BanEcuador</t>
  </si>
  <si>
    <t>PNUD</t>
  </si>
  <si>
    <t>Créditos con enfoque hacia una producción sostenible, libre de deforestación y baja en emisiones</t>
  </si>
  <si>
    <t>RAS</t>
  </si>
  <si>
    <t>MAG y MAATE</t>
  </si>
  <si>
    <t>Fortalecer la resiliencia, sostenibilidad y productividad del sector SAG en el Ecuador frente a los impactos del cambio climático mediante la implementación de medidas de adaptación con un enfoque integral que garanticen la seguridad alimentaria, promuevan el desarrollo rural inclusivo y equitativo, conserven la biodiversidad y gestionen de manera sostenible los recursos hídricos y del suelo.</t>
  </si>
  <si>
    <t xml:space="preserve">https://economica.tech/MAG/mapa </t>
  </si>
  <si>
    <t>Proyecto Implementación de mejoras del Sistema de Monitoreo Nacional de Sequía (MONSE) para la integración de un módulo de sequía</t>
  </si>
  <si>
    <t>Proyecto MONSE</t>
  </si>
  <si>
    <t>MAATE e INAMHI</t>
  </si>
  <si>
    <t>United Nations Climate Technology Centre &amp; Network (CTCN)</t>
  </si>
  <si>
    <t>Actualización del sistema MONSE y creación de los primeros boletines de sequías.</t>
  </si>
  <si>
    <t>Low Carbon Agriculture for smallholder cocoa farmers Project</t>
  </si>
  <si>
    <t>Low carbon cocoa</t>
  </si>
  <si>
    <t>Rikolto y ofi-Olam Ecuador S.A.</t>
  </si>
  <si>
    <t>GIZ/ ofi-Olam Ecuador S.A.</t>
  </si>
  <si>
    <t>Rikolto</t>
  </si>
  <si>
    <t>Se fomentará una cadena de suministro baja en emisiones de carbono; se promoverán modelos agroforestales, prácticas y modelos regenerativos; y la reducción de los costes de producción mediante la obtención de bio-insumos.</t>
  </si>
  <si>
    <t>Programa "Cadenas de suministro libre de deforestación"</t>
  </si>
  <si>
    <t>ELKE</t>
  </si>
  <si>
    <t>GIZ, MAG</t>
  </si>
  <si>
    <t xml:space="preserve">GIZ </t>
  </si>
  <si>
    <t>GIZ</t>
  </si>
  <si>
    <t>El Programa busca fortalecer las condiciones marco y las capacidades de los actores en las cadenas de suministro agropecuarias y de acuacultura sostenibles 
seleccionadas, en las provincias de Manabí y Esmeraldas para una producción sostenible y libre de deforestación y acceso a mercados.</t>
  </si>
  <si>
    <t>Grupo GEO Tierra Ecuador: Seguridad alimentaria y agricultura</t>
  </si>
  <si>
    <t>GEO Ecuador</t>
  </si>
  <si>
    <t>IGM, MAG</t>
  </si>
  <si>
    <t>Construir el plan de trabajo para seguridad alimentaria y agricultura.</t>
  </si>
  <si>
    <t>Resilient and Innovative Solutions for Ecuadorian Agriculture</t>
  </si>
  <si>
    <t>RISE</t>
  </si>
  <si>
    <t>GGGI</t>
  </si>
  <si>
    <t>Mejorar la seguridad alimentaria y la resiliencia de 330.000 personas, reducir el riesgo climático, reducción de emisiones de CO2.</t>
  </si>
  <si>
    <t>Negociaciones Grupo Sur para la Convención Marco de las Naciones Unidas sobre Cambio Climático</t>
  </si>
  <si>
    <t>Negociaciones Grupo Sur</t>
  </si>
  <si>
    <t>Grupo Sur</t>
  </si>
  <si>
    <t>UNFCCC</t>
  </si>
  <si>
    <t>Negociaciones en cambio climático</t>
  </si>
  <si>
    <t>Convención de las Naciones Unidas de Lucha contra la Desertificación y la Sequía</t>
  </si>
  <si>
    <t>UNCCD</t>
  </si>
  <si>
    <t>Negociaciones en degradacion de la tierra</t>
  </si>
  <si>
    <t>Trimestral</t>
  </si>
  <si>
    <t>Red de voluntarios del clima</t>
  </si>
  <si>
    <t>VOLUNCLIMA</t>
  </si>
  <si>
    <t>CIIFEN</t>
  </si>
  <si>
    <t>Instalación y reportería de pluviómetros</t>
  </si>
  <si>
    <t>Clima-LoCa Research Project</t>
  </si>
  <si>
    <t>Clima LoCa</t>
  </si>
  <si>
    <t>Aliance Bioversity-CIAT</t>
  </si>
  <si>
    <t>Fomentar innovaciones enfocadas a mitigar los impactos relacionados con el cambio climático y la normativa europea de inocuidad sobre cadmio, en pro de mejorar la resiliencia y la inclusividad de la cadena de cacao en Colombia, Ecuador y Perú</t>
  </si>
  <si>
    <t>Comité Interinstitucional de Cambio Climático</t>
  </si>
  <si>
    <t>CICC</t>
  </si>
  <si>
    <t>MAATE</t>
  </si>
  <si>
    <t>Aprobación de política pública en cambio climático</t>
  </si>
  <si>
    <t>Incrementando la capacidad de adaptación del Ecuador, mediante herramientas y procesos innovadores para la toma de decisiones locales y alternativas para el aseguramiento del sistema productivo de los pequeños productores.</t>
  </si>
  <si>
    <t>SMIC</t>
  </si>
  <si>
    <t>Sistema de Monitoreo e Información Climá�ca (SMIC)</t>
  </si>
  <si>
    <t>Fondo de Adaptación</t>
  </si>
  <si>
    <t>PMA</t>
  </si>
  <si>
    <t>- Conformación de una red comunitaria de estaciones agroclimá�cas vinculadas a INAMHI y los GAD.
- Implementación de salas de monitoreo agroclimá�co en territorio.
- Generación y difusión de bole�nes y herramientas de apoyo a la toma de decisiones.
- Promoción de servicios inclusivos de microseguros para el riesgo de desastres.</t>
  </si>
  <si>
    <t>Acelerando iniciativas de mitigación del cambio climático con Planes de Acción Estratégicos y Marcos de Inversión</t>
  </si>
  <si>
    <t>Readiness Mitigación</t>
  </si>
  <si>
    <t>Rediness Mitigación</t>
  </si>
  <si>
    <t>GCF</t>
  </si>
  <si>
    <t>contribuir a la adopción de medidas de mitigación del cambio climático por parte de los actores clave del país, mejorando los mecanismos de coordinación y el conocimiento de políticas que incluyan una perspectiva inclusiva y de género para facilitar el acceso al financiamiento climático y así lograr la implementación del PLANMICC en su primera fase (2024-2035)</t>
  </si>
  <si>
    <t>Alianza Mundial por el Suelo</t>
  </si>
  <si>
    <t>AMS</t>
  </si>
  <si>
    <t>AMS-Gobernanza</t>
  </si>
  <si>
    <t>Gobernanza para asegurar la gestión sostenible de los suelos, promoviendo la participación de diversos actores y la colaboración internacional para garantizar suelos sanos y productivos, con el objetivo de asegurar la seguridad alimentaria y otros servicios ecosistémicos esenciales</t>
  </si>
  <si>
    <t>Transición hacia una producción de arroz sostenible y baja en emisiones de metano en Latinoamérica</t>
  </si>
  <si>
    <t>GLOBAL METHANE HUB</t>
  </si>
  <si>
    <t>Arroz bajo en emisiones</t>
  </si>
  <si>
    <t>IICA</t>
  </si>
  <si>
    <t>Winward Fund</t>
  </si>
  <si>
    <t>reducir las emisiones de metano del cultivo de arroz, proporcionando insumos
para abordar barreras técnicas y económicas clave para ampliar el cultivo sostenible de arroz de baja emisión de gas metano</t>
  </si>
  <si>
    <t>Fortalecimiento de las capacidades en cambio climático</t>
  </si>
  <si>
    <t>Curso cambio climático</t>
  </si>
  <si>
    <t>Capacidades fortalecidas en cambio climático.</t>
  </si>
  <si>
    <t>Sistema Nacional de Inventarios de Gases de Efecto Invernadero del Ecuador</t>
  </si>
  <si>
    <t>SINGEI</t>
  </si>
  <si>
    <t>El portal web del SINGEI proporciona información y datos actualizados respecto a los inventarios nacionales de gases de efecto invernadero de los años 1994, 2000, 2006, 2010, 2012, 2014, 2016 y 2018, siguiendo las Directrices del Panel Intergubernamental de Expertos sobre Cambio Climático - IPCC del año 2006. Incluye secciones sobre la historia de los INGEI del Ecuador, características de cada sector del inventario y archivos descargables de los últimos reportes a la CMNUCC sobre las Comunicaciones Nacionales e Informes Bienales de Actualización, que detallan las estimaciones de emisiones y absorciones de GEI de los mismos</t>
  </si>
  <si>
    <t>Seguimiento a la Primera NDC</t>
  </si>
  <si>
    <t>Seguimiento 1 NDC</t>
  </si>
  <si>
    <t>Seguimiento a la Primera iniciativas</t>
  </si>
  <si>
    <t>Organización del Tratado de Cooperación Amazónica</t>
  </si>
  <si>
    <t>OTCA</t>
  </si>
  <si>
    <t>Cancillería</t>
  </si>
  <si>
    <t>Regional</t>
  </si>
  <si>
    <t>Mecanismo conjunto amazónico de mitigación y adaptación para el manejo integral y sostenible de bosques,</t>
  </si>
  <si>
    <t>Política Pública Agropecuaria 2024-2034. Eje 5: Sostenibilidad Ambiental, Adaptación al Cambio Climático y Riesgos</t>
  </si>
  <si>
    <t>Política Eje 5</t>
  </si>
  <si>
    <t>Eje 5 de la Política</t>
  </si>
  <si>
    <t>Indicadores de adaptación (Sobreanía alimentaria)</t>
  </si>
  <si>
    <t>Indicadores de adaptación</t>
  </si>
  <si>
    <t>Indicadores de adaptación al cambio climático</t>
  </si>
  <si>
    <t>Semestral</t>
  </si>
  <si>
    <t>Proyecto Readiness "Creando las condiciones propicias para la implementación del mecanismo de Pérdidas y Daños (P&amp;D) en Ecuador"</t>
  </si>
  <si>
    <t>Readiness Pérdidas y Daños</t>
  </si>
  <si>
    <t>Consultor</t>
  </si>
  <si>
    <t>Construcción del Plan Nacional de Pérdidas y Daños Ecuador</t>
  </si>
  <si>
    <t>Proyecto Ganadería Regenerativa</t>
  </si>
  <si>
    <t>Ganadería Regenerativa</t>
  </si>
  <si>
    <t>MAATE, MAG</t>
  </si>
  <si>
    <t>Proyecto “Implementando el Sistema de Transparencia Climática de Ecuador”. Registro Nacional de Cambio Climático</t>
  </si>
  <si>
    <t>RNCC</t>
  </si>
  <si>
    <t>FFLA</t>
  </si>
  <si>
    <t xml:space="preserve">Estructura del Registro Nacional de Cambio Climático (RNCC) de Ecuador el cual se encuentra conformado por un Sistema de Monitoreo, Reporte y Verificación (MRV) Nacional y el repositorio de información. El Registro se encuentra organizado en cuatro componentes claves que comprenden de manera integral la gestión del cambio climático:  
1. Mitigación al cambio climático, 
2. Adaptación al cambio climático,
3. Pérdidas y daños atribuidos al cambio climático, y;
4. Medios de Implementación.  </t>
  </si>
  <si>
    <t>Convenio marco</t>
  </si>
  <si>
    <t>Convenio marco MAG-GGGI</t>
  </si>
  <si>
    <t>Convenio GGGI</t>
  </si>
  <si>
    <t>Convenio MAG, GGGI</t>
  </si>
  <si>
    <t>MAG, GGGI</t>
  </si>
  <si>
    <t>Cumplida</t>
  </si>
  <si>
    <t>Convenio marco MAG-Cruz Roja</t>
  </si>
  <si>
    <t>Convenio Cruz Roja</t>
  </si>
  <si>
    <t>Convenio MAG, Cruz Roja</t>
  </si>
  <si>
    <t>MAG, Cruz Roja</t>
  </si>
  <si>
    <t>Proyecto Río Blanco</t>
  </si>
  <si>
    <t>Río Blanco</t>
  </si>
  <si>
    <t>Cotopaxi</t>
  </si>
  <si>
    <t>Proyecto FORECSA 2</t>
  </si>
  <si>
    <t>FORECSA 2</t>
  </si>
  <si>
    <t>Guías metodológicas y notas de concepto para que pequeños y medianos productores vinculados a Sistemas Agroforestales y Silvopastoriles con la asistencia técnica de la Autoridad Agraria puedan acceder a incentivos de compensación de carbono</t>
  </si>
  <si>
    <t>Guías de carbono</t>
  </si>
  <si>
    <t>Rutas de acción sectorial, sector SAG, adaptación al cambio climático</t>
  </si>
  <si>
    <t>Porcentaje de avance global</t>
  </si>
  <si>
    <t>Porcentaje faltante global</t>
  </si>
  <si>
    <t>Porcentaje de avance individual</t>
  </si>
  <si>
    <t>Porcentaje faltante individual</t>
  </si>
  <si>
    <t>Paisajes Futuros</t>
  </si>
  <si>
    <t>https://www.paisajesfuturos.com/es/acerca-de-paisajes-futuros/</t>
  </si>
  <si>
    <t>Descripción</t>
  </si>
  <si>
    <t>TNC, UFZ, Nestle</t>
  </si>
  <si>
    <t>CIPAV, FONDAGUA, FONAG, ProYungas, Fundación Gran Chaco</t>
  </si>
  <si>
    <t>25% de gases de efecto invernadero evitado en el sector agropecuario</t>
  </si>
  <si>
    <t>Argentina, Colombia, Ecuador, Paraguay y Perú</t>
  </si>
  <si>
    <t>Ubicación</t>
  </si>
  <si>
    <t>Nro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</si>
</sst>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theme="1"/>
      <name val="Aptos Narrow"/>
      <family val="2"/>
      <scheme val="minor"/>
    </font>
    <font>
      <i/>
      <sz val="11"/>
      <color rgb="FF7F7F7F"/>
      <name val="Aptos Narrow"/>
      <family val="2"/>
      <scheme val="minor"/>
    </font>
    <font>
      <u/>
      <sz val="11"/>
      <color theme="10"/>
      <name val="Aptos Narrow"/>
      <family val="2"/>
      <scheme val="minor"/>
    </font>
    <font>
      <b/>
      <sz val="14"/>
      <color theme="0"/>
      <name val="Cambria"/>
      <family val="1"/>
    </font>
    <font>
      <b/>
      <sz val="14"/>
      <color theme="0"/>
      <name val="Aptos Narrow"/>
      <family val="2"/>
      <scheme val="minor"/>
    </font>
    <font>
      <sz val="11"/>
      <color theme="1"/>
      <name val="Cambria"/>
      <family val="1"/>
    </font>
    <font>
      <sz val="11"/>
      <color rgb="FF000000"/>
      <name val="Cambria"/>
      <family val="1"/>
    </font>
    <font>
      <u/>
      <sz val="11"/>
      <color theme="10"/>
      <name val="Cambria"/>
      <family val="1"/>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4" fillId="2" borderId="1" xfId="2" applyFont="1" applyFill="1" applyBorder="1" applyAlignment="1">
      <alignment horizontal="center" vertical="center" wrapText="1"/>
    </xf>
    <xf numFmtId="4" fontId="4" fillId="2" borderId="1" xfId="2" applyNumberFormat="1" applyFont="1" applyFill="1" applyBorder="1" applyAlignment="1">
      <alignment horizontal="center" vertical="center" wrapText="1"/>
    </xf>
    <xf numFmtId="3" fontId="4" fillId="2" borderId="1" xfId="2" applyNumberFormat="1" applyFont="1" applyFill="1" applyBorder="1" applyAlignment="1">
      <alignment horizontal="center" vertical="center" wrapText="1"/>
    </xf>
    <xf numFmtId="0" fontId="5" fillId="2" borderId="0" xfId="0" applyFont="1" applyFill="1"/>
    <xf numFmtId="0" fontId="6" fillId="0" borderId="0" xfId="0" applyFont="1" applyAlignment="1">
      <alignment horizontal="center" vertical="center" wrapText="1"/>
    </xf>
    <xf numFmtId="0" fontId="6" fillId="0" borderId="0" xfId="0" applyFont="1" applyAlignment="1">
      <alignment vertical="center" wrapText="1"/>
    </xf>
    <xf numFmtId="4" fontId="6" fillId="0" borderId="0" xfId="0" applyNumberFormat="1" applyFont="1" applyAlignment="1">
      <alignment horizontal="center" vertical="center" wrapText="1"/>
    </xf>
    <xf numFmtId="3" fontId="6" fillId="0" borderId="0" xfId="0" applyNumberFormat="1" applyFont="1" applyAlignment="1">
      <alignment horizontal="center" vertical="center" wrapText="1"/>
    </xf>
    <xf numFmtId="17" fontId="6" fillId="0" borderId="0" xfId="0" applyNumberFormat="1" applyFont="1" applyAlignment="1">
      <alignment vertical="center" wrapText="1"/>
    </xf>
    <xf numFmtId="0" fontId="7" fillId="0" borderId="0" xfId="0" applyFont="1" applyAlignment="1">
      <alignment horizontal="left" vertical="center" wrapText="1" readingOrder="1"/>
    </xf>
    <xf numFmtId="3" fontId="7" fillId="0" borderId="0" xfId="0" applyNumberFormat="1" applyFont="1" applyAlignment="1">
      <alignment horizontal="center" vertical="center" wrapText="1" readingOrder="1"/>
    </xf>
    <xf numFmtId="0" fontId="6" fillId="0" borderId="0" xfId="0" applyFont="1" applyAlignment="1">
      <alignment wrapText="1"/>
    </xf>
    <xf numFmtId="0" fontId="6" fillId="0" borderId="0" xfId="0" applyFont="1" applyAlignment="1">
      <alignment horizontal="center" wrapText="1"/>
    </xf>
    <xf numFmtId="3" fontId="6" fillId="0" borderId="0" xfId="0" quotePrefix="1" applyNumberFormat="1" applyFont="1" applyAlignment="1">
      <alignment horizontal="center" vertical="center" wrapText="1"/>
    </xf>
    <xf numFmtId="0" fontId="8" fillId="0" borderId="0" xfId="3" applyFont="1" applyAlignment="1">
      <alignment vertical="center" wrapText="1"/>
    </xf>
    <xf numFmtId="0" fontId="6" fillId="0" borderId="0" xfId="0" quotePrefix="1" applyFont="1" applyAlignment="1">
      <alignment vertical="center" wrapText="1"/>
    </xf>
    <xf numFmtId="0" fontId="6" fillId="0" borderId="0" xfId="0" applyFont="1" applyAlignment="1">
      <alignment horizontal="left" vertical="center" wrapText="1"/>
    </xf>
    <xf numFmtId="3" fontId="6" fillId="0" borderId="0" xfId="0" applyNumberFormat="1" applyFont="1" applyAlignment="1">
      <alignment vertical="center" wrapText="1"/>
    </xf>
    <xf numFmtId="0" fontId="0" fillId="0" borderId="0" xfId="0" applyAlignment="1">
      <alignment horizontal="center"/>
    </xf>
    <xf numFmtId="4" fontId="0" fillId="0" borderId="0" xfId="0" applyNumberFormat="1" applyAlignment="1">
      <alignment horizontal="center"/>
    </xf>
    <xf numFmtId="3" fontId="0" fillId="0" borderId="0" xfId="0" applyNumberFormat="1"/>
    <xf numFmtId="9" fontId="0" fillId="0" borderId="0" xfId="0" applyNumberFormat="1" applyAlignment="1">
      <alignment horizontal="center"/>
    </xf>
    <xf numFmtId="4" fontId="6" fillId="0" borderId="0" xfId="1" applyNumberFormat="1" applyFont="1" applyAlignment="1">
      <alignment horizontal="center" vertical="center" wrapText="1"/>
    </xf>
    <xf numFmtId="4" fontId="0" fillId="0" borderId="0" xfId="0" applyNumberFormat="1"/>
  </cellXfs>
  <cellStyles count="4">
    <cellStyle name="Explanatory Text" xfId="2" builtinId="53"/>
    <cellStyle name="Hyperlink" xfId="3" builtinId="8"/>
    <cellStyle name="Normal" xfId="0" builtinId="0"/>
    <cellStyle name="Per cent" xfId="1" builtinId="5"/>
  </cellStyles>
  <dxfs count="61">
    <dxf>
      <font>
        <b val="0"/>
        <i val="0"/>
        <strike val="0"/>
        <condense val="0"/>
        <extend val="0"/>
        <outline val="0"/>
        <shadow val="0"/>
        <u val="none"/>
        <vertAlign val="baseline"/>
        <sz val="11"/>
        <color theme="1"/>
        <name val="Cambria"/>
        <family val="1"/>
        <scheme val="none"/>
      </font>
      <numFmt numFmtId="4"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Cambria"/>
        <family val="1"/>
        <scheme val="none"/>
      </font>
      <numFmt numFmtId="4"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Cambria"/>
        <family val="1"/>
        <scheme val="none"/>
      </font>
      <numFmt numFmtId="4"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Cambria"/>
        <family val="1"/>
        <scheme val="none"/>
      </font>
      <numFmt numFmtId="4"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3" formatCode="#,##0"/>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4"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numFmt numFmtId="4" formatCode="#,##0.0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b val="0"/>
        <i val="0"/>
        <strike val="0"/>
        <condense val="0"/>
        <extend val="0"/>
        <outline val="0"/>
        <shadow val="0"/>
        <u val="none"/>
        <vertAlign val="baseline"/>
        <sz val="11"/>
        <color theme="1"/>
        <name val="Cambria"/>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border>
      <protection locked="1" hidden="0"/>
    </dxf>
    <dxf>
      <font>
        <strike val="0"/>
        <outline val="0"/>
        <shadow val="0"/>
        <u val="none"/>
        <vertAlign val="baseline"/>
        <sz val="11"/>
        <color theme="1"/>
        <name val="Cambria"/>
        <family val="1"/>
        <scheme val="none"/>
      </font>
      <alignment horizontal="center" vertical="center" textRotation="0" wrapText="1" indent="0" justifyLastLine="0" shrinkToFit="0" readingOrder="0"/>
    </dxf>
    <dxf>
      <border outline="0">
        <top style="thin">
          <color indexed="64"/>
        </top>
      </border>
    </dxf>
    <dxf>
      <font>
        <strike val="0"/>
        <outline val="0"/>
        <shadow val="0"/>
        <u val="none"/>
        <vertAlign val="baseline"/>
        <name val="Cambria"/>
        <family val="1"/>
        <scheme val="none"/>
      </font>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1"/>
        <name val="Cambria"/>
        <family val="1"/>
        <scheme val="none"/>
      </font>
      <alignment horizontal="general" vertical="center" textRotation="0" wrapText="1" indent="0" justifyLastLine="0" shrinkToFit="0" readingOrder="0"/>
    </dxf>
    <dxf>
      <border outline="0">
        <bottom style="thin">
          <color indexed="64"/>
        </bottom>
      </border>
    </dxf>
    <dxf>
      <font>
        <b/>
        <i val="0"/>
        <strike val="0"/>
        <outline val="0"/>
        <shadow val="0"/>
        <u val="none"/>
        <vertAlign val="baseline"/>
        <sz val="14"/>
        <color theme="0"/>
        <name val="Cambria"/>
        <family val="1"/>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d55b81efe74e8efc41dcfc26b1d64cac&amp;qlt=95" TargetMode="External"/><Relationship Id="rId18" Type="http://schemas.openxmlformats.org/officeDocument/2006/relationships/hyperlink" Target="https://www.bing.com/images/search?form=xlimg&amp;q=Provincia%20de%20Manab%c3%ad" TargetMode="External"/><Relationship Id="rId26" Type="http://schemas.openxmlformats.org/officeDocument/2006/relationships/hyperlink" Target="https://www.bing.com/images/search?form=xlimg&amp;q=Provincia%20del%20Guayas" TargetMode="External"/><Relationship Id="rId39" Type="http://schemas.openxmlformats.org/officeDocument/2006/relationships/hyperlink" Target="https://www.bing.com/th?id=OSK.iVooJxhVNHEBMHCMCyWkF7eWw8FhYELjvsOVHS_JjLw&amp;qlt=95" TargetMode="External"/><Relationship Id="rId21" Type="http://schemas.openxmlformats.org/officeDocument/2006/relationships/hyperlink" Target="https://www.bing.com/th?id=OSK.6cd8936ccf4e77106fbcd25f2efd0426&amp;qlt=95" TargetMode="External"/><Relationship Id="rId34" Type="http://schemas.openxmlformats.org/officeDocument/2006/relationships/hyperlink" Target="https://www.bing.com/images/search?form=xlimg&amp;q=Provincia%20de%20Sucumb%c3%ados" TargetMode="External"/><Relationship Id="rId42" Type="http://schemas.openxmlformats.org/officeDocument/2006/relationships/hyperlink" Target="https://www.bing.com/images/search?form=xlimg&amp;q=Provincia%20de%20Pastaza" TargetMode="External"/><Relationship Id="rId47" Type="http://schemas.openxmlformats.org/officeDocument/2006/relationships/hyperlink" Target="https://www.bing.com/th?id=OSK.fBYYzzHISUuWRhj9wk0w7Lv_SBNwb57RdXeH0wgWNJU&amp;qlt=95" TargetMode="External"/><Relationship Id="rId50" Type="http://schemas.openxmlformats.org/officeDocument/2006/relationships/hyperlink" Target="https://www.bing.com/images/search?form=xlimg&amp;q=Provincia%20de%20Carchi" TargetMode="External"/><Relationship Id="rId7" Type="http://schemas.openxmlformats.org/officeDocument/2006/relationships/hyperlink" Target="https://www.bing.com/th?id=OSK.tnCkl2KvFSxWQJpw6dJ5amE2yZN0EYm9xDHNTCSDXgc&amp;qlt=95" TargetMode="External"/><Relationship Id="rId2" Type="http://schemas.openxmlformats.org/officeDocument/2006/relationships/hyperlink" Target="https://www.bing.com/images/search?form=xlimg&amp;q=Ecuador" TargetMode="External"/><Relationship Id="rId16" Type="http://schemas.openxmlformats.org/officeDocument/2006/relationships/hyperlink" Target="https://www.bing.com/images/search?form=xlimg&amp;q=Santa%20Elena%20(Ecuador)" TargetMode="External"/><Relationship Id="rId29" Type="http://schemas.openxmlformats.org/officeDocument/2006/relationships/hyperlink" Target="https://www.bing.com/th?id=OSK.c2241852f7c2746c73d142e790f7db96&amp;qlt=95" TargetMode="External"/><Relationship Id="rId11" Type="http://schemas.openxmlformats.org/officeDocument/2006/relationships/hyperlink" Target="https://www.bing.com/th?id=OSK.dwGvs-MXy1wsI21ueVEL8ED88Q8OvtLX0S6Shj36c9o&amp;qlt=95" TargetMode="External"/><Relationship Id="rId24" Type="http://schemas.openxmlformats.org/officeDocument/2006/relationships/hyperlink" Target="https://www.bing.com/images/search?form=xlimg&amp;q=Provincia%20de%20Los%20R%c3%ados" TargetMode="External"/><Relationship Id="rId32" Type="http://schemas.openxmlformats.org/officeDocument/2006/relationships/hyperlink" Target="https://www.bing.com/images/search?form=xlimg&amp;q=Loja%20(Ecuador)" TargetMode="External"/><Relationship Id="rId37" Type="http://schemas.openxmlformats.org/officeDocument/2006/relationships/hyperlink" Target="https://www.bing.com/th?id=OSK.ZfXrnIWe75KD_7gpx2EfwDqZ3xb9CJlKV8ucoE62YS4&amp;qlt=95" TargetMode="External"/><Relationship Id="rId40" Type="http://schemas.openxmlformats.org/officeDocument/2006/relationships/hyperlink" Target="https://www.bing.com/images/search?form=xlimg&amp;q=Provincia%20de%20Morona%20Santiago" TargetMode="External"/><Relationship Id="rId45" Type="http://schemas.openxmlformats.org/officeDocument/2006/relationships/hyperlink" Target="https://www.bing.com/th?id=OSK._-9HKXj09fTn3ZrqH7r-1C5cPCdSXWulH9_lmv7m2E4&amp;qlt=95" TargetMode="External"/><Relationship Id="rId5" Type="http://schemas.openxmlformats.org/officeDocument/2006/relationships/hyperlink" Target="https://www.bing.com/th?id=OSK.plhznhEAFVaZTWep15Cl-zVyKMGzUtzzC2IaaTJQhyE&amp;qlt=95" TargetMode="External"/><Relationship Id="rId15" Type="http://schemas.openxmlformats.org/officeDocument/2006/relationships/hyperlink" Target="https://www.bing.com/th?id=OSK.490a2ed0f4f37d35accff35ffe957c86&amp;qlt=95" TargetMode="External"/><Relationship Id="rId23" Type="http://schemas.openxmlformats.org/officeDocument/2006/relationships/hyperlink" Target="https://www.bing.com/th?id=OSK.-Bhk38lMvHo2ivKnqKojvd_KqNhV_Zd6hLU7rpFErAU&amp;qlt=95" TargetMode="External"/><Relationship Id="rId28" Type="http://schemas.openxmlformats.org/officeDocument/2006/relationships/hyperlink" Target="https://www.bing.com/images/search?form=xlimg&amp;q=Provincia%20de%20El%20Oro" TargetMode="External"/><Relationship Id="rId36" Type="http://schemas.openxmlformats.org/officeDocument/2006/relationships/hyperlink" Target="https://www.bing.com/images/search?form=xlimg&amp;q=Provincia%20de%20Orellana" TargetMode="External"/><Relationship Id="rId49" Type="http://schemas.openxmlformats.org/officeDocument/2006/relationships/hyperlink" Target="https://www.bing.com/th?id=OSK.SP_UJbbhJ-19-eBaBY0Arq-c92MimHz2a7KerIU5lZo&amp;qlt=95" TargetMode="External"/><Relationship Id="rId10" Type="http://schemas.openxmlformats.org/officeDocument/2006/relationships/hyperlink" Target="https://www.bing.com/images/search?form=xlimg&amp;q=Provincia%20de%20Chimborazo" TargetMode="External"/><Relationship Id="rId19" Type="http://schemas.openxmlformats.org/officeDocument/2006/relationships/hyperlink" Target="https://www.bing.com/th?id=OSK.ztLVFgaBLRm_MjNqPnqfklLBu7pZplPF4nr9bb2uI6c&amp;qlt=95" TargetMode="External"/><Relationship Id="rId31" Type="http://schemas.openxmlformats.org/officeDocument/2006/relationships/hyperlink" Target="https://www.bing.com/th?id=OSK.6j1znVIpY55XiVcDSvECva-HgMwClIqbASKu_ZMejQU&amp;qlt=95" TargetMode="External"/><Relationship Id="rId44" Type="http://schemas.openxmlformats.org/officeDocument/2006/relationships/hyperlink" Target="https://www.bing.com/images/search?form=xlimg&amp;q=Provincia%20de%20Zamora%20Chinchipe" TargetMode="External"/><Relationship Id="rId4" Type="http://schemas.openxmlformats.org/officeDocument/2006/relationships/hyperlink" Target="https://www.bing.com/images/search?form=xlimg&amp;q=Provincia%20de%20Imbabura" TargetMode="External"/><Relationship Id="rId9" Type="http://schemas.openxmlformats.org/officeDocument/2006/relationships/hyperlink" Target="https://www.bing.com/th?id=OSK.UCSBc_bX91b0t7yBChovH06WokL6cUB5yGOkfu_3t4w&amp;qlt=95" TargetMode="External"/><Relationship Id="rId14" Type="http://schemas.openxmlformats.org/officeDocument/2006/relationships/hyperlink" Target="https://www.bing.com/images/search?form=xlimg&amp;q=Provincia%20de%20Santa%20Elena" TargetMode="External"/><Relationship Id="rId22" Type="http://schemas.openxmlformats.org/officeDocument/2006/relationships/hyperlink" Target="https://www.bing.com/images/search?form=xlimg&amp;q=Provincia%20de%20Santo%20Domingo%20de%20los%20Ts%c3%a1chilas" TargetMode="External"/><Relationship Id="rId27" Type="http://schemas.openxmlformats.org/officeDocument/2006/relationships/hyperlink" Target="https://www.bing.com/th?id=OSK.4OesggKmTNh6bdSqkbIoQ_3xyK5cLH9egbAs_xhO3NY&amp;qlt=95" TargetMode="External"/><Relationship Id="rId30" Type="http://schemas.openxmlformats.org/officeDocument/2006/relationships/hyperlink" Target="https://www.bing.com/images/search?form=xlimg&amp;q=Provincia%20de%20Loja" TargetMode="External"/><Relationship Id="rId35" Type="http://schemas.openxmlformats.org/officeDocument/2006/relationships/hyperlink" Target="https://www.bing.com/th?id=OSK.29c6802a0d6d013e001f60a4bed0a7dd&amp;qlt=95" TargetMode="External"/><Relationship Id="rId43" Type="http://schemas.openxmlformats.org/officeDocument/2006/relationships/hyperlink" Target="https://www.bing.com/th?id=OSK.RunENGGyGLUncOZp8OII8gH0-mOp8KCj4vHspB8pWaA&amp;qlt=95" TargetMode="External"/><Relationship Id="rId48" Type="http://schemas.openxmlformats.org/officeDocument/2006/relationships/hyperlink" Target="https://www.bing.com/images/search?form=xlimg&amp;q=Provincia%20de%20Azuay" TargetMode="External"/><Relationship Id="rId8" Type="http://schemas.openxmlformats.org/officeDocument/2006/relationships/hyperlink" Target="https://www.bing.com/images/search?form=xlimg&amp;q=Provincia%20de%20Tungurahua" TargetMode="External"/><Relationship Id="rId3" Type="http://schemas.openxmlformats.org/officeDocument/2006/relationships/hyperlink" Target="https://www.bing.com/th?id=OSK.0ac40140f3e1a195ba85ef51d1123140&amp;qlt=95" TargetMode="External"/><Relationship Id="rId12" Type="http://schemas.openxmlformats.org/officeDocument/2006/relationships/hyperlink" Target="https://www.bing.com/images/search?form=xlimg&amp;q=Provincia%20de%20Bol%c3%advar%20(Ecuador)" TargetMode="External"/><Relationship Id="rId17" Type="http://schemas.openxmlformats.org/officeDocument/2006/relationships/hyperlink" Target="https://www.bing.com/th?id=OSK.df60f7e7d2c1a2aecd0dc93d650bd38e&amp;qlt=95" TargetMode="External"/><Relationship Id="rId25" Type="http://schemas.openxmlformats.org/officeDocument/2006/relationships/hyperlink" Target="https://www.bing.com/th?id=OSK.c8fe2f1151f1b03cbcf17eb8cc794384&amp;qlt=95" TargetMode="External"/><Relationship Id="rId33" Type="http://schemas.openxmlformats.org/officeDocument/2006/relationships/hyperlink" Target="https://www.bing.com/th?id=OSK.vaANz-H7z4CyC7JQTlQdr5CFaXNvwBLyc2i9kj2HpYM&amp;qlt=95" TargetMode="External"/><Relationship Id="rId38" Type="http://schemas.openxmlformats.org/officeDocument/2006/relationships/hyperlink" Target="https://www.bing.com/images/search?form=xlimg&amp;q=Provincia%20de%20Napo" TargetMode="External"/><Relationship Id="rId46" Type="http://schemas.openxmlformats.org/officeDocument/2006/relationships/hyperlink" Target="https://www.bing.com/images/search?form=xlimg&amp;q=Provincia%20de%20Cotopaxi" TargetMode="External"/><Relationship Id="rId20" Type="http://schemas.openxmlformats.org/officeDocument/2006/relationships/hyperlink" Target="https://www.bing.com/images/search?form=xlimg&amp;q=Provincia%20de%20Esmeraldas" TargetMode="External"/><Relationship Id="rId41" Type="http://schemas.openxmlformats.org/officeDocument/2006/relationships/hyperlink" Target="https://www.bing.com/th?id=OSK.594609f2f6949af7edfb33bdfc5e6421&amp;qlt=95" TargetMode="External"/><Relationship Id="rId1" Type="http://schemas.openxmlformats.org/officeDocument/2006/relationships/hyperlink" Target="https://www.bing.com/th?id=OSK.441cd668458f36b8ed10eb9b3978e682&amp;qlt=95" TargetMode="External"/><Relationship Id="rId6" Type="http://schemas.openxmlformats.org/officeDocument/2006/relationships/hyperlink" Target="https://www.bing.com/images/search?form=xlimg&amp;q=Provincia%20de%20Pichinch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Srd>
</file>

<file path=xl/richData/rdarray.xml><?xml version="1.0" encoding="utf-8"?>
<arrayData xmlns="http://schemas.microsoft.com/office/spreadsheetml/2017/richdata2" count="16">
  <a r="1">
    <v t="s">Idioma español</v>
  </a>
  <a r="2">
    <v t="r">17</v>
    <v t="r">18</v>
  </a>
  <a r="24">
    <v t="r">38</v>
    <v t="r">39</v>
    <v t="r">40</v>
    <v t="r">41</v>
    <v t="r">42</v>
    <v t="r">43</v>
    <v t="r">44</v>
    <v t="r">45</v>
    <v t="r">46</v>
    <v t="r">47</v>
    <v t="r">48</v>
    <v t="r">49</v>
    <v t="r">50</v>
    <v t="r">51</v>
    <v t="r">52</v>
    <v t="r">53</v>
    <v t="r">54</v>
    <v t="r">55</v>
    <v t="r">56</v>
    <v t="r">57</v>
    <v t="r">58</v>
    <v t="r">59</v>
    <v t="r">60</v>
    <v t="r">61</v>
  </a>
  <a r="1">
    <v t="s">UTC-05:00</v>
  </a>
  <a r="3">
    <v t="s">Idioma awá pit</v>
    <v t="s">Idioma español</v>
    <v t="s">Quichua norteño</v>
  </a>
  <a r="2">
    <v t="s">Idioma español</v>
    <v t="s">Quichua norteño</v>
  </a>
  <a r="4">
    <v t="s">Idioma awá pit</v>
    <v t="s">Idioma español</v>
    <v t="s">Idioma emberá</v>
    <v t="s">Idioma cha'palaachi</v>
  </a>
  <a r="2">
    <v t="s">Idioma español</v>
    <v t="s">Idioma tsafiki</v>
  </a>
  <a r="1">
    <v t="r">177</v>
  </a>
  <a r="4">
    <v t="s">Idioma español</v>
    <v t="s">Siona language</v>
    <v t="s">Secoya language</v>
    <v t="s">Quichua norteño</v>
  </a>
  <a r="3">
    <v t="s">Idioma español</v>
    <v t="s">Idioma huaorani</v>
    <v t="s">Quichua norteño</v>
  </a>
  <a r="1">
    <v t="s">Rita Tunay (Gobernador)</v>
  </a>
  <a r="3">
    <v t="s">Idioma shuar</v>
    <v t="s">Idioma español</v>
    <v t="s">Idioma achuar</v>
  </a>
  <a r="7">
    <v t="s">Idioma shuar</v>
    <v t="s">Idioma español</v>
    <v t="s">Idioma achuar</v>
    <v t="s">Idioma andoa-shimigae</v>
    <v t="s">Idioma huaorani</v>
    <v t="s">Idioma záparo</v>
    <v t="s">Quichua norteño</v>
  </a>
  <a r="2">
    <v t="s">Idioma shuar</v>
    <v t="s">Idioma español</v>
  </a>
  <a r="2">
    <v t="s">Idioma awá pit</v>
    <v t="s">Idioma español</v>
  </a>
</arrayData>
</file>

<file path=xl/richData/rdrichvalue.xml><?xml version="1.0" encoding="utf-8"?>
<rvData xmlns="http://schemas.microsoft.com/office/spreadsheetml/2017/richdata" count="254">
  <rv s="0">
    <v>536870912</v>
    <v>Ecuador</v>
    <v>2079204c-c2a1-f4df-5ade-9c8e04ca07ce</v>
    <v>es-ES</v>
    <v>Map</v>
  </rv>
  <rv s="1">
    <fb>257204.27</fb>
    <v>24</v>
  </rv>
  <rv s="1">
    <fb>0.50205952611632298</fb>
    <v>25</v>
  </rv>
  <rv s="1">
    <fb>2.6601251546613603E-3</fb>
    <v>25</v>
  </rv>
  <rv s="0">
    <v>536870912</v>
    <v>Quito</v>
    <v>dfa87a53-572b-ac85-a4bb-f3f9e6216a7c</v>
    <v>es-MX</v>
    <v>Map</v>
  </rv>
  <rv s="1">
    <fb>747000000</fb>
    <v>26</v>
  </rv>
  <rv s="0">
    <v>536870912</v>
    <v>Guayaquil</v>
    <v>92f08a91-8f1e-636f-8b59-cfe6db9e4eec</v>
    <v>es-MX</v>
    <v>Map</v>
  </rv>
  <rv s="1">
    <fb>593</fb>
    <v>27</v>
  </rv>
  <rv s="1">
    <fb>86.884660364734302</fb>
    <v>28</v>
  </rv>
  <rv s="1">
    <fb>1376.3931153262699</fb>
    <v>24</v>
  </rv>
  <rv s="1">
    <fb>41154.741000000002</fb>
    <v>24</v>
  </rv>
  <rv s="1">
    <fb>76.8</fb>
    <v>28</v>
  </rv>
  <rv s="1">
    <fb>0.43712133000000003</fb>
    <v>25</v>
  </rv>
  <rv s="2">
    <v>0</v>
  </rv>
  <rv s="3">
    <v>0</v>
    <v>22</v>
    <v>2</v>
    <v>7</v>
    <v>0</v>
    <v>Image of Ecuador</v>
  </rv>
  <rv s="1">
    <fb>124.142674729473</fb>
    <v>29</v>
  </rv>
  <rv s="4">
    <v>https://www.bing.com/search?q=Ecuador&amp;form=skydnc</v>
    <v>Aprenda más con Bing</v>
  </rv>
  <rv s="0">
    <v>805306368</v>
    <v>Daniel Noboa (Presidente)</v>
    <v>ab584480-89aa-1c0e-40b6-0ffc6980662b</v>
    <v>es-MX</v>
    <v>Generic</v>
  </rv>
  <rv s="0">
    <v>805306368</v>
    <v>Verónica Abad (Vicepresidente)</v>
    <v>23478539-2abc-9338-b6a3-b00cc85bbfed</v>
    <v>es-MX</v>
    <v>Generic</v>
  </rv>
  <rv s="2">
    <v>1</v>
  </rv>
  <rv s="1">
    <fb>1.0326795</fb>
    <v>25</v>
  </rv>
  <rv s="1">
    <fb>0.4489223</fb>
    <v>25</v>
  </rv>
  <rv s="1">
    <fb>2.0367999999999999</fb>
    <v>30</v>
  </rv>
  <rv s="1">
    <fb>12.2</fb>
    <v>28</v>
  </rv>
  <rv s="1">
    <fb>107435665000</fb>
    <v>26</v>
  </rv>
  <rv s="1">
    <fb>18001000</fb>
    <v>24</v>
  </rv>
  <rv s="1">
    <fb>11116711</fb>
    <v>24</v>
  </rv>
  <rv s="1">
    <fb>0.34399999999999997</fb>
    <v>25</v>
  </rv>
  <rv s="1">
    <fb>1.6E-2</fb>
    <v>25</v>
  </rv>
  <rv s="1">
    <fb>0.51</fb>
    <v>25</v>
  </rv>
  <rv s="1">
    <fb>4.5999999999999999E-2</fb>
    <v>25</v>
  </rv>
  <rv s="1">
    <fb>0.21199999999999999</fb>
    <v>25</v>
  </rv>
  <rv s="1">
    <fb>0.68038002014160204</fb>
    <v>25</v>
  </rv>
  <rv s="1">
    <fb>9.1999999999999998E-2</fb>
    <v>25</v>
  </rv>
  <rv s="1">
    <fb>0.14000000000000001</fb>
    <v>25</v>
  </rv>
  <rv s="1">
    <fb>0.61</fb>
    <v>31</v>
  </rv>
  <rv s="1">
    <fb>59</fb>
    <v>28</v>
  </rv>
  <rv s="1">
    <fb>2.46</fb>
    <v>31</v>
  </rv>
  <rv s="0">
    <v>536870912</v>
    <v>Provincia de Azuay</v>
    <v>2cfb014a-a9af-60a1-4b8f-eb162fbe6e72</v>
    <v>es-MX</v>
    <v>Map</v>
  </rv>
  <rv s="0">
    <v>536870912</v>
    <v>Provincia de Bolívar</v>
    <v>4d552046-3a62-f923-d3c4-56ddfbf58477</v>
    <v>es-MX</v>
    <v>Map</v>
  </rv>
  <rv s="0">
    <v>536870912</v>
    <v>Provincia del Cañar</v>
    <v>a9ec6560-75bb-6acb-2850-5ee8b3c0e70d</v>
    <v>es-MX</v>
    <v>Map</v>
  </rv>
  <rv s="0">
    <v>536870912</v>
    <v>Provincia de Carchi</v>
    <v>6468a0ed-1faa-e59e-3c47-ec3e06264004</v>
    <v>es-MX</v>
    <v>Map</v>
  </rv>
  <rv s="0">
    <v>536870912</v>
    <v>Provincia de Chimborazo</v>
    <v>8776cfea-2701-3c6f-4474-bbac439954bf</v>
    <v>es-MX</v>
    <v>Map</v>
  </rv>
  <rv s="0">
    <v>536870912</v>
    <v>Provincia de Cotopaxi</v>
    <v>c06a9fc2-f34f-e68c-9741-9cc620c63e4d</v>
    <v>es-MX</v>
    <v>Map</v>
  </rv>
  <rv s="0">
    <v>536870912</v>
    <v>Provincia de El Oro</v>
    <v>eb5def5b-73f4-3340-75cc-09e9ce42c3fb</v>
    <v>es-MX</v>
    <v>Map</v>
  </rv>
  <rv s="0">
    <v>536870912</v>
    <v>Provincia de Esmeraldas</v>
    <v>ac309a0c-71b1-692d-39ec-110d81cf9f9f</v>
    <v>es-MX</v>
    <v>Map</v>
  </rv>
  <rv s="0">
    <v>536870912</v>
    <v>Provincia de Galápagos</v>
    <v>56ad541f-3fad-e18e-448d-20d5660471b1</v>
    <v>es-MX</v>
    <v>Map</v>
  </rv>
  <rv s="0">
    <v>536870912</v>
    <v>Provincia del Guayas</v>
    <v>472795a7-7487-ff7b-83a0-7eb6b94a297f</v>
    <v>es-MX</v>
    <v>Map</v>
  </rv>
  <rv s="0">
    <v>536870912</v>
    <v>Provincia de Imbabura</v>
    <v>b55e8a0c-2c01-bedd-7ab6-6a27556de38b</v>
    <v>es-MX</v>
    <v>Map</v>
  </rv>
  <rv s="0">
    <v>536870912</v>
    <v>Provincia de Loja</v>
    <v>b0bacdd5-a2fc-0810-4f62-4031e901c349</v>
    <v>es-MX</v>
    <v>Map</v>
  </rv>
  <rv s="0">
    <v>536870912</v>
    <v>Provincia de Manabí</v>
    <v>b6790b9c-12f8-5243-0a7b-3dcdb354b2b3</v>
    <v>es-MX</v>
    <v>Map</v>
  </rv>
  <rv s="0">
    <v>536870912</v>
    <v>Provincia de Morona Santiago</v>
    <v>2ed9fd24-df04-212a-d4d9-9b4b29ad2b2d</v>
    <v>es-MX</v>
    <v>Map</v>
  </rv>
  <rv s="0">
    <v>536870912</v>
    <v>Provincia de Napo</v>
    <v>621a491f-2896-9a1d-47d2-a574afc14ace</v>
    <v>es-MX</v>
    <v>Map</v>
  </rv>
  <rv s="0">
    <v>536870912</v>
    <v>Provincia de Orellana</v>
    <v>49c9bc21-2a8d-a97d-ae97-23ca6dd7c735</v>
    <v>es-MX</v>
    <v>Map</v>
  </rv>
  <rv s="0">
    <v>536870912</v>
    <v>Provincia de Pastaza</v>
    <v>6817a2a5-110b-9f8f-f0f5-b13e6624dc59</v>
    <v>es-MX</v>
    <v>Map</v>
  </rv>
  <rv s="0">
    <v>536870912</v>
    <v>Provincia de Pichincha</v>
    <v>f4e8db75-5a82-3d59-f5e9-bd08cf6fff8a</v>
    <v>es-MX</v>
    <v>Map</v>
  </rv>
  <rv s="0">
    <v>536870912</v>
    <v>Provincia de Santa Elena</v>
    <v>fcff532e-26eb-8c4a-404f-8fc422552e15</v>
    <v>es-MX</v>
    <v>Map</v>
  </rv>
  <rv s="0">
    <v>536870912</v>
    <v>Provincia de Santo Domingo de los Tsáchilas</v>
    <v>cc2d928b-7e0d-05a2-5a13-c73529a5cda5</v>
    <v>es-MX</v>
    <v>Map</v>
  </rv>
  <rv s="0">
    <v>536870912</v>
    <v>Provincia de Sucumbíos</v>
    <v>ebfa2524-d55a-4b2c-ac5d-113b02b7f1b0</v>
    <v>es-MX</v>
    <v>Map</v>
  </rv>
  <rv s="0">
    <v>536870912</v>
    <v>Provincia de Tungurahua</v>
    <v>ee9cb293-dbab-c572-3cae-cffcd293f198</v>
    <v>es-MX</v>
    <v>Map</v>
  </rv>
  <rv s="0">
    <v>536870912</v>
    <v>Provincia de Zamora Chinchipe</v>
    <v>521e2066-d6bb-80df-996f-3f406f806d03</v>
    <v>es-MX</v>
    <v>Map</v>
  </rv>
  <rv s="0">
    <v>536870912</v>
    <v>Provincia de Los Ríos</v>
    <v>522c5a50-5b8f-afec-3199-c8ca4eefcf8e</v>
    <v>es-MX</v>
    <v>Map</v>
  </rv>
  <rv s="2">
    <v>2</v>
  </rv>
  <rv s="1">
    <fb>41000</fb>
    <v>24</v>
  </rv>
  <rv s="1">
    <fb>3.9679999351501502E-2</fb>
    <v>32</v>
  </rv>
  <rv s="1">
    <fb>2.427</fb>
    <v>30</v>
  </rv>
  <rv s="1">
    <fb>19.719000000000001</fb>
    <v>30</v>
  </rv>
  <rv s="1">
    <fb>0.22209695603156698</fb>
    <v>25</v>
  </rv>
  <rv s="2">
    <v>3</v>
  </rv>
  <rv s="5">
    <v>#VALUE!</v>
    <v>es-ES</v>
    <v>2079204c-c2a1-f4df-5ade-9c8e04ca07ce</v>
    <v>536870912</v>
    <v>1</v>
    <v>16</v>
    <v>17</v>
    <v>18</v>
    <v>Ecuador</v>
    <v>20</v>
    <v>21</v>
    <v>Map</v>
    <v>22</v>
    <v>23</v>
    <v>EC</v>
    <v>1</v>
    <v>2</v>
    <v>3</v>
    <v>4</v>
    <v>5</v>
    <v>6</v>
    <v>7</v>
    <v>USD</v>
    <v>8</v>
    <v>9</v>
    <v>Ecuador, oficialmente República del Ecuador, es un país soberano constituido en un Estado social, democrático, de derecho y plurinacional, cuya forma de gobierno es la de una república presidencialista, unitaria y descentralizada. Está ubicado ...</v>
    <v>10</v>
    <v>11</v>
    <v>12</v>
    <v>Salve, oh patria</v>
    <v>13</v>
    <v>14</v>
    <v>15</v>
    <v>16</v>
    <v>19</v>
    <v>20</v>
    <v>21</v>
    <v>22</v>
    <v>23</v>
    <v>Ecuador</v>
    <v>República del Ecuador</v>
    <v>24</v>
    <v>25</v>
    <v>26</v>
    <v>27</v>
    <v>28</v>
    <v>29</v>
    <v>30</v>
    <v>31</v>
    <v>32</v>
    <v>33</v>
    <v>34</v>
    <v>35</v>
    <v>36</v>
    <v>37</v>
    <v>62</v>
    <v>63</v>
    <v>64</v>
    <v>65</v>
    <v>27</v>
    <v>66</v>
    <v>67</v>
    <v>Ecuador</v>
    <v>mdp/vdpid/66</v>
    <v>68</v>
  </rv>
  <rv s="0">
    <v>536870912</v>
    <v>Provincia de Imbabura</v>
    <v>b55e8a0c-2c01-bedd-7ab6-6a27556de38b</v>
    <v>es-ES</v>
    <v>Map</v>
  </rv>
  <rv s="1">
    <fb>4712.37</fb>
    <v>24</v>
  </rv>
  <rv s="0">
    <v>536870912</v>
    <v>Ibarra</v>
    <v>9aaa516d-28ad-d6cd-6a83-cc01fbcd5c7a</v>
    <v>es-ES</v>
    <v>Map</v>
  </rv>
  <rv s="2">
    <v>4</v>
  </rv>
  <rv s="3">
    <v>1</v>
    <v>22</v>
    <v>33</v>
    <v>7</v>
    <v>0</v>
    <v>Image of Provincia de Imbabura</v>
  </rv>
  <rv s="4">
    <v>https://www.bing.com/search?q=Provincia+de+Imbabura&amp;form=skydnc</v>
    <v>Aprenda más con Bing</v>
  </rv>
  <rv s="1">
    <fb>469879</fb>
    <v>24</v>
  </rv>
  <rv s="6">
    <v>#VALUE!</v>
    <v>es-ES</v>
    <v>b55e8a0c-2c01-bedd-7ab6-6a27556de38b</v>
    <v>536870912</v>
    <v>1</v>
    <v>35</v>
    <v>36</v>
    <v>37</v>
    <v>Provincia de Imbabura</v>
    <v>20</v>
    <v>21</v>
    <v>Map</v>
    <v>22</v>
    <v>38</v>
    <v>EC-I</v>
    <v>71</v>
    <v>72</v>
    <v>72</v>
    <v>Imbabura es una de las veinticuatro provincias que conforman la República del Ecuador y un geoparque de la Unesco desde 2019, situada en el norte del país, en la zona geográfica conocida como región interandina o sierra, principalmente sobre la ...</v>
    <v>73</v>
    <v>74</v>
    <v>75</v>
    <v>Provincia de Imbabura</v>
    <v>0</v>
    <v>76</v>
    <v>Provincia de Imbabura</v>
    <v>mdp/vdpid/10107927</v>
  </rv>
  <rv s="0">
    <v>536870912</v>
    <v>Provincia de Pichincha</v>
    <v>f4e8db75-5a82-3d59-f5e9-bd08cf6fff8a</v>
    <v>es-ES</v>
    <v>Map</v>
  </rv>
  <rv s="1">
    <fb>9453.32</fb>
    <v>24</v>
  </rv>
  <rv s="0">
    <v>536870912</v>
    <v>Quito</v>
    <v>dfa87a53-572b-ac85-a4bb-f3f9e6216a7c</v>
    <v>es-ES</v>
    <v>Map</v>
  </rv>
  <rv s="2">
    <v>5</v>
  </rv>
  <rv s="3">
    <v>2</v>
    <v>22</v>
    <v>39</v>
    <v>7</v>
    <v>0</v>
    <v>Image of Provincia de Pichincha</v>
  </rv>
  <rv s="4">
    <v>https://www.bing.com/search?q=Provincia+de+Pichincha&amp;form=skydnc</v>
    <v>Aprenda más con Bing</v>
  </rv>
  <rv s="1">
    <fb>3089473</fb>
    <v>24</v>
  </rv>
  <rv s="7">
    <v>#VALUE!</v>
    <v>es-ES</v>
    <v>f4e8db75-5a82-3d59-f5e9-bd08cf6fff8a</v>
    <v>536870912</v>
    <v>1</v>
    <v>41</v>
    <v>36</v>
    <v>42</v>
    <v>Provincia de Pichincha</v>
    <v>20</v>
    <v>21</v>
    <v>Map</v>
    <v>22</v>
    <v>38</v>
    <v>EC-P</v>
    <v>79</v>
    <v>80</v>
    <v>80</v>
    <v>Pichincha es una de las veinticuatro provincias que conforman la República del Ecuador, situada en el centro norte del país, en la zona geográfica conocida como región interandina o sierra, principalmente sobre la hoya de Guayllabamba en el este ...</v>
    <v>81</v>
    <v>82</v>
    <v>83</v>
    <v>Provincia de Pichincha</v>
    <v>0</v>
    <v>84</v>
    <v>Provincia de Pichincha</v>
    <v>mdp/vdpid/9068193</v>
    <v>68</v>
  </rv>
  <rv s="0">
    <v>536870912</v>
    <v>Provincia de Tungurahua</v>
    <v>ee9cb293-dbab-c572-3cae-cffcd293f198</v>
    <v>es-ES</v>
    <v>Map</v>
  </rv>
  <rv s="1">
    <fb>3386.25</fb>
    <v>24</v>
  </rv>
  <rv s="0">
    <v>536870912</v>
    <v>Ambato</v>
    <v>0baf843a-7a20-f650-b0b7-3cb05b3e8b1e</v>
    <v>es-ES</v>
    <v>Map</v>
  </rv>
  <rv s="3">
    <v>3</v>
    <v>22</v>
    <v>43</v>
    <v>7</v>
    <v>0</v>
    <v>Image of Provincia de Tungurahua</v>
  </rv>
  <rv s="4">
    <v>https://www.bing.com/search?q=Provincia+de+Tungurahua&amp;form=skydnc</v>
    <v>Aprenda más con Bing</v>
  </rv>
  <rv s="1">
    <fb>563532</fb>
    <v>24</v>
  </rv>
  <rv s="6">
    <v>#VALUE!</v>
    <v>es-ES</v>
    <v>ee9cb293-dbab-c572-3cae-cffcd293f198</v>
    <v>536870912</v>
    <v>1</v>
    <v>45</v>
    <v>36</v>
    <v>37</v>
    <v>Provincia de Tungurahua</v>
    <v>20</v>
    <v>21</v>
    <v>Map</v>
    <v>22</v>
    <v>38</v>
    <v>EC-T</v>
    <v>87</v>
    <v>88</v>
    <v>88</v>
    <v>Tungurahua es una de las veinticuatro provincias que conforman la República del Ecuador, situada en el centro del país, en la zona geográfica conocida como región interandina o sierra, principalmente sobre la hoya de Patate. Su capital ...</v>
    <v>81</v>
    <v>89</v>
    <v>90</v>
    <v>Provincia de Tungurahua</v>
    <v>0</v>
    <v>91</v>
    <v>Provincia de Tungurahua</v>
    <v>mdp/vdpid/9065398</v>
  </rv>
  <rv s="0">
    <v>536870912</v>
    <v>Provincia de Chimborazo</v>
    <v>8776cfea-2701-3c6f-4474-bbac439954bf</v>
    <v>es-ES</v>
    <v>Map</v>
  </rv>
  <rv s="1">
    <fb>6499.72</fb>
    <v>24</v>
  </rv>
  <rv s="0">
    <v>536870912</v>
    <v>Riobamba</v>
    <v>adef59c3-ea24-ab9b-ac54-5bb58ffa88ab</v>
    <v>es-ES</v>
    <v>Map</v>
  </rv>
  <rv s="3">
    <v>4</v>
    <v>22</v>
    <v>46</v>
    <v>7</v>
    <v>0</v>
    <v>Image of Provincia de Chimborazo</v>
  </rv>
  <rv s="4">
    <v>https://www.bing.com/search?q=Provincia+de+Chimborazo&amp;form=skydnc</v>
    <v>Aprenda más con Bing</v>
  </rv>
  <rv s="1">
    <fb>524004</fb>
    <v>24</v>
  </rv>
  <rv s="6">
    <v>#VALUE!</v>
    <v>es-ES</v>
    <v>8776cfea-2701-3c6f-4474-bbac439954bf</v>
    <v>536870912</v>
    <v>1</v>
    <v>48</v>
    <v>36</v>
    <v>37</v>
    <v>Provincia de Chimborazo</v>
    <v>20</v>
    <v>21</v>
    <v>Map</v>
    <v>22</v>
    <v>49</v>
    <v>EC-H</v>
    <v>94</v>
    <v>95</v>
    <v>95</v>
    <v>Chimborazo es una de las veinticuatro provincias que conforman la República del Ecuador, situada al centro sur del país, en la zona geográfica conocida como región interandina o sierra, principalmente sobre la hoya de Chambo en el noreste y las ...</v>
    <v>81</v>
    <v>96</v>
    <v>97</v>
    <v>Provincia de Chimborazo</v>
    <v>0</v>
    <v>98</v>
    <v>Provincia de Chimborazo</v>
    <v>mdp/vdpid/9074231</v>
  </rv>
  <rv s="0">
    <v>536870912</v>
    <v>Provincia de Bolívar</v>
    <v>4d552046-3a62-f923-d3c4-56ddfbf58477</v>
    <v>es-ES</v>
    <v>Map</v>
  </rv>
  <rv s="1">
    <fb>3945.38</fb>
    <v>24</v>
  </rv>
  <rv s="0">
    <v>536870912</v>
    <v>Guaranda</v>
    <v>ea619037-f510-4bc5-907b-e626e6e6a503</v>
    <v>es-ES</v>
    <v>Map</v>
  </rv>
  <rv s="3">
    <v>5</v>
    <v>22</v>
    <v>50</v>
    <v>7</v>
    <v>0</v>
    <v>Image of Provincia de Bolívar</v>
  </rv>
  <rv s="4">
    <v>https://www.bing.com/search?q=Provincia+de+Bol%c3%advar+Ecuador&amp;form=skydnc</v>
    <v>Aprenda más con Bing</v>
  </rv>
  <rv s="1">
    <fb>199078</fb>
    <v>24</v>
  </rv>
  <rv s="6">
    <v>#VALUE!</v>
    <v>es-ES</v>
    <v>4d552046-3a62-f923-d3c4-56ddfbf58477</v>
    <v>536870912</v>
    <v>1</v>
    <v>52</v>
    <v>36</v>
    <v>37</v>
    <v>Provincia de Bolívar</v>
    <v>20</v>
    <v>21</v>
    <v>Map</v>
    <v>22</v>
    <v>38</v>
    <v>EC-B</v>
    <v>101</v>
    <v>102</v>
    <v>102</v>
    <v>Bolívar es una de las veinticuatro provincias que conforman la República del Ecuador, situada en el centro del país, en la zona geográfica conocida como región interandina o sierra, principalmente sobre la hoya de Chimbo al sur y en los flancos ...</v>
    <v>81</v>
    <v>103</v>
    <v>104</v>
    <v>Provincia de Bolívar</v>
    <v>0</v>
    <v>105</v>
    <v>Provincia de Bolívar</v>
    <v>mdp/vdpid/10107934</v>
  </rv>
  <rv s="0">
    <v>536870912</v>
    <v>Provincia de Santa Elena</v>
    <v>fcff532e-26eb-8c4a-404f-8fc422552e15</v>
    <v>es-ES</v>
    <v>Map</v>
  </rv>
  <rv s="1">
    <fb>3690.17</fb>
    <v>24</v>
  </rv>
  <rv s="0">
    <v>536870912</v>
    <v>Santa Elena</v>
    <v>fe2944fa-e621-8981-1c22-8a398866285b</v>
    <v>es-ES</v>
    <v>Map</v>
  </rv>
  <rv s="3">
    <v>6</v>
    <v>22</v>
    <v>53</v>
    <v>7</v>
    <v>0</v>
    <v>Image of Provincia de Santa Elena</v>
  </rv>
  <rv s="4">
    <v>https://www.bing.com/search?q=Provincia+de+Santa+Elena&amp;form=skydnc</v>
    <v>Aprenda más con Bing</v>
  </rv>
  <rv s="1">
    <fb>385735</fb>
    <v>24</v>
  </rv>
  <rv s="6">
    <v>#VALUE!</v>
    <v>es-ES</v>
    <v>fcff532e-26eb-8c4a-404f-8fc422552e15</v>
    <v>536870912</v>
    <v>1</v>
    <v>55</v>
    <v>36</v>
    <v>37</v>
    <v>Provincia de Santa Elena</v>
    <v>20</v>
    <v>21</v>
    <v>Map</v>
    <v>22</v>
    <v>38</v>
    <v>EC-SE</v>
    <v>108</v>
    <v>109</v>
    <v>109</v>
    <v>Santa Elena es una de las veinticuatro provincias que conforman la República del Ecuador, situada en el occidente del país, en la zona geográfica conocida como región litoral o costa. Su capital administrativa es la ciudad de Santa Elena, ...</v>
    <v>13</v>
    <v>110</v>
    <v>111</v>
    <v>Provincia de Santa Elena</v>
    <v>0</v>
    <v>112</v>
    <v>Provincia de Santa Elena</v>
    <v>mdp/vdpid/161775226</v>
  </rv>
  <rv s="1">
    <fb>20.69</fb>
    <v>24</v>
  </rv>
  <rv s="3">
    <v>7</v>
    <v>22</v>
    <v>56</v>
    <v>7</v>
    <v>0</v>
    <v>Image of Santa Elena</v>
  </rv>
  <rv s="1">
    <fb>-2.2267000000000001</fb>
    <v>60</v>
  </rv>
  <rv s="4">
    <v>https://www.bing.com/search?q=Santa+Elena+Ecuador&amp;form=skydnc</v>
    <v>Aprenda más con Bing</v>
  </rv>
  <rv s="1">
    <fb>-80.8583</fb>
    <v>60</v>
  </rv>
  <rv s="1">
    <fb>54565</fb>
    <v>24</v>
  </rv>
  <rv s="8">
    <v>#VALUE!</v>
    <v>es-ES</v>
    <v>fe2944fa-e621-8981-1c22-8a398866285b</v>
    <v>536870912</v>
    <v>1</v>
    <v>57</v>
    <v>58</v>
    <v>59</v>
    <v>Santa Elena</v>
    <v>20</v>
    <v>21</v>
    <v>Map</v>
    <v>22</v>
    <v>38</v>
    <v>114</v>
    <v>Santa Elena es una ciudad ecuatoriana, cabecera cantonal del Cantón Santa Elena y capital de la Provincia de Santa Elena, así como la urbe más pequeña y la segunda más poblada de la misma. Se localiza al centro-sur de la región litoral del ...</v>
    <v>107</v>
    <v>107</v>
    <v>115</v>
    <v>116</v>
    <v>117</v>
    <v>118</v>
    <v>Santa Elena</v>
    <v>0</v>
    <v>119</v>
    <v>Santa Elena</v>
    <v>mdp/vdpid/6344270428185296897</v>
  </rv>
  <rv s="0">
    <v>536870912</v>
    <v>Provincia de Manabí</v>
    <v>b6790b9c-12f8-5243-0a7b-3dcdb354b2b3</v>
    <v>es-ES</v>
    <v>Map</v>
  </rv>
  <rv s="1">
    <fb>19427.64</fb>
    <v>24</v>
  </rv>
  <rv s="0">
    <v>536870912</v>
    <v>Portoviejo</v>
    <v>558f52ef-b94e-a97f-b7e8-460f273a8a95</v>
    <v>es-ES</v>
    <v>Map</v>
  </rv>
  <rv s="0">
    <v>536870912</v>
    <v>Manta</v>
    <v>dbe6ac27-44b8-4192-5592-b15280d85e98</v>
    <v>es-ES</v>
    <v>Map</v>
  </rv>
  <rv s="3">
    <v>8</v>
    <v>22</v>
    <v>61</v>
    <v>7</v>
    <v>0</v>
    <v>Image of Provincia de Manabí</v>
  </rv>
  <rv s="4">
    <v>https://www.bing.com/search?q=Provincia+de+Manab%c3%ad&amp;form=skydnc</v>
    <v>Aprenda más con Bing</v>
  </rv>
  <rv s="1">
    <fb>1592840</fb>
    <v>24</v>
  </rv>
  <rv s="6">
    <v>#VALUE!</v>
    <v>es-ES</v>
    <v>b6790b9c-12f8-5243-0a7b-3dcdb354b2b3</v>
    <v>536870912</v>
    <v>1</v>
    <v>63</v>
    <v>36</v>
    <v>37</v>
    <v>Provincia de Manabí</v>
    <v>20</v>
    <v>21</v>
    <v>Map</v>
    <v>22</v>
    <v>38</v>
    <v>EC-M</v>
    <v>122</v>
    <v>123</v>
    <v>124</v>
    <v>Manabí es una de las veinticuatro provincias que conforman la República del Ecuador, situada al occidente del país, en la zona geográfica conocida como región litoral o Costa. Su capital administrativa es la ciudad de Portoviejo. Ocupa un ...</v>
    <v>13</v>
    <v>125</v>
    <v>126</v>
    <v>Provincia de Manabí</v>
    <v>0</v>
    <v>127</v>
    <v>Provincia de Manabí</v>
    <v>mdp/vdpid/10107929</v>
  </rv>
  <rv s="0">
    <v>536870912</v>
    <v>Provincia de Esmeraldas</v>
    <v>ac309a0c-71b1-692d-39ec-110d81cf9f9f</v>
    <v>es-ES</v>
    <v>Map</v>
  </rv>
  <rv s="1">
    <fb>15835.84</fb>
    <v>24</v>
  </rv>
  <rv s="0">
    <v>536870912</v>
    <v>Esmeraldas</v>
    <v>54f51134-541b-2ca0-e3ef-f8815d911a67</v>
    <v>es-ES</v>
    <v>Map</v>
  </rv>
  <rv s="2">
    <v>6</v>
  </rv>
  <rv s="3">
    <v>9</v>
    <v>22</v>
    <v>64</v>
    <v>7</v>
    <v>0</v>
    <v>Image of Provincia de Esmeraldas</v>
  </rv>
  <rv s="4">
    <v>https://www.bing.com/search?q=Provincia+de+Esmeraldas&amp;form=skydnc</v>
    <v>Aprenda más con Bing</v>
  </rv>
  <rv s="1">
    <fb>553900</fb>
    <v>24</v>
  </rv>
  <rv s="7">
    <v>#VALUE!</v>
    <v>es-ES</v>
    <v>ac309a0c-71b1-692d-39ec-110d81cf9f9f</v>
    <v>536870912</v>
    <v>1</v>
    <v>66</v>
    <v>36</v>
    <v>42</v>
    <v>Provincia de Esmeraldas</v>
    <v>20</v>
    <v>21</v>
    <v>Map</v>
    <v>22</v>
    <v>38</v>
    <v>EC-E</v>
    <v>130</v>
    <v>131</v>
    <v>131</v>
    <v>Esmeraldas es una de las veinticuatro provincias que conforman la República del Ecuador. Está situada en la zona geográfica conocida como región litoral o costa. Su capital administrativa es la ciudad de Esmeraldas, la cual además es su urbe más ...</v>
    <v>132</v>
    <v>133</v>
    <v>134</v>
    <v>Provincia de Esmeraldas</v>
    <v>0</v>
    <v>135</v>
    <v>Provincia de Esmeraldas</v>
    <v>mdp/vdpid/9072973</v>
    <v>68</v>
  </rv>
  <rv s="0">
    <v>536870912</v>
    <v>Provincia de Santo Domingo de los Tsáchilas</v>
    <v>cc2d928b-7e0d-05a2-5a13-c73529a5cda5</v>
    <v>es-ES</v>
    <v>Map</v>
  </rv>
  <rv s="0">
    <v>536870912</v>
    <v>Santo Domingo</v>
    <v>3398bb63-9c86-fce5-04ae-327de56a08ea</v>
    <v>es-ES</v>
    <v>Map</v>
  </rv>
  <rv s="2">
    <v>7</v>
  </rv>
  <rv s="3">
    <v>10</v>
    <v>22</v>
    <v>67</v>
    <v>7</v>
    <v>0</v>
    <v>Image of Provincia de Santo Domingo de los Tsáchilas</v>
  </rv>
  <rv s="4">
    <v>https://www.bing.com/search?q=Provincia+de+Santo+Domingo+de+los+Ts%c3%a1chilas&amp;form=skydnc</v>
    <v>Aprenda más con Bing</v>
  </rv>
  <rv s="1">
    <fb>458580</fb>
    <v>24</v>
  </rv>
  <rv s="7">
    <v>#VALUE!</v>
    <v>es-ES</v>
    <v>cc2d928b-7e0d-05a2-5a13-c73529a5cda5</v>
    <v>536870912</v>
    <v>1</v>
    <v>69</v>
    <v>36</v>
    <v>42</v>
    <v>Provincia de Santo Domingo de los Tsáchilas</v>
    <v>20</v>
    <v>21</v>
    <v>Map</v>
    <v>22</v>
    <v>49</v>
    <v>EC-SD</v>
    <v>108</v>
    <v>138</v>
    <v>138</v>
    <v>Santo Domingo de los Tsáchilas es una de las veinticuatro provincias que conforman la República del Ecuador, situada al centro norte del país, en la zona geográfica conocida como región Costa, en los flancos externos de la cordillera occidental ...</v>
    <v>139</v>
    <v>140</v>
    <v>141</v>
    <v>Provincia de Santo Domingo de los Tsáchilas</v>
    <v>0</v>
    <v>142</v>
    <v>Provincia de Santo Domingo de los Tsáchilas</v>
    <v>mdp/vdpid/161775227</v>
    <v>68</v>
  </rv>
  <rv s="0">
    <v>536870912</v>
    <v>Provincia de Los Ríos</v>
    <v>522c5a50-5b8f-afec-3199-c8ca4eefcf8e</v>
    <v>es-ES</v>
    <v>Map</v>
  </rv>
  <rv s="1">
    <fb>7205.27</fb>
    <v>24</v>
  </rv>
  <rv s="0">
    <v>536870912</v>
    <v>Babahoyo</v>
    <v>25992660-eecd-57ad-f19f-d64573f6966d</v>
    <v>es-ES</v>
    <v>Map</v>
  </rv>
  <rv s="0">
    <v>536870912</v>
    <v>Quevedo</v>
    <v>27b4a3ae-0ffa-8407-19ce-50ed5097bf48</v>
    <v>es-ES</v>
    <v>Map</v>
  </rv>
  <rv s="3">
    <v>11</v>
    <v>22</v>
    <v>70</v>
    <v>7</v>
    <v>0</v>
    <v>Image of Provincia de Los Ríos</v>
  </rv>
  <rv s="4">
    <v>https://www.bing.com/search?q=Provincia+de+Los+R%c3%ados&amp;form=skydnc</v>
    <v>Aprenda más con Bing</v>
  </rv>
  <rv s="1">
    <fb>898652</fb>
    <v>24</v>
  </rv>
  <rv s="6">
    <v>#VALUE!</v>
    <v>es-ES</v>
    <v>522c5a50-5b8f-afec-3199-c8ca4eefcf8e</v>
    <v>536870912</v>
    <v>1</v>
    <v>72</v>
    <v>36</v>
    <v>37</v>
    <v>Provincia de Los Ríos</v>
    <v>20</v>
    <v>21</v>
    <v>Map</v>
    <v>22</v>
    <v>38</v>
    <v>EC-R</v>
    <v>145</v>
    <v>146</v>
    <v>147</v>
    <v>Los Ríos es una de las veinticuatro provincias que conforman la República del Ecuador, situada en el centro del país, en la zona geográfica conocida como región litoral o costa. Su capital administrativa es la ciudad de Babahoyo, mientras que la ...</v>
    <v>13</v>
    <v>148</v>
    <v>149</v>
    <v>Provincia de Los Ríos</v>
    <v>0</v>
    <v>150</v>
    <v>Provincia de Los Ríos</v>
    <v>mdp/vdpid/10107933</v>
  </rv>
  <rv s="0">
    <v>536870912</v>
    <v>Provincia del Guayas</v>
    <v>472795a7-7487-ff7b-83a0-7eb6b94a297f</v>
    <v>es-ES</v>
    <v>Map</v>
  </rv>
  <rv s="1">
    <fb>15515.5</fb>
    <v>24</v>
  </rv>
  <rv s="0">
    <v>536870912</v>
    <v>Guayaquil</v>
    <v>92f08a91-8f1e-636f-8b59-cfe6db9e4eec</v>
    <v>es-ES</v>
    <v>Map</v>
  </rv>
  <rv s="3">
    <v>12</v>
    <v>22</v>
    <v>73</v>
    <v>7</v>
    <v>0</v>
    <v>Image of Provincia del Guayas</v>
  </rv>
  <rv s="4">
    <v>https://www.bing.com/search?q=Provincia+del+Guayas&amp;form=skydnc</v>
    <v>Aprenda más con Bing</v>
  </rv>
  <rv s="1">
    <fb>4391923</fb>
    <v>24</v>
  </rv>
  <rv s="6">
    <v>#VALUE!</v>
    <v>es-ES</v>
    <v>472795a7-7487-ff7b-83a0-7eb6b94a297f</v>
    <v>536870912</v>
    <v>1</v>
    <v>75</v>
    <v>36</v>
    <v>37</v>
    <v>Provincia del Guayas</v>
    <v>20</v>
    <v>21</v>
    <v>Map</v>
    <v>22</v>
    <v>38</v>
    <v>EC-G</v>
    <v>153</v>
    <v>154</v>
    <v>154</v>
    <v>Guayas es una de las veinticuatro provincias que conforman la República del Ecuador, localizada en la región litoral del país, al suroeste del mismo. Su capital es la ciudad de Guayaquil. La provincia es el mayor centro comercial, económico e ...</v>
    <v>13</v>
    <v>155</v>
    <v>156</v>
    <v>Provincia del Guayas</v>
    <v>0</v>
    <v>157</v>
    <v>Provincia del Guayas</v>
    <v>mdp/vdpid/9072490</v>
  </rv>
  <rv s="0">
    <v>536870912</v>
    <v>Provincia de El Oro</v>
    <v>eb5def5b-73f4-3340-75cc-09e9ce42c3fb</v>
    <v>es-ES</v>
    <v>Map</v>
  </rv>
  <rv s="1">
    <fb>5766.68</fb>
    <v>24</v>
  </rv>
  <rv s="0">
    <v>536870912</v>
    <v>Machala</v>
    <v>91a3d3eb-dcca-3457-72c5-d3fac8b49838</v>
    <v>es-ES</v>
    <v>Map</v>
  </rv>
  <rv s="3">
    <v>13</v>
    <v>22</v>
    <v>76</v>
    <v>7</v>
    <v>0</v>
    <v>Image of Provincia de El Oro</v>
  </rv>
  <rv s="4">
    <v>https://www.bing.com/search?q=Provincia+de+El+Oro&amp;form=skydnc</v>
    <v>Aprenda más con Bing</v>
  </rv>
  <rv s="1">
    <fb>714592</fb>
    <v>24</v>
  </rv>
  <rv s="6">
    <v>#VALUE!</v>
    <v>es-ES</v>
    <v>eb5def5b-73f4-3340-75cc-09e9ce42c3fb</v>
    <v>536870912</v>
    <v>1</v>
    <v>78</v>
    <v>36</v>
    <v>37</v>
    <v>Provincia de El Oro</v>
    <v>20</v>
    <v>21</v>
    <v>Map</v>
    <v>22</v>
    <v>38</v>
    <v>EC-O</v>
    <v>160</v>
    <v>161</v>
    <v>161</v>
    <v>El Oro es una provincia que conforma la República del Ecuador, situada en el sur del país, en la zona geográfica conocida como región litoral o costa. Su capital administrativa es la ciudad de Machala, la cual además es la urbe más grande y ...</v>
    <v>13</v>
    <v>162</v>
    <v>163</v>
    <v>Provincia de El Oro</v>
    <v>0</v>
    <v>164</v>
    <v>Provincia de El Oro</v>
    <v>mdp/vdpid/9073182</v>
  </rv>
  <rv s="0">
    <v>536870912</v>
    <v>Provincia de Loja</v>
    <v>b0bacdd5-a2fc-0810-4f62-4031e901c349</v>
    <v>es-ES</v>
    <v>Map</v>
  </rv>
  <rv s="1">
    <fb>11063.88</fb>
    <v>24</v>
  </rv>
  <rv s="0">
    <v>536870912</v>
    <v>Loja</v>
    <v>2ea1b180-38bc-7048-f2ec-bfd1901eec0c</v>
    <v>es-ES</v>
    <v>Map</v>
  </rv>
  <rv s="3">
    <v>14</v>
    <v>22</v>
    <v>79</v>
    <v>7</v>
    <v>0</v>
    <v>Image of Provincia de Loja</v>
  </rv>
  <rv s="4">
    <v>https://www.bing.com/search?q=Provincia+de+Loja&amp;form=skydnc</v>
    <v>Aprenda más con Bing</v>
  </rv>
  <rv s="1">
    <fb>485421</fb>
    <v>24</v>
  </rv>
  <rv s="7">
    <v>#VALUE!</v>
    <v>es-ES</v>
    <v>b0bacdd5-a2fc-0810-4f62-4031e901c349</v>
    <v>536870912</v>
    <v>1</v>
    <v>81</v>
    <v>36</v>
    <v>42</v>
    <v>Provincia de Loja</v>
    <v>20</v>
    <v>21</v>
    <v>Map</v>
    <v>22</v>
    <v>38</v>
    <v>EC-L</v>
    <v>167</v>
    <v>168</v>
    <v>168</v>
    <v>Loja es una de las veinticuatro provincias que conforman la República del Ecuador, situada en el sur del país, en la zona geográfica conocida como región interandina o sierra. Su capital administrativa es la ciudad de Loja, la cual además es su ...</v>
    <v>81</v>
    <v>169</v>
    <v>170</v>
    <v>Provincia de Loja</v>
    <v>0</v>
    <v>171</v>
    <v>Provincia de Loja</v>
    <v>mdp/vdpid/10107937</v>
    <v>68</v>
  </rv>
  <rv s="1">
    <fb>52.08</fb>
    <v>24</v>
  </rv>
  <rv s="3">
    <v>15</v>
    <v>22</v>
    <v>82</v>
    <v>7</v>
    <v>0</v>
    <v>Image of Loja</v>
  </rv>
  <rv s="1">
    <fb>-3.9905555555555998</fb>
    <v>60</v>
  </rv>
  <rv s="4">
    <v>https://www.bing.com/search?q=Loja+Ecuador&amp;form=skydnc</v>
    <v>Aprenda más con Bing</v>
  </rv>
  <rv s="0">
    <v>805306368</v>
    <v>Franco Quezada (Alcalde)</v>
    <v>2ae2d7d2-7e5d-74b8-703a-56168fc4671a</v>
    <v>es-ES</v>
    <v>Generic</v>
  </rv>
  <rv s="2">
    <v>8</v>
  </rv>
  <rv s="1">
    <fb>-79.204999999999998</fb>
    <v>60</v>
  </rv>
  <rv s="1">
    <fb>203496</fb>
    <v>24</v>
  </rv>
  <rv s="9">
    <v>#VALUE!</v>
    <v>es-ES</v>
    <v>2ea1b180-38bc-7048-f2ec-bfd1901eec0c</v>
    <v>536870912</v>
    <v>1</v>
    <v>83</v>
    <v>84</v>
    <v>85</v>
    <v>Loja</v>
    <v>20</v>
    <v>21</v>
    <v>Map</v>
    <v>22</v>
    <v>38</v>
    <v>173</v>
    <v>Loja, también conocida como Inmaculada Concepción de Loja, es una ciudad ecuatoriana; cabecera cantonal del Cantón Loja y capital de la provincia de Loja, así como la urbe más grande y poblada de la misma. Se encuentra atravesada por los ríos ...</v>
    <v>166</v>
    <v>174</v>
    <v>175</v>
    <v>176</v>
    <v>178</v>
    <v>179</v>
    <v>Loja</v>
    <v>0</v>
    <v>180</v>
    <v>Loja</v>
    <v>mdp/vdpid/6345275515359723521</v>
    <v>68</v>
  </rv>
  <rv s="0">
    <v>536870912</v>
    <v>Provincia de Sucumbíos</v>
    <v>ebfa2524-d55a-4b2c-ac5d-113b02b7f1b0</v>
    <v>es-ES</v>
    <v>Map</v>
  </rv>
  <rv s="1">
    <fb>18097.72</fb>
    <v>24</v>
  </rv>
  <rv s="0">
    <v>536870912</v>
    <v>Nueva Loja</v>
    <v>d47e43df-27cc-07e9-6108-4274e61205f0</v>
    <v>es-ES</v>
    <v>Map</v>
  </rv>
  <rv s="2">
    <v>9</v>
  </rv>
  <rv s="3">
    <v>16</v>
    <v>22</v>
    <v>86</v>
    <v>7</v>
    <v>0</v>
    <v>Image of Provincia de Sucumbíos</v>
  </rv>
  <rv s="4">
    <v>https://www.bing.com/search?q=Provincia+de+Sucumb%c3%ados&amp;form=skydnc</v>
    <v>Aprenda más con Bing</v>
  </rv>
  <rv s="1">
    <fb>199014</fb>
    <v>24</v>
  </rv>
  <rv s="7">
    <v>#VALUE!</v>
    <v>es-ES</v>
    <v>ebfa2524-d55a-4b2c-ac5d-113b02b7f1b0</v>
    <v>536870912</v>
    <v>1</v>
    <v>88</v>
    <v>36</v>
    <v>42</v>
    <v>Provincia de Sucumbíos</v>
    <v>20</v>
    <v>21</v>
    <v>Map</v>
    <v>22</v>
    <v>38</v>
    <v>EC-U</v>
    <v>183</v>
    <v>184</v>
    <v>184</v>
    <v>Sucumbíos es una de las veinticuatro provincias que conforman la República del Ecuador, situada en el norte del país, en la zona geográfica conocida como región amazónica, principalmente en los flancos externos de la cordillera occidental en el ...</v>
    <v>185</v>
    <v>186</v>
    <v>187</v>
    <v>Provincia de Sucumbíos</v>
    <v>0</v>
    <v>188</v>
    <v>Provincia de Sucumbíos</v>
    <v>mdp/vdpid/10107928</v>
    <v>68</v>
  </rv>
  <rv s="0">
    <v>536870912</v>
    <v>Provincia de Orellana</v>
    <v>49c9bc21-2a8d-a97d-ae97-23ca6dd7c735</v>
    <v>es-ES</v>
    <v>Map</v>
  </rv>
  <rv s="1">
    <fb>21728.78</fb>
    <v>24</v>
  </rv>
  <rv s="0">
    <v>536870912</v>
    <v>El Coca</v>
    <v>8bbbf3b6-6112-4457-d7fa-16459ec4825d</v>
    <v>es-ES</v>
    <v>Map</v>
  </rv>
  <rv s="2">
    <v>10</v>
  </rv>
  <rv s="3">
    <v>17</v>
    <v>22</v>
    <v>89</v>
    <v>7</v>
    <v>0</v>
    <v>Image of Provincia de Orellana</v>
  </rv>
  <rv s="4">
    <v>https://www.bing.com/search?q=Provincia+de+Orellana&amp;form=skydnc</v>
    <v>Aprenda más con Bing</v>
  </rv>
  <rv s="1">
    <fb>182166</fb>
    <v>24</v>
  </rv>
  <rv s="7">
    <v>#VALUE!</v>
    <v>es-ES</v>
    <v>49c9bc21-2a8d-a97d-ae97-23ca6dd7c735</v>
    <v>536870912</v>
    <v>1</v>
    <v>91</v>
    <v>36</v>
    <v>42</v>
    <v>Provincia de Orellana</v>
    <v>20</v>
    <v>21</v>
    <v>Map</v>
    <v>22</v>
    <v>38</v>
    <v>EC-D</v>
    <v>191</v>
    <v>192</v>
    <v>192</v>
    <v>Orellana es una de las veinticuatro provincias que conforman la República del Ecuador, situada al nororiente del país, en la zona geográfica conocida como región amazónica. Su capital administrativa es la ciudad de Coca, la cual además es su ...</v>
    <v>193</v>
    <v>194</v>
    <v>195</v>
    <v>Provincia de Orellana</v>
    <v>0</v>
    <v>196</v>
    <v>Provincia de Orellana</v>
    <v>mdp/vdpid/161482492</v>
    <v>68</v>
  </rv>
  <rv s="0">
    <v>536870912</v>
    <v>Provincia de Napo</v>
    <v>621a491f-2896-9a1d-47d2-a574afc14ace</v>
    <v>es-ES</v>
    <v>Map</v>
  </rv>
  <rv s="1">
    <fb>12542.5</fb>
    <v>24</v>
  </rv>
  <rv s="0">
    <v>536870912</v>
    <v>Tena</v>
    <v>9c64faff-5e82-a699-55c9-46751bd68486</v>
    <v>es-ES</v>
    <v>Map</v>
  </rv>
  <rv s="0">
    <v>536870912</v>
    <v>Archidona</v>
    <v>837d4aa7-89e2-dc90-df49-45d42afa4300</v>
    <v>es-ES</v>
    <v>Map</v>
  </rv>
  <rv s="3">
    <v>18</v>
    <v>22</v>
    <v>92</v>
    <v>7</v>
    <v>0</v>
    <v>Image of Provincia de Napo</v>
  </rv>
  <rv s="4">
    <v>https://www.bing.com/search?q=Provincia+de+Napo&amp;form=skydnc</v>
    <v>Aprenda más con Bing</v>
  </rv>
  <rv s="2">
    <v>11</v>
  </rv>
  <rv s="1">
    <fb>131675</fb>
    <v>24</v>
  </rv>
  <rv s="10">
    <v>#VALUE!</v>
    <v>es-ES</v>
    <v>621a491f-2896-9a1d-47d2-a574afc14ace</v>
    <v>536870912</v>
    <v>1</v>
    <v>94</v>
    <v>36</v>
    <v>95</v>
    <v>Provincia de Napo</v>
    <v>20</v>
    <v>21</v>
    <v>Map</v>
    <v>22</v>
    <v>38</v>
    <v>EC-N</v>
    <v>199</v>
    <v>200</v>
    <v>201</v>
    <v>Napo es una de las veinticuatro provincias que conforman la República del Ecuador, situada al centro norte del país, en la zona geográfica conocida como región amazónica, principalmente en los flancos externos de la cordillera occidental en el ...</v>
    <v>193</v>
    <v>202</v>
    <v>203</v>
    <v>204</v>
    <v>Provincia de Napo</v>
    <v>0</v>
    <v>205</v>
    <v>Provincia de Napo</v>
    <v>mdp/vdpid/10107930</v>
  </rv>
  <rv s="0">
    <v>536870912</v>
    <v>Provincia de Morona Santiago</v>
    <v>2ed9fd24-df04-212a-d4d9-9b4b29ad2b2d</v>
    <v>es-ES</v>
    <v>Map</v>
  </rv>
  <rv s="1">
    <fb>24059.4</fb>
    <v>24</v>
  </rv>
  <rv s="0">
    <v>536870912</v>
    <v>Macas</v>
    <v>b0f56fd2-3a9a-e201-80df-522a954874b1</v>
    <v>es-ES</v>
    <v>Map</v>
  </rv>
  <rv s="0">
    <v>536870912</v>
    <v>Sucúa</v>
    <v>e40f327c-d921-e3b2-fc3e-76fa639c146b</v>
    <v>es-ES</v>
    <v>Map</v>
  </rv>
  <rv s="2">
    <v>12</v>
  </rv>
  <rv s="3">
    <v>19</v>
    <v>22</v>
    <v>96</v>
    <v>7</v>
    <v>0</v>
    <v>Image of Provincia de Morona Santiago</v>
  </rv>
  <rv s="4">
    <v>https://www.bing.com/search?q=Provincia+de+Morona+Santiago&amp;form=skydnc</v>
    <v>Aprenda más con Bing</v>
  </rv>
  <rv s="1">
    <fb>192508</fb>
    <v>24</v>
  </rv>
  <rv s="6">
    <v>#VALUE!</v>
    <v>es-ES</v>
    <v>2ed9fd24-df04-212a-d4d9-9b4b29ad2b2d</v>
    <v>536870912</v>
    <v>1</v>
    <v>98</v>
    <v>36</v>
    <v>37</v>
    <v>Provincia de Morona Santiago</v>
    <v>20</v>
    <v>21</v>
    <v>Map</v>
    <v>22</v>
    <v>38</v>
    <v>EC-S</v>
    <v>208</v>
    <v>209</v>
    <v>210</v>
    <v>Morona Santiago es una de las veinticuatro provincias que conforman la República del Ecuador, situada al centro sur del país, en la zona geográfica conocida como región amazónica, principalmente en los flancos externos de la cordillera ...</v>
    <v>211</v>
    <v>212</v>
    <v>213</v>
    <v>Provincia de Morona Santiago</v>
    <v>0</v>
    <v>214</v>
    <v>Provincia de Morona Santiago</v>
    <v>mdp/vdpid/10107936</v>
  </rv>
  <rv s="0">
    <v>536870912</v>
    <v>Provincia de Pastaza</v>
    <v>6817a2a5-110b-9f8f-f0f5-b13e6624dc59</v>
    <v>es-ES</v>
    <v>Map</v>
  </rv>
  <rv s="1">
    <fb>29647.01</fb>
    <v>24</v>
  </rv>
  <rv s="0">
    <v>536870912</v>
    <v>Puyo</v>
    <v>243e1ed4-e92e-01a7-45cd-56a8f859f37f</v>
    <v>es-ES</v>
    <v>Map</v>
  </rv>
  <rv s="2">
    <v>13</v>
  </rv>
  <rv s="3">
    <v>20</v>
    <v>22</v>
    <v>99</v>
    <v>7</v>
    <v>0</v>
    <v>Image of Provincia de Pastaza</v>
  </rv>
  <rv s="4">
    <v>https://www.bing.com/search?q=Provincia+de+Pastaza&amp;form=skydnc</v>
    <v>Aprenda más con Bing</v>
  </rv>
  <rv s="1">
    <fb>111915</fb>
    <v>24</v>
  </rv>
  <rv s="7">
    <v>#VALUE!</v>
    <v>es-ES</v>
    <v>6817a2a5-110b-9f8f-f0f5-b13e6624dc59</v>
    <v>536870912</v>
    <v>1</v>
    <v>101</v>
    <v>36</v>
    <v>42</v>
    <v>Provincia de Pastaza</v>
    <v>20</v>
    <v>21</v>
    <v>Map</v>
    <v>22</v>
    <v>38</v>
    <v>EC-Y</v>
    <v>217</v>
    <v>218</v>
    <v>218</v>
    <v>Pastaza es una de las veinticuatro provincias que conforman a la República del Ecuador, situada al nororiente del país, en la zona geográfica conocida como región amazónica. Su capital administrativa es la ciudad de Puyo, la cual además es su ...</v>
    <v>219</v>
    <v>220</v>
    <v>221</v>
    <v>Provincia de Pastaza</v>
    <v>0</v>
    <v>222</v>
    <v>Provincia de Pastaza</v>
    <v>mdp/vdpid/10107932</v>
    <v>68</v>
  </rv>
  <rv s="0">
    <v>536870912</v>
    <v>Provincia de Zamora Chinchipe</v>
    <v>521e2066-d6bb-80df-996f-3f406f806d03</v>
    <v>es-ES</v>
    <v>Map</v>
  </rv>
  <rv s="1">
    <fb>10565</fb>
    <v>24</v>
  </rv>
  <rv s="0">
    <v>536870912</v>
    <v>Zamora</v>
    <v>853a45c9-b240-1948-7d4b-3c1ee9637fbb</v>
    <v>es-ES</v>
    <v>Map</v>
  </rv>
  <rv s="2">
    <v>14</v>
  </rv>
  <rv s="3">
    <v>21</v>
    <v>22</v>
    <v>102</v>
    <v>7</v>
    <v>0</v>
    <v>Image of Provincia de Zamora Chinchipe</v>
  </rv>
  <rv s="4">
    <v>https://www.bing.com/search?q=Provincia+de+Zamora+Chinchipe&amp;form=skydnc</v>
    <v>Aprenda más con Bing</v>
  </rv>
  <rv s="1">
    <fb>110973</fb>
    <v>24</v>
  </rv>
  <rv s="7">
    <v>#VALUE!</v>
    <v>es-ES</v>
    <v>521e2066-d6bb-80df-996f-3f406f806d03</v>
    <v>536870912</v>
    <v>1</v>
    <v>104</v>
    <v>36</v>
    <v>42</v>
    <v>Provincia de Zamora Chinchipe</v>
    <v>20</v>
    <v>21</v>
    <v>Map</v>
    <v>22</v>
    <v>38</v>
    <v>EC-Z</v>
    <v>225</v>
    <v>226</v>
    <v>226</v>
    <v>Zamora Chinchipe es una de las veinticuatro provincias que conforman la República del Ecuador, situada en el sur del país, en la zona geográfica conocida como región amazónica principalmente sobre una orografía montañosa única, que la distingue ...</v>
    <v>227</v>
    <v>228</v>
    <v>229</v>
    <v>Provincia de Zamora Chinchipe</v>
    <v>0</v>
    <v>230</v>
    <v>Provincia de Zamora Chinchipe</v>
    <v>mdp/vdpid/10107938</v>
    <v>68</v>
  </rv>
  <rv s="0">
    <v>536870912</v>
    <v>Provincia de Cotopaxi</v>
    <v>c06a9fc2-f34f-e68c-9741-9cc620c63e4d</v>
    <v>es-ES</v>
    <v>Map</v>
  </rv>
  <rv s="1">
    <fb>6108.23</fb>
    <v>24</v>
  </rv>
  <rv s="0">
    <v>536870912</v>
    <v>Latacunga</v>
    <v>d6ecf312-83bc-e6c5-4951-85a5cb1e7978</v>
    <v>es-ES</v>
    <v>Map</v>
  </rv>
  <rv s="3">
    <v>22</v>
    <v>22</v>
    <v>105</v>
    <v>7</v>
    <v>0</v>
    <v>Image of Provincia de Cotopaxi</v>
  </rv>
  <rv s="4">
    <v>https://www.bing.com/search?q=Provincia+de+Cotopaxi&amp;form=skydnc</v>
    <v>Aprenda más con Bing</v>
  </rv>
  <rv s="1">
    <fb>470210</fb>
    <v>24</v>
  </rv>
  <rv s="6">
    <v>#VALUE!</v>
    <v>es-ES</v>
    <v>c06a9fc2-f34f-e68c-9741-9cc620c63e4d</v>
    <v>536870912</v>
    <v>1</v>
    <v>107</v>
    <v>36</v>
    <v>37</v>
    <v>Provincia de Cotopaxi</v>
    <v>20</v>
    <v>21</v>
    <v>Map</v>
    <v>22</v>
    <v>38</v>
    <v>EC-X</v>
    <v>233</v>
    <v>234</v>
    <v>234</v>
    <v>Cotopaxi es una de las veinticuatro provincias que conforman la República del Ecuador, situada al centro del país, en la región interandina o Sierra, principalmente sobre la hoya de Patate en el este y en los flancos externos de la cordillera ...</v>
    <v>81</v>
    <v>235</v>
    <v>236</v>
    <v>Provincia de Cotopaxi</v>
    <v>0</v>
    <v>237</v>
    <v>Provincia de Cotopaxi</v>
    <v>mdp/vdpid/10107931</v>
  </rv>
  <rv s="0">
    <v>536870912</v>
    <v>Provincia de Azuay</v>
    <v>2cfb014a-a9af-60a1-4b8f-eb162fbe6e72</v>
    <v>es-ES</v>
    <v>Map</v>
  </rv>
  <rv s="1">
    <fb>8172.71</fb>
    <v>24</v>
  </rv>
  <rv s="0">
    <v>536870912</v>
    <v>Cuenca</v>
    <v>26f1d0d5-d852-8da0-5c00-3e50f365ad08</v>
    <v>es-ES</v>
    <v>Map</v>
  </rv>
  <rv s="3">
    <v>23</v>
    <v>22</v>
    <v>108</v>
    <v>7</v>
    <v>0</v>
    <v>Image of Provincia de Azuay</v>
  </rv>
  <rv s="4">
    <v>https://www.bing.com/search?q=Provincia+de+Azuay&amp;form=skydnc</v>
    <v>Aprenda más con Bing</v>
  </rv>
  <rv s="1">
    <fb>801609</fb>
    <v>24</v>
  </rv>
  <rv s="7">
    <v>#VALUE!</v>
    <v>es-ES</v>
    <v>2cfb014a-a9af-60a1-4b8f-eb162fbe6e72</v>
    <v>536870912</v>
    <v>1</v>
    <v>110</v>
    <v>36</v>
    <v>42</v>
    <v>Provincia de Azuay</v>
    <v>20</v>
    <v>21</v>
    <v>Map</v>
    <v>22</v>
    <v>38</v>
    <v>EC-A</v>
    <v>240</v>
    <v>241</v>
    <v>241</v>
    <v>Azuay es una de las veinticuatro provincias que conforman la República de Ecuador, situada en el sur del país, en la zona geográfica conocida como región interandina o sierra, principalmente sobre la hoya de Paute en el noreste y la hoya de ...</v>
    <v>81</v>
    <v>242</v>
    <v>243</v>
    <v>Provincia de Azuay</v>
    <v>0</v>
    <v>244</v>
    <v>Provincia de Azuay</v>
    <v>mdp/vdpid/9075437</v>
    <v>68</v>
  </rv>
  <rv s="0">
    <v>536870912</v>
    <v>Provincia de Carchi</v>
    <v>6468a0ed-1faa-e59e-3c47-ec3e06264004</v>
    <v>es-ES</v>
    <v>Map</v>
  </rv>
  <rv s="1">
    <fb>3780.45</fb>
    <v>24</v>
  </rv>
  <rv s="0">
    <v>536870912</v>
    <v>Tulcán</v>
    <v>95b315c8-a5f4-0a69-d206-b89b95e189e9</v>
    <v>es-ES</v>
    <v>Map</v>
  </rv>
  <rv s="2">
    <v>15</v>
  </rv>
  <rv s="3">
    <v>24</v>
    <v>22</v>
    <v>111</v>
    <v>7</v>
    <v>0</v>
    <v>Image of Provincia de Carchi</v>
  </rv>
  <rv s="4">
    <v>https://www.bing.com/search?q=Provincia+de+Carchi&amp;form=skydnc</v>
    <v>Aprenda más con Bing</v>
  </rv>
  <rv s="1">
    <fb>172828</fb>
    <v>24</v>
  </rv>
  <rv s="6">
    <v>#VALUE!</v>
    <v>es-ES</v>
    <v>6468a0ed-1faa-e59e-3c47-ec3e06264004</v>
    <v>536870912</v>
    <v>1</v>
    <v>113</v>
    <v>36</v>
    <v>37</v>
    <v>Provincia de Carchi</v>
    <v>20</v>
    <v>21</v>
    <v>Map</v>
    <v>22</v>
    <v>38</v>
    <v>EC-C</v>
    <v>247</v>
    <v>248</v>
    <v>248</v>
    <v>Carchi es una de las veinticuatro provincias que conforman la República del Ecuador, situada en el norte del país, en la zona geográfica conocida como región interandina o sierra, principalmente sobre el nudo de los Pastos al noreste, la hoya de ...</v>
    <v>249</v>
    <v>250</v>
    <v>251</v>
    <v>Provincia de Carchi</v>
    <v>0</v>
    <v>252</v>
    <v>Provincia de Carchi</v>
    <v>mdp/vdpid/10107926</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webimage">
    <k n="WebImageIdentifier" t="i"/>
    <k n="_Provider" t="spb"/>
    <k n="Attribution" t="spb"/>
    <k n="CalcOrigin" t="i"/>
    <k n="ComputedImage" t="b"/>
    <k n="Text" t="s"/>
  </s>
  <s t="_hyperlink">
    <k n="Address" t="s"/>
    <k n="Text"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Área de bosque (%)" t="r"/>
    <k n="Cambio de IPC (%)" t="r"/>
    <k n="Capital/ciudad principal" t="r"/>
    <k n="Capitalización de mercado de las sociedades cotizadas" t="r"/>
    <k n="Ciudad más grande" t="r"/>
    <k n="Código de llamada" t="r"/>
    <k n="Código de moneda" t="s"/>
    <k n="Consumo de energía de combustibles fósiles" t="r"/>
    <k n="Consumo de energía eléctrica" t="r"/>
    <k n="Descripción" t="s"/>
    <k n="Emisiones de dióxido de carbono" t="r"/>
    <k n="Esperanza de vida" t="r"/>
    <k n="Gastos de salud varios (%)" t="r"/>
    <k n="Himno nacional" t="s"/>
    <k n="Idioma oficial" t="r"/>
    <k n="Imagen" t="r"/>
    <k n="IPC" t="r"/>
    <k n="LearnMoreOnLink" t="r"/>
    <k n="Líder(es)" t="r"/>
    <k n="Matriculación en educación primaria en bruto (%)" t="r"/>
    <k n="Matriculación en educación terciaria en bruto (%)" t="r"/>
    <k n="Médicos por mil" t="r"/>
    <k n="Mortalidad infantil" t="r"/>
    <k n="Nombre" t="s"/>
    <k n="Nombre oficial" t="s"/>
    <k n="PIB" t="r"/>
    <k n="Población" t="r"/>
    <k n="Población urbana" t="r"/>
    <k n="Población: 10% más alto de participación de ingresos" t="r"/>
    <k n="Población: 10% más bajo de participación de ingresos" t="r"/>
    <k n="Población: 20% más alto de participación de ingresos" t="r"/>
    <k n="Población: 20% más bajo de participación de ingresos" t="r"/>
    <k n="Población: cuarto 20% de participación de ingresos" t="r"/>
    <k n="Población: participación en la fuerza laboral (%)" t="r"/>
    <k n="Población: segundo 20% de participación de ingresos" t="r"/>
    <k n="Población: tercer 20% de participación de ingresos" t="r"/>
    <k n="Precio de la gasolina" t="r"/>
    <k n="Ratio de mortalidad materna" t="r"/>
    <k n="Salario mínimo" t="r"/>
    <k n="Subdivisiones" t="r"/>
    <k n="Tamaño de las fuerzas armadas" t="r"/>
    <k n="Tasa de desempleo" t="r"/>
    <k n="Tasa de fertilidad" t="r"/>
    <k n="Tasa de impuesto total" t="r"/>
    <k n="Tasa de natalidad" t="r"/>
    <k n="Tierra agrícola (%)"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Capital/ciudad principal" t="r"/>
    <k n="Ciudad más grande" t="r"/>
    <k n="Descripción" t="s"/>
    <k n="Idioma oficial" t="r"/>
    <k n="Imagen" t="r"/>
    <k n="LearnMoreOnLink" t="r"/>
    <k n="Nombre" t="s"/>
    <k n="País o región" t="r"/>
    <k n="Población"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Capital/ciudad principal" t="r"/>
    <k n="Ciudad más grande" t="r"/>
    <k n="Descripción" t="s"/>
    <k n="Idioma oficial" t="r"/>
    <k n="Imagen" t="r"/>
    <k n="LearnMoreOnLink"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División de administración 2 (condado/distrito/otro)" t="r"/>
    <k n="Imagen" t="r"/>
    <k n="Latitud" t="r"/>
    <k n="LearnMoreOnLink" t="r"/>
    <k n="Longitud" t="r"/>
    <k n="Nombre" t="s"/>
    <k n="País o región" t="r"/>
    <k n="Población"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Imagen" t="r"/>
    <k n="Latitud" t="r"/>
    <k n="LearnMoreOnLink" t="r"/>
    <k n="Líder(es)" t="r"/>
    <k n="Longitud"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Capital/ciudad principal" t="r"/>
    <k n="Ciudad más grande" t="r"/>
    <k n="Descripción" t="s"/>
    <k n="Idioma oficial" t="r"/>
    <k n="Imagen" t="r"/>
    <k n="LearnMoreOnLink" t="r"/>
    <k n="Líder(es)" t="r"/>
    <k n="Nombre" t="s"/>
    <k n="País o región" t="r"/>
    <k n="Población" t="r"/>
    <k n="UniqueName" t="s"/>
    <k n="VDPID/VSID" t="s"/>
  </s>
</rvStructures>
</file>

<file path=xl/richData/rdsupportingpropertybag.xml><?xml version="1.0" encoding="utf-8"?>
<supportingPropertyBags xmlns="http://schemas.microsoft.com/office/spreadsheetml/2017/richdata2">
  <spbArrays count="6">
    <a count="64">
      <v t="s">%EntityServiceId</v>
      <v t="s">%IsRefreshable</v>
      <v t="s">_CanonicalPropertyNames</v>
      <v t="s">%EntityCulture</v>
      <v t="s">%EntityId</v>
      <v t="s">_Icon</v>
      <v t="s">_Provider</v>
      <v t="s">_Attribution</v>
      <v t="s">_Display</v>
      <v t="s">Nombre</v>
      <v t="s">_Format</v>
      <v t="s">Capital/ciudad principal</v>
      <v t="s">Líder(es)</v>
      <v t="s">_SubLabel</v>
      <v t="s">Población</v>
      <v t="s">`Área</v>
      <v t="s">Abreviatura</v>
      <v t="s">PIB</v>
      <v t="s">Código de moneda</v>
      <v t="s">Ciudad más grande</v>
      <v t="s">Himno nacional</v>
      <v t="s">Idioma oficial</v>
      <v t="s">Nombre oficial</v>
      <v t="s">Subdivisiones</v>
      <v t="s">Esperanza de vida</v>
      <v t="s">Tasa de natalidad</v>
      <v t="s">Tasa de fertilidad</v>
      <v t="s">Mortalidad infantil</v>
      <v t="s">Ratio de mortalidad materna</v>
      <v t="s">Población urbana</v>
      <v t="s">Tierra agrícola (%)</v>
      <v t="s">`Área de bosque (%)</v>
      <v t="s">Emisiones de dióxido de carbono</v>
      <v t="s">Consumo de energía de combustibles fósiles</v>
      <v t="s">Precio de la gasolina</v>
      <v t="s">Consumo de energía eléctrica</v>
      <v t="s">IPC</v>
      <v t="s">Cambio de IPC (%)</v>
      <v t="s">Población: 10% más alto de participación de ingresos</v>
      <v t="s">Población: 20% más alto de participación de ingresos</v>
      <v t="s">Población: segundo 20% de participación de ingresos</v>
      <v t="s">Población: tercer 20% de participación de ingresos</v>
      <v t="s">Población: cuarto 20% de participación de ingresos</v>
      <v t="s">Población: 20% más bajo de participación de ingresos</v>
      <v t="s">Población: 10% más bajo de participación de ingresos</v>
      <v t="s">Población: participación en la fuerza laboral (%)</v>
      <v t="s">Salario mínimo</v>
      <v t="s">Tasa de impuesto total</v>
      <v t="s">Tasa de desempleo</v>
      <v t="s">Capitalización de mercado de las sociedades cotizadas</v>
      <v t="s">Matriculación en educación primaria en bruto (%)</v>
      <v t="s">Matriculación en educación terciaria en bruto (%)</v>
      <v t="s">Gastos de salud varios (%)</v>
      <v t="s">Médicos por mil</v>
      <v t="s">Tamaño de las fuerzas armadas</v>
      <v t="s">Zona(s) horaria(s)</v>
      <v t="s">Código de llamada</v>
      <v t="s">_Flags</v>
      <v t="s">VDPID/VSID</v>
      <v t="s">UniqueName</v>
      <v t="s">_DisplayString</v>
      <v t="s">LearnMoreOnLink</v>
      <v t="s">Imagen</v>
      <v t="s">Descripción</v>
    </a>
    <a count="26">
      <v t="s">%EntityServiceId</v>
      <v t="s">%IsRefreshable</v>
      <v t="s">_CanonicalPropertyNames</v>
      <v t="s">%EntityCulture</v>
      <v t="s">%EntityId</v>
      <v t="s">_Icon</v>
      <v t="s">_Provider</v>
      <v t="s">_Attribution</v>
      <v t="s">_Display</v>
      <v t="s">Nombre</v>
      <v t="s">_Format</v>
      <v t="s">Capital/ciudad principal</v>
      <v t="s">País o región</v>
      <v t="s">_SubLabel</v>
      <v t="s">Población</v>
      <v t="s">`Área</v>
      <v t="s">Abreviatura</v>
      <v t="s">Ciudad más grande</v>
      <v t="s">Idioma oficial</v>
      <v t="s">_Flags</v>
      <v t="s">VDPID/VSID</v>
      <v t="s">UniqueName</v>
      <v t="s">_DisplayString</v>
      <v t="s">LearnMoreOnLink</v>
      <v t="s">Imagen</v>
      <v t="s">Descripción</v>
    </a>
    <a count="27">
      <v t="s">%EntityServiceId</v>
      <v t="s">%IsRefreshable</v>
      <v t="s">_CanonicalPropertyNames</v>
      <v t="s">%EntityCulture</v>
      <v t="s">%EntityId</v>
      <v t="s">_Icon</v>
      <v t="s">_Provider</v>
      <v t="s">_Attribution</v>
      <v t="s">_Display</v>
      <v t="s">Nombre</v>
      <v t="s">_Format</v>
      <v t="s">Capital/ciudad principal</v>
      <v t="s">País o región</v>
      <v t="s">_SubLabel</v>
      <v t="s">Población</v>
      <v t="s">`Área</v>
      <v t="s">Abreviatura</v>
      <v t="s">Ciudad más grande</v>
      <v t="s">Idioma oficial</v>
      <v t="s">Zona(s) horaria(s)</v>
      <v t="s">_Flags</v>
      <v t="s">VDPID/VSID</v>
      <v t="s">UniqueName</v>
      <v t="s">_DisplayString</v>
      <v t="s">LearnMoreOnLink</v>
      <v t="s">Imagen</v>
      <v t="s">Descripción</v>
    </a>
    <a count="26">
      <v t="s">%EntityServiceId</v>
      <v t="s">%IsRefreshable</v>
      <v t="s">_CanonicalPropertyNames</v>
      <v t="s">%EntityCulture</v>
      <v t="s">%EntityId</v>
      <v t="s">_Icon</v>
      <v t="s">_Provider</v>
      <v t="s">_Attribution</v>
      <v t="s">_Display</v>
      <v t="s">Nombre</v>
      <v t="s">_Format</v>
      <v t="s">División de administración 2 (condado/distrito/otro)</v>
      <v t="s">División de administración 1 (estado/provincia/otro)</v>
      <v t="s">País o región</v>
      <v t="s">_SubLabel</v>
      <v t="s">Población</v>
      <v t="s">`Área</v>
      <v t="s">Latitud</v>
      <v t="s">Longitud</v>
      <v t="s">_Flags</v>
      <v t="s">VDPID/VSID</v>
      <v t="s">UniqueName</v>
      <v t="s">_DisplayString</v>
      <v t="s">LearnMoreOnLink</v>
      <v t="s">Imagen</v>
      <v t="s">Descripción</v>
    </a>
    <a count="27">
      <v t="s">%EntityServiceId</v>
      <v t="s">%IsRefreshable</v>
      <v t="s">_CanonicalPropertyNames</v>
      <v t="s">%EntityCulture</v>
      <v t="s">%EntityId</v>
      <v t="s">_Icon</v>
      <v t="s">_Provider</v>
      <v t="s">_Attribution</v>
      <v t="s">_Display</v>
      <v t="s">Nombre</v>
      <v t="s">_Format</v>
      <v t="s">División de administración 1 (estado/provincia/otro)</v>
      <v t="s">País o región</v>
      <v t="s">Líder(es)</v>
      <v t="s">_SubLabel</v>
      <v t="s">Población</v>
      <v t="s">`Área</v>
      <v t="s">Latitud</v>
      <v t="s">Longitud</v>
      <v t="s">Zona(s) horaria(s)</v>
      <v t="s">_Flags</v>
      <v t="s">VDPID/VSID</v>
      <v t="s">UniqueName</v>
      <v t="s">_DisplayString</v>
      <v t="s">LearnMoreOnLink</v>
      <v t="s">Imagen</v>
      <v t="s">Descripción</v>
    </a>
    <a count="27">
      <v t="s">%EntityServiceId</v>
      <v t="s">%IsRefreshable</v>
      <v t="s">_CanonicalPropertyNames</v>
      <v t="s">%EntityCulture</v>
      <v t="s">%EntityId</v>
      <v t="s">_Icon</v>
      <v t="s">_Provider</v>
      <v t="s">_Attribution</v>
      <v t="s">_Display</v>
      <v t="s">Nombre</v>
      <v t="s">_Format</v>
      <v t="s">Capital/ciudad principal</v>
      <v t="s">Líder(es)</v>
      <v t="s">País o región</v>
      <v t="s">_SubLabel</v>
      <v t="s">Población</v>
      <v t="s">`Área</v>
      <v t="s">Abreviatura</v>
      <v t="s">Ciudad más grande</v>
      <v t="s">Idioma oficial</v>
      <v t="s">_Flags</v>
      <v t="s">VDPID/VSID</v>
      <v t="s">UniqueName</v>
      <v t="s">_DisplayString</v>
      <v t="s">LearnMoreOnLink</v>
      <v t="s">Imagen</v>
      <v t="s">Descripción</v>
    </a>
  </spbArrays>
  <spbData count="114">
    <spb s="0">
      <v xml:space="preserve">data.worldbank.org	</v>
      <v xml:space="preserve">	</v>
      <v xml:space="preserve">http://data.worldbank.org/indicator/FP.CPI.TOTL	</v>
      <v xml:space="preserve">	</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v>
      <v xml:space="preserve">CC BY-SA 3.0	</v>
      <v xml:space="preserve">https://es.wikipedia.org/wiki/Ecuador	</v>
      <v xml:space="preserve">https://creativecommons.org/licenses/by-sa/3.0	</v>
    </spb>
    <spb s="0">
      <v xml:space="preserve">Wikipedia	</v>
      <v xml:space="preserve">CC-BY-SA	</v>
      <v xml:space="preserve">http://en.wikipedia.org/wiki/Ecuador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http://data.worldbank.org/indicator/SP.URB.TOTL	</v>
      <v xml:space="preserve">	</v>
    </spb>
    <spb s="0">
      <v xml:space="preserve">Cia	</v>
      <v xml:space="preserve">	</v>
      <v xml:space="preserve">https://www.cia.gov/library/publications/the-world-factbook/geos/ec.html?Transportation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http://data.worldbank.org/indicator/SP.DYN.CBRT.IN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http://data.worldbank.org/indicator/SL.TLF.CACT.ZS	</v>
      <v xml:space="preserve">	</v>
    </spb>
    <spb s="1">
      <v>0</v>
      <v>1</v>
      <v>2</v>
      <v>2</v>
      <v>2</v>
      <v>2</v>
      <v>3</v>
      <v>2</v>
      <v>2</v>
      <v>2</v>
      <v>3</v>
      <v>4</v>
      <v>2</v>
      <v>5</v>
      <v>6</v>
      <v>2</v>
      <v>2</v>
      <v>7</v>
      <v>6</v>
      <v>8</v>
      <v>9</v>
      <v>10</v>
      <v>6</v>
      <v>6</v>
      <v>1</v>
      <v>6</v>
      <v>2</v>
      <v>6</v>
      <v>11</v>
      <v>12</v>
      <v>13</v>
      <v>14</v>
      <v>6</v>
      <v>6</v>
      <v>6</v>
      <v>15</v>
      <v>6</v>
      <v>6</v>
      <v>6</v>
      <v>6</v>
      <v>6</v>
      <v>6</v>
      <v>6</v>
      <v>1</v>
    </spb>
    <spb s="2">
      <v>CPI</v>
      <v>GDP</v>
      <v>Area</v>
      <v>Image</v>
      <v>Name</v>
      <v>Population</v>
      <v>UniqueName</v>
      <v>VDPID/VSID</v>
      <v>Abbreviation</v>
      <v>Description</v>
      <v>National anthem</v>
      <v>Official name</v>
      <v>Minimum wage</v>
      <v>LearnMoreOnLink</v>
      <v>Physicians per thousand</v>
      <v>Currency code</v>
      <v>Urban population</v>
      <v>CPI Change (%)</v>
      <v>Largest city</v>
      <v>Calling code</v>
      <v>Life expectancy</v>
      <v>Unemployment rate</v>
      <v>Birth rate</v>
      <v>Fertility rate</v>
      <v>Forested area (%)</v>
      <v>Infant mortality</v>
      <v>Agricultural land (%)</v>
      <v>Gasoline price</v>
      <v>Total tax rate</v>
      <v>Capital/Major City</v>
      <v>Out of pocket health expenditure (%)</v>
      <v>Maternal mortality ratio</v>
      <v>Electric power consumption</v>
      <v>Armed forces size</v>
      <v>Carbon dioxide emissions</v>
      <v>Fossil fuel energy consumption</v>
      <v>Gross primary education enrollment (%)</v>
      <v>Gross tertiary education enrollment (%)</v>
      <v>Population: Labor force participation (%)</v>
      <v>Population: Income share fourth 20%</v>
      <v>Population: Income share third 20%</v>
      <v>Population: Income share second 20%</v>
      <v>Population: Income share highest 10%</v>
      <v>Population: Income share lowest 10%</v>
      <v>Population: Income share highest 20%</v>
      <v>Population: Income share lowest 20%</v>
      <v>Market cap of listed companies</v>
    </spb>
    <spb s="3">
      <v>0</v>
      <v>Name</v>
      <v>LearnMoreOnLink</v>
    </spb>
    <spb s="4">
      <v>0</v>
      <v>0</v>
      <v>0</v>
    </spb>
    <spb s="5">
      <v>19</v>
      <v>19</v>
      <v>19</v>
    </spb>
    <spb s="6">
      <v>1</v>
      <v>2</v>
    </spb>
    <spb s="7">
      <v>https://www.bing.com</v>
      <v>https://www.bing.com/th?id=Ga%5Cbing_yt.png&amp;w=100&amp;h=40&amp;c=0&amp;pid=0.1</v>
      <v>Con tecnología de Bing</v>
    </spb>
    <spb s="8">
      <v>2019</v>
      <v>2019</v>
      <v>kilómetro cuadrado</v>
      <v>2022</v>
      <v>2016</v>
      <v>2019</v>
      <v>2019</v>
      <v>años (2018)</v>
      <v>2019</v>
      <v>por mil (2018)</v>
      <v>2018</v>
      <v>por mil (2018)</v>
      <v>2016</v>
      <v>2016</v>
      <v>por litro (2016)</v>
      <v>2019</v>
      <v>2015</v>
      <v>muertes por 100 000 (2017)</v>
      <v>kWh (2014)</v>
      <v>2017</v>
      <v>kilotones por año (2016)</v>
      <v>2014</v>
      <v>2018</v>
      <v>2015</v>
      <v>2019</v>
      <v>2018</v>
      <v>2018</v>
      <v>2018</v>
      <v>2018</v>
      <v>2018</v>
      <v>2018</v>
      <v>2018</v>
      <v>2000</v>
    </spb>
    <spb s="9">
      <v>3</v>
    </spb>
    <spb s="9">
      <v>4</v>
    </spb>
    <spb s="9">
      <v>5</v>
    </spb>
    <spb s="9">
      <v>6</v>
    </spb>
    <spb s="9">
      <v>7</v>
    </spb>
    <spb s="9">
      <v>8</v>
    </spb>
    <spb s="9">
      <v>9</v>
    </spb>
    <spb s="9">
      <v>10</v>
    </spb>
    <spb s="9">
      <v>11</v>
    </spb>
    <spb s="0">
      <v xml:space="preserve">Wikipedia	</v>
      <v xml:space="preserve">CC BY-SA 3.0	</v>
      <v xml:space="preserve">https://es.wikipedia.org/wiki/Provincia_de_Imbabura	</v>
      <v xml:space="preserve">https://creativecommons.org/licenses/by-sa/3.0	</v>
    </spb>
    <spb s="0">
      <v xml:space="preserve">Wikipedia	</v>
      <v xml:space="preserve">CC-BY-SA	</v>
      <v xml:space="preserve">http://en.wikipedia.org/wiki/Imbabura_Province	</v>
      <v xml:space="preserve">http://creativecommons.org/licenses/by-sa/3.0/	</v>
    </spb>
    <spb s="10">
      <v>33</v>
      <v>33</v>
      <v>33</v>
      <v>33</v>
      <v>34</v>
      <v>33</v>
      <v>33</v>
      <v>33</v>
      <v>33</v>
    </spb>
    <spb s="11">
      <v>Area</v>
      <v>Image</v>
      <v>Name</v>
      <v>Population</v>
      <v>UniqueName</v>
      <v>VDPID/VSID</v>
      <v>Abbreviation</v>
      <v>Description</v>
      <v>Country/region</v>
      <v>LearnMoreOnLink</v>
      <v>Largest city</v>
      <v>Capital/Major City</v>
    </spb>
    <spb s="3">
      <v>1</v>
      <v>Name</v>
      <v>LearnMoreOnLink</v>
    </spb>
    <spb s="12">
      <v>kilómetro cuadrado</v>
      <v>2022</v>
    </spb>
    <spb s="0">
      <v xml:space="preserve">Wikipedia	</v>
      <v xml:space="preserve">CC BY-SA 3.0	</v>
      <v xml:space="preserve">https://es.wikipedia.org/wiki/Provincia_de_Pichincha	</v>
      <v xml:space="preserve">https://creativecommons.org/licenses/by-sa/3.0	</v>
    </spb>
    <spb s="0">
      <v xml:space="preserve">Wikipedia	</v>
      <v xml:space="preserve">CC-BY-SA	</v>
      <v xml:space="preserve">http://en.wikipedia.org/wiki/Pichincha_Province	</v>
      <v xml:space="preserve">http://creativecommons.org/licenses/by-sa/3.0/	</v>
    </spb>
    <spb s="10">
      <v>39</v>
      <v>39</v>
      <v>39</v>
      <v>39</v>
      <v>40</v>
      <v>39</v>
      <v>39</v>
      <v>39</v>
      <v>39</v>
    </spb>
    <spb s="3">
      <v>2</v>
      <v>Name</v>
      <v>LearnMoreOnLink</v>
    </spb>
    <spb s="0">
      <v xml:space="preserve">Wikipedia	</v>
      <v xml:space="preserve">CC BY-SA 3.0	</v>
      <v xml:space="preserve">https://es.wikipedia.org/wiki/Provincia_de_Tungurahua	</v>
      <v xml:space="preserve">https://creativecommons.org/licenses/by-sa/3.0	</v>
    </spb>
    <spb s="0">
      <v xml:space="preserve">Wikipedia	</v>
      <v xml:space="preserve">CC-BY-SA	</v>
      <v xml:space="preserve">http://en.wikipedia.org/wiki/Tungurahua_Province	</v>
      <v xml:space="preserve">http://creativecommons.org/licenses/by-sa/3.0/	</v>
    </spb>
    <spb s="10">
      <v>43</v>
      <v>43</v>
      <v>43</v>
      <v>43</v>
      <v>44</v>
      <v>43</v>
      <v>43</v>
      <v>43</v>
      <v>43</v>
    </spb>
    <spb s="0">
      <v xml:space="preserve">Wikipedia	</v>
      <v xml:space="preserve">CC BY-SA 3.0	</v>
      <v xml:space="preserve">https://es.wikipedia.org/wiki/Provincia_de_Chimborazo	</v>
      <v xml:space="preserve">https://creativecommons.org/licenses/by-sa/3.0	</v>
    </spb>
    <spb s="0">
      <v xml:space="preserve">Wikipedia	</v>
      <v xml:space="preserve">CC-BY-SA	</v>
      <v xml:space="preserve">http://en.wikipedia.org/wiki/Chimborazo_Province	</v>
      <v xml:space="preserve">http://creativecommons.org/licenses/by-sa/3.0/	</v>
    </spb>
    <spb s="10">
      <v>46</v>
      <v>46</v>
      <v>46</v>
      <v>46</v>
      <v>47</v>
      <v>46</v>
      <v>46</v>
      <v>46</v>
      <v>46</v>
    </spb>
    <spb s="12">
      <v>kilómetro cuadrado</v>
      <v>2020</v>
    </spb>
    <spb s="0">
      <v xml:space="preserve">Wikipedia	</v>
      <v xml:space="preserve">CC BY-SA 3.0	</v>
      <v xml:space="preserve">https://es.wikipedia.org/wiki/Provincia_de_Bol%C3%ADvar_(Ecuador)	</v>
      <v xml:space="preserve">https://creativecommons.org/licenses/by-sa/3.0	</v>
    </spb>
    <spb s="0">
      <v xml:space="preserve">Wikipedia	</v>
      <v xml:space="preserve">CC-BY-SA	</v>
      <v xml:space="preserve">http://en.wikipedia.org/wiki/Bolívar_Province_(Ecuador)	</v>
      <v xml:space="preserve">http://creativecommons.org/licenses/by-sa/3.0/	</v>
    </spb>
    <spb s="10">
      <v>50</v>
      <v>50</v>
      <v>50</v>
      <v>50</v>
      <v>51</v>
      <v>50</v>
      <v>50</v>
      <v>50</v>
      <v>50</v>
    </spb>
    <spb s="0">
      <v xml:space="preserve">Wikipedia	</v>
      <v xml:space="preserve">CC BY-SA 3.0	</v>
      <v xml:space="preserve">https://es.wikipedia.org/wiki/Provincia_de_Santa_Elena	</v>
      <v xml:space="preserve">https://creativecommons.org/licenses/by-sa/3.0	</v>
    </spb>
    <spb s="0">
      <v xml:space="preserve">Wikipedia	</v>
      <v xml:space="preserve">CC-BY-SA	</v>
      <v xml:space="preserve">http://en.wikipedia.org/wiki/Santa_Elena_Province	</v>
      <v xml:space="preserve">http://creativecommons.org/licenses/by-sa/3.0/	</v>
    </spb>
    <spb s="10">
      <v>53</v>
      <v>53</v>
      <v>53</v>
      <v>53</v>
      <v>54</v>
      <v>53</v>
      <v>53</v>
      <v>53</v>
      <v>53</v>
    </spb>
    <spb s="0">
      <v xml:space="preserve">Wikipedia	</v>
      <v xml:space="preserve">CC BY-SA 3.0	</v>
      <v xml:space="preserve">https://es.wikipedia.org/wiki/Santa_Elena_(Ecuador)	</v>
      <v xml:space="preserve">https://creativecommons.org/licenses/by-sa/3.0	</v>
    </spb>
    <spb s="13">
      <v>56</v>
      <v>56</v>
      <v>56</v>
      <v>56</v>
      <v>56</v>
      <v>56</v>
      <v>56</v>
      <v>56</v>
      <v>56</v>
      <v>56</v>
    </spb>
    <spb s="14">
      <v>Area</v>
      <v>Image</v>
      <v>Name</v>
      <v>Latitude</v>
      <v>Longitude</v>
      <v>Population</v>
      <v>UniqueName</v>
      <v>VDPID/VSID</v>
      <v>Description</v>
      <v>Country/region</v>
      <v>LearnMoreOnLink</v>
      <v>Admin Division 1 (State/province/other)</v>
      <v>Admin Division 2 (County/district/other)</v>
    </spb>
    <spb s="3">
      <v>3</v>
      <v>Name</v>
      <v>LearnMoreOnLink</v>
    </spb>
    <spb s="9">
      <v>12</v>
    </spb>
    <spb s="0">
      <v xml:space="preserve">Wikipedia	</v>
      <v xml:space="preserve">CC BY-SA 3.0	</v>
      <v xml:space="preserve">https://es.wikipedia.org/wiki/Provincia_de_Manab%C3%AD	</v>
      <v xml:space="preserve">https://creativecommons.org/licenses/by-sa/3.0	</v>
    </spb>
    <spb s="0">
      <v xml:space="preserve">Wikipedia	</v>
      <v xml:space="preserve">CC-BY-SA	</v>
      <v xml:space="preserve">http://en.wikipedia.org/wiki/Manabí_Province	</v>
      <v xml:space="preserve">http://creativecommons.org/licenses/by-sa/3.0/	</v>
    </spb>
    <spb s="15">
      <v>61</v>
      <v>61</v>
      <v>61</v>
      <v>61</v>
      <v>62</v>
      <v>61</v>
      <v>61</v>
      <v>61</v>
    </spb>
    <spb s="0">
      <v xml:space="preserve">Wikipedia	</v>
      <v xml:space="preserve">CC BY-SA 3.0	</v>
      <v xml:space="preserve">https://es.wikipedia.org/wiki/Provincia_de_Esmeraldas	</v>
      <v xml:space="preserve">https://creativecommons.org/licenses/by-sa/3.0	</v>
    </spb>
    <spb s="0">
      <v xml:space="preserve">Wikipedia	</v>
      <v xml:space="preserve">CC-BY-SA	</v>
      <v xml:space="preserve">http://en.wikipedia.org/wiki/Esmeraldas_Province	</v>
      <v xml:space="preserve">http://creativecommons.org/licenses/by-sa/3.0/	</v>
    </spb>
    <spb s="10">
      <v>64</v>
      <v>64</v>
      <v>64</v>
      <v>64</v>
      <v>65</v>
      <v>64</v>
      <v>64</v>
      <v>64</v>
      <v>64</v>
    </spb>
    <spb s="0">
      <v xml:space="preserve">Wikipedia	</v>
      <v xml:space="preserve">CC BY-SA 3.0	</v>
      <v xml:space="preserve">https://es.wikipedia.org/wiki/Provincia_de_Santo_Domingo_de_los_Ts%C3%A1chilas	</v>
      <v xml:space="preserve">https://creativecommons.org/licenses/by-sa/3.0	</v>
    </spb>
    <spb s="0">
      <v xml:space="preserve">Wikipedia	</v>
      <v xml:space="preserve">CC-BY-SA	</v>
      <v xml:space="preserve">http://en.wikipedia.org/wiki/Santo_Domingo_de_los_Tsáchilas_Province	</v>
      <v xml:space="preserve">http://creativecommons.org/licenses/by-sa/3.0/	</v>
    </spb>
    <spb s="10">
      <v>67</v>
      <v>67</v>
      <v>67</v>
      <v>67</v>
      <v>68</v>
      <v>67</v>
      <v>67</v>
      <v>67</v>
      <v>67</v>
    </spb>
    <spb s="0">
      <v xml:space="preserve">Wikipedia	</v>
      <v xml:space="preserve">CC BY-SA 3.0	</v>
      <v xml:space="preserve">https://es.wikipedia.org/wiki/Provincia_de_Los_R%C3%ADos	</v>
      <v xml:space="preserve">https://creativecommons.org/licenses/by-sa/3.0	</v>
    </spb>
    <spb s="0">
      <v xml:space="preserve">Wikipedia	</v>
      <v xml:space="preserve">CC-BY-SA	</v>
      <v xml:space="preserve">http://en.wikipedia.org/wiki/Los_Ríos_Province	</v>
      <v xml:space="preserve">http://creativecommons.org/licenses/by-sa/3.0/	</v>
    </spb>
    <spb s="15">
      <v>70</v>
      <v>70</v>
      <v>70</v>
      <v>70</v>
      <v>71</v>
      <v>70</v>
      <v>70</v>
      <v>70</v>
    </spb>
    <spb s="0">
      <v xml:space="preserve">Wikipedia	</v>
      <v xml:space="preserve">CC BY-SA 3.0	</v>
      <v xml:space="preserve">https://es.wikipedia.org/wiki/Provincia_del_Guayas	</v>
      <v xml:space="preserve">https://creativecommons.org/licenses/by-sa/3.0	</v>
    </spb>
    <spb s="0">
      <v xml:space="preserve">Wikipedia	</v>
      <v xml:space="preserve">CC-BY-SA	</v>
      <v xml:space="preserve">http://en.wikipedia.org/wiki/Guayas_Province	</v>
      <v xml:space="preserve">http://creativecommons.org/licenses/by-sa/3.0/	</v>
    </spb>
    <spb s="10">
      <v>73</v>
      <v>73</v>
      <v>73</v>
      <v>73</v>
      <v>74</v>
      <v>73</v>
      <v>73</v>
      <v>73</v>
      <v>73</v>
    </spb>
    <spb s="0">
      <v xml:space="preserve">Wikipedia	</v>
      <v xml:space="preserve">CC BY-SA 3.0	</v>
      <v xml:space="preserve">https://es.wikipedia.org/wiki/Provincia_de_El_Oro	</v>
      <v xml:space="preserve">https://creativecommons.org/licenses/by-sa/3.0	</v>
    </spb>
    <spb s="0">
      <v xml:space="preserve">Wikipedia	</v>
      <v xml:space="preserve">CC-BY-SA	</v>
      <v xml:space="preserve">http://en.wikipedia.org/wiki/El_Oro_Province	</v>
      <v xml:space="preserve">http://creativecommons.org/licenses/by-sa/3.0/	</v>
    </spb>
    <spb s="10">
      <v>76</v>
      <v>76</v>
      <v>76</v>
      <v>76</v>
      <v>77</v>
      <v>76</v>
      <v>76</v>
      <v>76</v>
      <v>76</v>
    </spb>
    <spb s="0">
      <v xml:space="preserve">Wikipedia	</v>
      <v xml:space="preserve">CC BY-SA 3.0	</v>
      <v xml:space="preserve">https://es.wikipedia.org/wiki/Provincia_de_Loja	</v>
      <v xml:space="preserve">https://creativecommons.org/licenses/by-sa/3.0	</v>
    </spb>
    <spb s="0">
      <v xml:space="preserve">Wikipedia	</v>
      <v xml:space="preserve">CC-BY-SA	</v>
      <v xml:space="preserve">http://en.wikipedia.org/wiki/Loja_Province	</v>
      <v xml:space="preserve">http://creativecommons.org/licenses/by-sa/3.0/	</v>
    </spb>
    <spb s="10">
      <v>79</v>
      <v>79</v>
      <v>79</v>
      <v>79</v>
      <v>80</v>
      <v>79</v>
      <v>79</v>
      <v>79</v>
      <v>79</v>
    </spb>
    <spb s="0">
      <v xml:space="preserve">Wikipedia	</v>
      <v xml:space="preserve">CC BY-SA 3.0	</v>
      <v xml:space="preserve">https://es.wikipedia.org/wiki/Loja_(Ecuador)	</v>
      <v xml:space="preserve">https://creativecommons.org/licenses/by-sa/3.0	</v>
    </spb>
    <spb s="16">
      <v>82</v>
      <v>82</v>
      <v>82</v>
      <v>82</v>
      <v>82</v>
      <v>82</v>
      <v>82</v>
      <v>82</v>
      <v>82</v>
    </spb>
    <spb s="17">
      <v>Area</v>
      <v>Image</v>
      <v>Name</v>
      <v>Latitude</v>
      <v>Longitude</v>
      <v>Population</v>
      <v>UniqueName</v>
      <v>VDPID/VSID</v>
      <v>Description</v>
      <v>Country/region</v>
      <v>LearnMoreOnLink</v>
      <v>Admin Division 1 (State/province/other)</v>
    </spb>
    <spb s="3">
      <v>4</v>
      <v>Name</v>
      <v>LearnMoreOnLink</v>
    </spb>
    <spb s="0">
      <v xml:space="preserve">Wikipedia	</v>
      <v xml:space="preserve">CC BY-SA 3.0	</v>
      <v xml:space="preserve">https://es.wikipedia.org/wiki/Provincia_de_Sucumb%C3%ADos	</v>
      <v xml:space="preserve">https://creativecommons.org/licenses/by-sa/3.0	</v>
    </spb>
    <spb s="0">
      <v xml:space="preserve">Wikipedia	</v>
      <v xml:space="preserve">CC-BY-SA	</v>
      <v xml:space="preserve">http://en.wikipedia.org/wiki/Sucumbíos_Province	</v>
      <v xml:space="preserve">http://creativecommons.org/licenses/by-sa/3.0/	</v>
    </spb>
    <spb s="10">
      <v>86</v>
      <v>86</v>
      <v>86</v>
      <v>86</v>
      <v>87</v>
      <v>86</v>
      <v>86</v>
      <v>86</v>
      <v>86</v>
    </spb>
    <spb s="0">
      <v xml:space="preserve">Wikipedia	</v>
      <v xml:space="preserve">CC BY-SA 3.0	</v>
      <v xml:space="preserve">https://es.wikipedia.org/wiki/Provincia_de_Orellana	</v>
      <v xml:space="preserve">https://creativecommons.org/licenses/by-sa/3.0	</v>
    </spb>
    <spb s="0">
      <v xml:space="preserve">Wikipedia	</v>
      <v xml:space="preserve">CC-BY-SA	</v>
      <v xml:space="preserve">http://en.wikipedia.org/wiki/Orellana_Province	</v>
      <v xml:space="preserve">http://creativecommons.org/licenses/by-sa/3.0/	</v>
    </spb>
    <spb s="10">
      <v>89</v>
      <v>89</v>
      <v>89</v>
      <v>89</v>
      <v>90</v>
      <v>89</v>
      <v>89</v>
      <v>89</v>
      <v>89</v>
    </spb>
    <spb s="0">
      <v xml:space="preserve">Wikipedia	</v>
      <v xml:space="preserve">CC BY-SA 3.0	</v>
      <v xml:space="preserve">https://es.wikipedia.org/wiki/Provincia_de_Napo	</v>
      <v xml:space="preserve">https://creativecommons.org/licenses/by-sa/3.0	</v>
    </spb>
    <spb s="0">
      <v xml:space="preserve">Wikipedia	</v>
      <v xml:space="preserve">CC-BY-SA	</v>
      <v xml:space="preserve">http://en.wikipedia.org/wiki/Napo_Province	</v>
      <v xml:space="preserve">http://creativecommons.org/licenses/by-sa/3.0/	</v>
    </spb>
    <spb s="15">
      <v>92</v>
      <v>92</v>
      <v>92</v>
      <v>92</v>
      <v>93</v>
      <v>92</v>
      <v>92</v>
      <v>92</v>
    </spb>
    <spb s="3">
      <v>5</v>
      <v>Name</v>
      <v>LearnMoreOnLink</v>
    </spb>
    <spb s="0">
      <v xml:space="preserve">Wikipedia	</v>
      <v xml:space="preserve">CC BY-SA 3.0	</v>
      <v xml:space="preserve">https://es.wikipedia.org/wiki/Provincia_de_Morona_Santiago	</v>
      <v xml:space="preserve">https://creativecommons.org/licenses/by-sa/3.0	</v>
    </spb>
    <spb s="0">
      <v xml:space="preserve">Wikipedia	</v>
      <v xml:space="preserve">CC-BY-SA	</v>
      <v xml:space="preserve">http://en.wikipedia.org/wiki/Morona-Santiago_Province	</v>
      <v xml:space="preserve">http://creativecommons.org/licenses/by-sa/3.0/	</v>
    </spb>
    <spb s="15">
      <v>96</v>
      <v>96</v>
      <v>96</v>
      <v>96</v>
      <v>97</v>
      <v>96</v>
      <v>96</v>
      <v>96</v>
    </spb>
    <spb s="0">
      <v xml:space="preserve">Wikipedia	</v>
      <v xml:space="preserve">CC BY-SA 3.0	</v>
      <v xml:space="preserve">https://es.wikipedia.org/wiki/Provincia_de_Pastaza	</v>
      <v xml:space="preserve">https://creativecommons.org/licenses/by-sa/3.0	</v>
    </spb>
    <spb s="0">
      <v xml:space="preserve">Wikipedia	</v>
      <v xml:space="preserve">CC-BY-SA	</v>
      <v xml:space="preserve">http://en.wikipedia.org/wiki/Pastaza_Province	</v>
      <v xml:space="preserve">http://creativecommons.org/licenses/by-sa/3.0/	</v>
    </spb>
    <spb s="10">
      <v>99</v>
      <v>99</v>
      <v>99</v>
      <v>99</v>
      <v>100</v>
      <v>99</v>
      <v>99</v>
      <v>99</v>
      <v>99</v>
    </spb>
    <spb s="0">
      <v xml:space="preserve">Wikipedia	</v>
      <v xml:space="preserve">CC BY-SA 3.0	</v>
      <v xml:space="preserve">https://es.wikipedia.org/wiki/Provincia_de_Zamora_Chinchipe	</v>
      <v xml:space="preserve">https://creativecommons.org/licenses/by-sa/3.0	</v>
    </spb>
    <spb s="0">
      <v xml:space="preserve">Wikipedia	</v>
      <v xml:space="preserve">CC-BY-SA	</v>
      <v xml:space="preserve">http://en.wikipedia.org/wiki/Zamora-Chinchipe_Province	</v>
      <v xml:space="preserve">http://creativecommons.org/licenses/by-sa/3.0/	</v>
    </spb>
    <spb s="10">
      <v>102</v>
      <v>102</v>
      <v>102</v>
      <v>102</v>
      <v>103</v>
      <v>102</v>
      <v>102</v>
      <v>102</v>
      <v>102</v>
    </spb>
    <spb s="0">
      <v xml:space="preserve">Wikipedia	</v>
      <v xml:space="preserve">CC BY-SA 3.0	</v>
      <v xml:space="preserve">https://es.wikipedia.org/wiki/Provincia_de_Cotopaxi	</v>
      <v xml:space="preserve">https://creativecommons.org/licenses/by-sa/3.0	</v>
    </spb>
    <spb s="0">
      <v xml:space="preserve">Wikipedia	</v>
      <v xml:space="preserve">CC-BY-SA	</v>
      <v xml:space="preserve">http://en.wikipedia.org/wiki/Cotopaxi_Province	</v>
      <v xml:space="preserve">http://creativecommons.org/licenses/by-sa/3.0/	</v>
    </spb>
    <spb s="10">
      <v>105</v>
      <v>105</v>
      <v>105</v>
      <v>105</v>
      <v>106</v>
      <v>105</v>
      <v>105</v>
      <v>105</v>
      <v>105</v>
    </spb>
    <spb s="0">
      <v xml:space="preserve">Wikipedia	</v>
      <v xml:space="preserve">CC BY-SA 3.0	</v>
      <v xml:space="preserve">https://es.wikipedia.org/wiki/Provincia_de_Azuay	</v>
      <v xml:space="preserve">https://creativecommons.org/licenses/by-sa/3.0	</v>
    </spb>
    <spb s="0">
      <v xml:space="preserve">Wikipedia	</v>
      <v xml:space="preserve">CC-BY-SA	</v>
      <v xml:space="preserve">http://en.wikipedia.org/wiki/Azuay_Province	</v>
      <v xml:space="preserve">http://creativecommons.org/licenses/by-sa/3.0/	</v>
    </spb>
    <spb s="10">
      <v>108</v>
      <v>108</v>
      <v>108</v>
      <v>108</v>
      <v>109</v>
      <v>108</v>
      <v>108</v>
      <v>108</v>
      <v>108</v>
    </spb>
    <spb s="0">
      <v xml:space="preserve">Wikipedia	</v>
      <v xml:space="preserve">CC BY-SA 3.0	</v>
      <v xml:space="preserve">https://es.wikipedia.org/wiki/Provincia_de_Carchi	</v>
      <v xml:space="preserve">https://creativecommons.org/licenses/by-sa/3.0	</v>
    </spb>
    <spb s="0">
      <v xml:space="preserve">Wikipedia	</v>
      <v xml:space="preserve">CC-BY-SA	</v>
      <v xml:space="preserve">http://en.wikipedia.org/wiki/Carchi_Province	</v>
      <v xml:space="preserve">http://creativecommons.org/licenses/by-sa/3.0/	</v>
    </spb>
    <spb s="10">
      <v>111</v>
      <v>111</v>
      <v>111</v>
      <v>111</v>
      <v>112</v>
      <v>111</v>
      <v>111</v>
      <v>111</v>
      <v>111</v>
    </spb>
  </spbData>
</supportingPropertyBags>
</file>

<file path=xl/richData/rdsupportingpropertybagstructure.xml><?xml version="1.0" encoding="utf-8"?>
<spbStructures xmlns="http://schemas.microsoft.com/office/spreadsheetml/2017/richdata2" count="18">
  <s>
    <k n="SourceText" t="s"/>
    <k n="LicenseText" t="s"/>
    <k n="SourceAddress" t="s"/>
    <k n="LicenseAddress" t="s"/>
  </s>
  <s>
    <k n="IPC" t="spb"/>
    <k n="PIB" t="spb"/>
    <k n="`Área" t="spb"/>
    <k n="Nombre" t="spb"/>
    <k n="Población" t="spb"/>
    <k n="UniqueName" t="spb"/>
    <k n="Abreviatura" t="spb"/>
    <k n="Descripción" t="spb"/>
    <k n="Himno nacional" t="spb"/>
    <k n="Nombre oficial" t="spb"/>
    <k n="Salario mínimo" t="spb"/>
    <k n="Médicos por mil" t="spb"/>
    <k n="Código de moneda" t="spb"/>
    <k n="Población urbana" t="spb"/>
    <k n="Cambio de IPC (%)" t="spb"/>
    <k n="Ciudad más grande" t="spb"/>
    <k n="Código de llamada" t="spb"/>
    <k n="Esperanza de vida" t="spb"/>
    <k n="Tasa de desempleo" t="spb"/>
    <k n="Tasa de natalidad" t="spb"/>
    <k n="Tasa de fertilidad" t="spb"/>
    <k n="Mortalidad infantil" t="spb"/>
    <k n="Tierra agrícola (%)" t="spb"/>
    <k n="`Área de bosque (%)" t="spb"/>
    <k n="Precio de la gasolina" t="spb"/>
    <k n="Tasa de impuesto total" t="spb"/>
    <k n="Capital/ciudad principal" t="spb"/>
    <k n="Gastos de salud varios (%)" t="spb"/>
    <k n="Ratio de mortalidad materna" t="spb"/>
    <k n="Consumo de energía eléctrica" t="spb"/>
    <k n="Tamaño de las fuerzas armadas" t="spb"/>
    <k n="Emisiones de dióxido de carbono" t="spb"/>
    <k n="Consumo de energía de combustibles fósiles" t="spb"/>
    <k n="Matriculación en educación primaria en bruto (%)" t="spb"/>
    <k n="Matriculación en educación terciaria en bruto (%)" t="spb"/>
    <k n="Población: participación en la fuerza laboral (%)" t="spb"/>
    <k n="Población: cuarto 20% de participación de ingresos" t="spb"/>
    <k n="Población: tercer 20% de participación de ingresos" t="spb"/>
    <k n="Población: segundo 20% de participación de ingresos" t="spb"/>
    <k n="Población: 10% más alto de participación de ingresos" t="spb"/>
    <k n="Población: 10% más bajo de participación de ingresos" t="spb"/>
    <k n="Población: 20% más alto de participación de ingresos" t="spb"/>
    <k n="Población: 20% más bajo de participación de ingresos" t="spb"/>
    <k n="Capitalización de mercado de las sociedades cotizadas" t="spb"/>
  </s>
  <s>
    <k n="IPC" t="s"/>
    <k n="PIB" t="s"/>
    <k n="Área" t="s"/>
    <k n="Imagen" t="s"/>
    <k n="Nombre" t="s"/>
    <k n="Población" t="s"/>
    <k n="UniqueName" t="s"/>
    <k n="VDPID/VSID" t="s"/>
    <k n="Abreviatura" t="s"/>
    <k n="Descripción" t="s"/>
    <k n="Himno nacional" t="s"/>
    <k n="Nombre oficial" t="s"/>
    <k n="Salario mínimo" t="s"/>
    <k n="LearnMoreOnLink" t="s"/>
    <k n="Médicos por mil" t="s"/>
    <k n="Código de moneda" t="s"/>
    <k n="Población urbana" t="s"/>
    <k n="Cambio de IPC (%)" t="s"/>
    <k n="Ciudad más grande" t="s"/>
    <k n="Código de llamada" t="s"/>
    <k n="Esperanza de vida" t="s"/>
    <k n="Tasa de desempleo" t="s"/>
    <k n="Tasa de natalidad" t="s"/>
    <k n="Tasa de fertilidad" t="s"/>
    <k n="Área de bosque (%)" t="s"/>
    <k n="Mortalidad infantil" t="s"/>
    <k n="Tierra agrícola (%)" t="s"/>
    <k n="Precio de la gasolina" t="s"/>
    <k n="Tasa de impuesto total" t="s"/>
    <k n="Capital/ciudad principal" t="s"/>
    <k n="Gastos de salud varios (%)" t="s"/>
    <k n="Ratio de mortalidad materna" t="s"/>
    <k n="Consumo de energía eléctrica" t="s"/>
    <k n="Tamaño de las fuerzas armadas" t="s"/>
    <k n="Emisiones de dióxido de carbono" t="s"/>
    <k n="Consumo de energía de combustibles fósiles" t="s"/>
    <k n="Matriculación en educación primaria en bruto (%)" t="s"/>
    <k n="Matriculación en educación terciaria en bruto (%)" t="s"/>
    <k n="Población: participación en la fuerza laboral (%)" t="s"/>
    <k n="Población: cuarto 20% de participación de ingresos" t="s"/>
    <k n="Población: tercer 20% de participación de ingresos" t="s"/>
    <k n="Población: segundo 20% de participación de ingresos" t="s"/>
    <k n="Población: 10% más alto de participación de ingresos" t="s"/>
    <k n="Población: 10% más bajo de participación de ingresos" t="s"/>
    <k n="Población: 20% más alto de participación de ingresos" t="s"/>
    <k n="Población: 20% más bajo de participación de ingresos" t="s"/>
    <k n="Capitalización de mercado de las sociedades cotizadas" t="s"/>
  </s>
  <s>
    <k n="^Order" t="spba"/>
    <k n="TitleProperty" t="s"/>
    <k n="SubTitleProperty" t="s"/>
  </s>
  <s>
    <k n="ShowInCardView" t="b"/>
    <k n="ShowInDotNotation" t="b"/>
    <k n="ShowInAutoComplete" t="b"/>
  </s>
  <s>
    <k n="UniqueName" t="spb"/>
    <k n="VDPID/VSID" t="spb"/>
    <k n="LearnMoreOnLink" t="spb"/>
  </s>
  <s>
    <k n="Imagen" t="i"/>
    <k n="Nombre" t="i"/>
  </s>
  <s>
    <k n="link" t="s"/>
    <k n="logo" t="s"/>
    <k n="name" t="s"/>
  </s>
  <s>
    <k n="IPC" t="s"/>
    <k n="PIB" t="s"/>
    <k n="`Área" t="s"/>
    <k n="Población" t="s"/>
    <k n="Médicos por mil" t="s"/>
    <k n="Población urbana" t="s"/>
    <k n="Cambio de IPC (%)" t="s"/>
    <k n="Esperanza de vida" t="s"/>
    <k n="Tasa de desempleo" t="s"/>
    <k n="Tasa de natalidad" t="s"/>
    <k n="Tasa de fertilidad" t="s"/>
    <k n="Mortalidad infantil" t="s"/>
    <k n="Tierra agrícola (%)" t="s"/>
    <k n="`Área de bosque (%)" t="s"/>
    <k n="Precio de la gasolina" t="s"/>
    <k n="Tasa de impuesto total" t="s"/>
    <k n="Gastos de salud varios (%)" t="s"/>
    <k n="Ratio de mortalidad materna" t="s"/>
    <k n="Consumo de energía eléctrica" t="s"/>
    <k n="Tamaño de las fuerzas armadas" t="s"/>
    <k n="Emisiones de dióxido de carbono" t="s"/>
    <k n="Consumo de energía de combustibles fósiles" t="s"/>
    <k n="Matriculación en educación primaria en bruto (%)" t="s"/>
    <k n="Matriculación en educación terciaria en bruto (%)" t="s"/>
    <k n="Población: participación en la fuerza laboral (%)" t="s"/>
    <k n="Población: cuarto 20% de participación de ingresos" t="s"/>
    <k n="Población: tercer 20% de participación de ingresos" t="s"/>
    <k n="Población: segundo 20% de participación de ingresos" t="s"/>
    <k n="Población: 10% más alto de participación de ingresos" t="s"/>
    <k n="Población: 10% más bajo de participación de ingresos" t="s"/>
    <k n="Población: 20% más alto de participación de ingresos" t="s"/>
    <k n="Población: 20% más bajo de participación de ingresos" t="s"/>
    <k n="Capitalización de mercado de las sociedades cotizadas" t="s"/>
  </s>
  <s>
    <k n="_Self" t="i"/>
  </s>
  <s>
    <k n="`Área" t="spb"/>
    <k n="Nombre" t="spb"/>
    <k n="Población" t="spb"/>
    <k n="UniqueName" t="spb"/>
    <k n="Abreviatura" t="spb"/>
    <k n="Descripción" t="spb"/>
    <k n="País o región" t="spb"/>
    <k n="Ciudad más grande" t="spb"/>
    <k n="Capital/ciudad principal" t="spb"/>
  </s>
  <s>
    <k n="Área" t="s"/>
    <k n="Imagen" t="s"/>
    <k n="Nombre" t="s"/>
    <k n="Población" t="s"/>
    <k n="UniqueName" t="s"/>
    <k n="VDPID/VSID" t="s"/>
    <k n="Abreviatura" t="s"/>
    <k n="Descripción" t="s"/>
    <k n="País o región" t="s"/>
    <k n="LearnMoreOnLink" t="s"/>
    <k n="Ciudad más grande" t="s"/>
    <k n="Capital/ciudad principal" t="s"/>
  </s>
  <s>
    <k n="`Área" t="s"/>
    <k n="Población" t="s"/>
  </s>
  <s>
    <k n="`Área" t="spb"/>
    <k n="Nombre" t="spb"/>
    <k n="Latitud" t="spb"/>
    <k n="Longitud" t="spb"/>
    <k n="Población" t="spb"/>
    <k n="UniqueName" t="spb"/>
    <k n="Descripción" t="spb"/>
    <k n="País o región" t="spb"/>
    <k n="División de administración 1 (estado/provincia/otro)" t="spb"/>
    <k n="División de administración 2 (condado/distrito/otro)" t="spb"/>
  </s>
  <s>
    <k n="Área" t="s"/>
    <k n="Imagen" t="s"/>
    <k n="Nombre" t="s"/>
    <k n="Latitud" t="s"/>
    <k n="Longitud" t="s"/>
    <k n="Población" t="s"/>
    <k n="UniqueName" t="s"/>
    <k n="VDPID/VSID" t="s"/>
    <k n="Descripción" t="s"/>
    <k n="País o región" t="s"/>
    <k n="LearnMoreOnLink" t="s"/>
    <k n="División de administración 1 (estado/provincia/otro)" t="s"/>
    <k n="División de administración 2 (condado/distrito/otro)" t="s"/>
  </s>
  <s>
    <k n="`Área" t="spb"/>
    <k n="Nombre" t="spb"/>
    <k n="Población" t="spb"/>
    <k n="UniqueName" t="spb"/>
    <k n="Abreviatura" t="spb"/>
    <k n="Descripción" t="spb"/>
    <k n="País o región" t="spb"/>
    <k n="Capital/ciudad principal" t="spb"/>
  </s>
  <s>
    <k n="`Área" t="spb"/>
    <k n="Nombre" t="spb"/>
    <k n="Latitud" t="spb"/>
    <k n="Longitud" t="spb"/>
    <k n="Población" t="spb"/>
    <k n="UniqueName" t="spb"/>
    <k n="Descripción" t="spb"/>
    <k n="País o región" t="spb"/>
    <k n="División de administración 1 (estado/provincia/otro)" t="spb"/>
  </s>
  <s>
    <k n="Área" t="s"/>
    <k n="Imagen" t="s"/>
    <k n="Nombre" t="s"/>
    <k n="Latitud" t="s"/>
    <k n="Longitud" t="s"/>
    <k n="Población" t="s"/>
    <k n="UniqueName" t="s"/>
    <k n="VDPID/VSID" t="s"/>
    <k n="Descripción" t="s"/>
    <k n="País o región" t="s"/>
    <k n="LearnMoreOnLink" t="s"/>
    <k n="División de administración 1 (estado/provincia/otro)"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HeroField" t="b"/>
    <rPr n="IsTitleField" t="b"/>
    <rPr n="NumberFormat" t="s"/>
  </richProperties>
  <richStyles>
    <rSty>
      <rpv i="0">1</rpv>
    </rSty>
    <rSty>
      <rpv i="1">1</rpv>
    </rSty>
    <rSty dxfid="0">
      <rpv i="2">#,##0</rpv>
    </rSty>
    <rSty dxfid="3">
      <rpv i="2">0.0%</rpv>
    </rSty>
    <rSty dxfid="1">
      <rpv i="2" xml:space="preserve">_ [$$-es-EC]* #,##0_ ;_ [$$-es-EC]* -#,##0_ ;_ [$$-es-EC]* "-"_ ;_ @_ </rpv>
    </rSty>
    <rSty dxfid="5">
      <rpv i="2">0</rpv>
    </rSty>
    <rSty dxfid="1">
      <rpv i="2">0.0</rpv>
    </rSty>
    <rSty dxfid="4">
      <rpv i="2">#,##0.00</rpv>
    </rSty>
    <rSty dxfid="2">
      <rpv i="2">0.00</rpv>
    </rSty>
    <rSty dxfid="1">
      <rpv i="2" xml:space="preserve">_ [$$-es-EC]* #,##0.00_ ;_ [$$-es-EC]* -#,##0.00_ ;_ [$$-es-EC]* "-"??_ ;_ @_ </rpv>
    </rSty>
    <rSty dxfid="3"/>
    <rSty dxfid="1">
      <rpv i="2">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9D6CE7-E129-4A6D-A3FA-5F34251D3AF5}" name="Table3" displayName="Table3" ref="B1:AD89" headerRowDxfId="60" dataDxfId="58" totalsRowDxfId="56" headerRowBorderDxfId="59" tableBorderDxfId="57" totalsRowBorderDxfId="55" headerRowCellStyle="Explanatory Text" dataCellStyle="Normal">
  <sortState xmlns:xlrd2="http://schemas.microsoft.com/office/spreadsheetml/2017/richdata2" ref="B2:AD74">
    <sortCondition ref="B1:B74"/>
  </sortState>
  <tableColumns count="29">
    <tableColumn id="1" xr3:uid="{57329493-AB00-4BB3-93BC-F9B769D1B4D1}" name="No. Proyecto" totalsRowLabel="Total" dataDxfId="54" totalsRowDxfId="53" dataCellStyle="Normal"/>
    <tableColumn id="2" xr3:uid="{478535E9-95D6-47C1-8E78-98526DDF8F2B}" name="Plan/Proyecto/Iniciativa" dataDxfId="52" totalsRowDxfId="51" dataCellStyle="Normal"/>
    <tableColumn id="11" xr3:uid="{366CF467-B937-4530-AE1D-C1375A763CCE}" name="Siglas proyecto" dataDxfId="50" totalsRowDxfId="49"/>
    <tableColumn id="3" xr3:uid="{33E88ED5-24D9-476E-AE56-95197A3587D4}" name="Siglas actividades" dataDxfId="48" totalsRowDxfId="47" dataCellStyle="Normal"/>
    <tableColumn id="31" xr3:uid="{95B4F3E8-969B-4E03-954A-7450E2D4FB6A}" name="Descripción" dataDxfId="46" totalsRowDxfId="45"/>
    <tableColumn id="4" xr3:uid="{F2D987F7-D72A-4D29-ADCF-A4440E13C957}" name="Entidad que lidera" dataDxfId="44" totalsRowDxfId="43" dataCellStyle="Normal"/>
    <tableColumn id="5" xr3:uid="{51C5A73A-027F-485B-BE39-5EF94C8DA647}" name="Financiamiento (entidad)" dataDxfId="42" totalsRowDxfId="41" dataCellStyle="Normal"/>
    <tableColumn id="7" xr3:uid="{8CA44160-7C24-4279-BF41-4D2A4E92F2BE}" name="Monto requerido (USD)" dataDxfId="40" totalsRowDxfId="39"/>
    <tableColumn id="22" xr3:uid="{504A9505-6BCD-4689-BA20-FD10C38F9EA6}" name="Monto ejecutado (USD)" dataDxfId="38" totalsRowDxfId="37"/>
    <tableColumn id="6" xr3:uid="{2578B655-812C-4B76-8D96-6D8DFA9B0B8F}" name="Implementador" dataDxfId="36" totalsRowDxfId="35" dataCellStyle="Normal"/>
    <tableColumn id="19" xr3:uid="{DDF8F1F7-7FA7-46F4-B948-B22F19952845}" name="Participacion de la UGCC-DRAA" dataDxfId="34" totalsRowDxfId="33"/>
    <tableColumn id="17" xr3:uid="{8EA2BD87-DCB6-4AC0-B7E4-73D71D8DA9C2}" name="Área de intervención (nacional/provincial)" dataDxfId="32" totalsRowDxfId="31"/>
    <tableColumn id="20" xr3:uid="{B09B8DFF-DD7E-4213-9572-C4D66934A858}" name="Ubicación" dataDxfId="30"/>
    <tableColumn id="21" xr3:uid="{8214AC0A-8D3A-4F0C-A43D-75EF0AC175E7}" name="Resultados esperados" dataDxfId="29" totalsRowDxfId="28">
      <calculatedColumnFormula>_xlfn.CONCAT(#REF!," ",#REF!)</calculatedColumnFormula>
    </tableColumn>
    <tableColumn id="24" xr3:uid="{FBC0EBB7-251F-4181-94A9-D00729ACA87B}" name="Beneficiarios (personas productoras)" dataDxfId="27" totalsRowDxfId="26"/>
    <tableColumn id="28" xr3:uid="{D32AB5FA-5F3C-40FD-90FF-517D17E7D5D8}" name="Beneficiarios (funcionarios)" dataDxfId="25" totalsRowDxfId="24"/>
    <tableColumn id="23" xr3:uid="{BAD31F97-67F5-4C4D-99D5-7463565BD56A}" name="Superficie intervenida (ha)" dataDxfId="23" totalsRowDxfId="22"/>
    <tableColumn id="25" xr3:uid="{24941DDF-3E33-478F-BCCE-F15971AE2193}" name="CO2 eq evitado (t)" dataDxfId="21" totalsRowDxfId="20"/>
    <tableColumn id="27" xr3:uid="{88B8D474-C76B-4B42-9AE2-10D126B7E693}" name="Fase" dataDxfId="19" totalsRowDxfId="18"/>
    <tableColumn id="8" xr3:uid="{1FF68A03-AFD3-4734-ACE2-A5703DE958B8}" name="Fecha inicio" dataDxfId="17" totalsRowDxfId="16" dataCellStyle="Normal"/>
    <tableColumn id="9" xr3:uid="{1ECD9F47-23F0-4D1E-B9D9-4A8626A08038}" name="Fecha fin" dataDxfId="15" totalsRowDxfId="14" dataCellStyle="Normal"/>
    <tableColumn id="12" xr3:uid="{252B9CEE-5D29-48F8-A54B-322CBBCB8B49}" name="Porcentaje de avance global" dataDxfId="1"/>
    <tableColumn id="26" xr3:uid="{A9984941-57DF-4E4E-B173-AD42BF4CC6DD}" name="Porcentaje faltante global" dataDxfId="2" totalsRowDxfId="13">
      <calculatedColumnFormula>100-Table3[[#This Row],[Porcentaje de avance global]]</calculatedColumnFormula>
    </tableColumn>
    <tableColumn id="16" xr3:uid="{56A7A2B2-B567-4E98-BAC0-054D11794DC9}" name="Porcentaje de avance individual" dataDxfId="0"/>
    <tableColumn id="29" xr3:uid="{E326E673-BC4F-46DC-AC9A-00BE7060EA5F}" name="Porcentaje faltante individual" dataDxfId="3" totalsRowDxfId="12">
      <calculatedColumnFormula>100-Table3[[#This Row],[Porcentaje de avance individual]]</calculatedColumnFormula>
    </tableColumn>
    <tableColumn id="18" xr3:uid="{6D6FBC5B-0A14-4FE1-956A-FBE933A95EF6}" name="Delegado" dataDxfId="11" totalsRowDxfId="10"/>
    <tableColumn id="13" xr3:uid="{406CA13F-AFBD-4210-B256-9DDD0B57B69F}" name="Demanada temporal" dataDxfId="9" totalsRowDxfId="8" dataCellStyle="Normal"/>
    <tableColumn id="14" xr3:uid="{9174FA3C-E4FB-48C0-9EF0-926835C38FDB}" name="Link carpeta" dataDxfId="7" totalsRowDxfId="6" dataCellStyle="Normal"/>
    <tableColumn id="15" xr3:uid="{63602F19-2103-42BF-B19E-6D3E4401A119}" name="link website" totalsRowFunction="count" dataDxfId="5" totalsRowDxfId="4" dataCellStyle="Normal"/>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economica.tech/MAG/map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55B2-8E73-4111-9F0D-8FFB45E51991}">
  <dimension ref="A1:AD91"/>
  <sheetViews>
    <sheetView tabSelected="1" zoomScale="86" zoomScaleNormal="115" workbookViewId="0">
      <pane xSplit="4" ySplit="1" topLeftCell="T2" activePane="bottomRight" state="frozen"/>
      <selection pane="topRight" activeCell="D1" sqref="D1"/>
      <selection pane="bottomLeft" activeCell="A2" sqref="A2"/>
      <selection pane="bottomRight" activeCell="Y3" sqref="Y3"/>
    </sheetView>
  </sheetViews>
  <sheetFormatPr defaultRowHeight="15" x14ac:dyDescent="0.25"/>
  <cols>
    <col min="2" max="2" width="13.85546875" style="19" customWidth="1"/>
    <col min="3" max="3" width="59.7109375" customWidth="1"/>
    <col min="4" max="4" width="25.140625" customWidth="1"/>
    <col min="5" max="6" width="25.42578125" style="19" customWidth="1"/>
    <col min="7" max="8" width="24.5703125" customWidth="1"/>
    <col min="9" max="9" width="26.85546875" style="20" customWidth="1"/>
    <col min="10" max="10" width="14" style="20" customWidth="1"/>
    <col min="11" max="11" width="22.140625" customWidth="1"/>
    <col min="12" max="12" width="26.5703125" customWidth="1"/>
    <col min="13" max="13" width="28.85546875" customWidth="1"/>
    <col min="14" max="14" width="24.42578125" customWidth="1"/>
    <col min="15" max="15" width="74" customWidth="1"/>
    <col min="16" max="16" width="31.85546875" style="21" customWidth="1"/>
    <col min="17" max="18" width="35.5703125" style="21" customWidth="1"/>
    <col min="19" max="19" width="18.5703125" style="21" customWidth="1"/>
    <col min="20" max="20" width="16.140625" customWidth="1"/>
    <col min="21" max="21" width="13.140625" customWidth="1"/>
    <col min="22" max="22" width="27.85546875" style="22" customWidth="1"/>
    <col min="23" max="23" width="25.42578125" style="20" customWidth="1"/>
    <col min="24" max="26" width="16.140625" style="24" customWidth="1"/>
    <col min="27" max="27" width="21.42578125" customWidth="1"/>
    <col min="28" max="28" width="14.28515625" customWidth="1"/>
    <col min="29" max="29" width="14.5703125" customWidth="1"/>
    <col min="30" max="30" width="62.7109375" bestFit="1" customWidth="1"/>
    <col min="31" max="31" width="12.42578125" customWidth="1"/>
  </cols>
  <sheetData>
    <row r="1" spans="1:30" s="4" customFormat="1" ht="58.5" customHeight="1" x14ac:dyDescent="0.3">
      <c r="A1" s="4" t="s">
        <v>238</v>
      </c>
      <c r="B1" s="1" t="s">
        <v>0</v>
      </c>
      <c r="C1" s="1" t="s">
        <v>1</v>
      </c>
      <c r="D1" s="1" t="s">
        <v>2</v>
      </c>
      <c r="E1" s="1" t="s">
        <v>3</v>
      </c>
      <c r="F1" s="1" t="s">
        <v>232</v>
      </c>
      <c r="G1" s="1" t="s">
        <v>4</v>
      </c>
      <c r="H1" s="1" t="s">
        <v>5</v>
      </c>
      <c r="I1" s="2" t="s">
        <v>6</v>
      </c>
      <c r="J1" s="2" t="s">
        <v>7</v>
      </c>
      <c r="K1" s="1" t="s">
        <v>8</v>
      </c>
      <c r="L1" s="1" t="s">
        <v>9</v>
      </c>
      <c r="M1" s="1" t="s">
        <v>10</v>
      </c>
      <c r="N1" s="1" t="s">
        <v>237</v>
      </c>
      <c r="O1" s="1" t="s">
        <v>11</v>
      </c>
      <c r="P1" s="3" t="s">
        <v>12</v>
      </c>
      <c r="Q1" s="3" t="s">
        <v>13</v>
      </c>
      <c r="R1" s="3" t="s">
        <v>14</v>
      </c>
      <c r="S1" s="3" t="s">
        <v>15</v>
      </c>
      <c r="T1" s="1" t="s">
        <v>16</v>
      </c>
      <c r="U1" s="1" t="s">
        <v>17</v>
      </c>
      <c r="V1" s="1" t="s">
        <v>18</v>
      </c>
      <c r="W1" s="2" t="s">
        <v>226</v>
      </c>
      <c r="X1" s="2" t="s">
        <v>227</v>
      </c>
      <c r="Y1" s="2" t="s">
        <v>228</v>
      </c>
      <c r="Z1" s="2" t="s">
        <v>229</v>
      </c>
      <c r="AA1" s="1" t="s">
        <v>19</v>
      </c>
      <c r="AB1" s="1" t="s">
        <v>20</v>
      </c>
      <c r="AC1" s="1" t="s">
        <v>21</v>
      </c>
      <c r="AD1" s="1" t="s">
        <v>22</v>
      </c>
    </row>
    <row r="2" spans="1:30" ht="42.75" x14ac:dyDescent="0.25">
      <c r="A2">
        <v>1</v>
      </c>
      <c r="B2" s="5">
        <v>1</v>
      </c>
      <c r="C2" s="6" t="s">
        <v>23</v>
      </c>
      <c r="D2" s="5" t="s">
        <v>24</v>
      </c>
      <c r="E2" s="5" t="s">
        <v>24</v>
      </c>
      <c r="F2" s="5"/>
      <c r="G2" s="6" t="s">
        <v>25</v>
      </c>
      <c r="H2" s="6" t="s">
        <v>26</v>
      </c>
      <c r="I2" s="7" t="s">
        <v>27</v>
      </c>
      <c r="J2" s="7" t="s">
        <v>27</v>
      </c>
      <c r="K2" s="6" t="s">
        <v>28</v>
      </c>
      <c r="L2" s="6" t="s">
        <v>8</v>
      </c>
      <c r="M2" s="6" t="s">
        <v>29</v>
      </c>
      <c r="N2" s="6" t="e" vm="1">
        <v>#VALUE!</v>
      </c>
      <c r="O2" s="6" t="s">
        <v>30</v>
      </c>
      <c r="P2" s="8">
        <v>1300</v>
      </c>
      <c r="Q2" s="8">
        <v>30</v>
      </c>
      <c r="R2" s="8" t="s">
        <v>27</v>
      </c>
      <c r="S2" s="8" t="s">
        <v>27</v>
      </c>
      <c r="T2" s="6" t="s">
        <v>31</v>
      </c>
      <c r="U2" s="9">
        <v>45627</v>
      </c>
      <c r="V2" s="9" t="s">
        <v>32</v>
      </c>
      <c r="W2" s="7">
        <v>100</v>
      </c>
      <c r="X2" s="7">
        <f>100-Table3[[#This Row],[Porcentaje de avance global]]</f>
        <v>0</v>
      </c>
      <c r="Y2" s="7">
        <v>100</v>
      </c>
      <c r="Z2" s="7">
        <f>100-Table3[[#This Row],[Porcentaje de avance individual]]</f>
        <v>0</v>
      </c>
      <c r="AA2" s="6" t="s">
        <v>33</v>
      </c>
      <c r="AB2" s="6" t="s">
        <v>34</v>
      </c>
      <c r="AC2" s="6"/>
      <c r="AD2" s="6"/>
    </row>
    <row r="3" spans="1:30" ht="57" x14ac:dyDescent="0.25">
      <c r="A3">
        <v>2</v>
      </c>
      <c r="B3" s="5">
        <v>2</v>
      </c>
      <c r="C3" s="6" t="s">
        <v>35</v>
      </c>
      <c r="D3" s="5" t="s">
        <v>36</v>
      </c>
      <c r="E3" s="5" t="s">
        <v>36</v>
      </c>
      <c r="F3" s="5"/>
      <c r="G3" s="6" t="s">
        <v>37</v>
      </c>
      <c r="H3" s="6" t="s">
        <v>38</v>
      </c>
      <c r="I3" s="7" t="s">
        <v>27</v>
      </c>
      <c r="J3" s="7">
        <v>4500000</v>
      </c>
      <c r="K3" s="6" t="s">
        <v>39</v>
      </c>
      <c r="L3" s="6" t="s">
        <v>40</v>
      </c>
      <c r="M3" s="6" t="s">
        <v>41</v>
      </c>
      <c r="N3" s="6" t="e" vm="2">
        <v>#VALUE!</v>
      </c>
      <c r="O3" s="10" t="s">
        <v>42</v>
      </c>
      <c r="P3" s="11">
        <v>5450</v>
      </c>
      <c r="Q3" s="8" t="s">
        <v>27</v>
      </c>
      <c r="R3" s="11">
        <v>28750</v>
      </c>
      <c r="S3" s="11">
        <v>5356230</v>
      </c>
      <c r="T3" s="6" t="s">
        <v>43</v>
      </c>
      <c r="U3" s="6">
        <v>2021</v>
      </c>
      <c r="V3" s="6">
        <v>2026</v>
      </c>
      <c r="W3" s="7">
        <v>49</v>
      </c>
      <c r="X3" s="7">
        <f>100-Table3[[#This Row],[Porcentaje de avance global]]</f>
        <v>51</v>
      </c>
      <c r="Y3" s="7">
        <v>7.0000000000000009</v>
      </c>
      <c r="Z3" s="7">
        <f>100-Table3[[#This Row],[Porcentaje de avance individual]]</f>
        <v>93</v>
      </c>
      <c r="AA3" s="6" t="s">
        <v>33</v>
      </c>
      <c r="AB3" s="6" t="s">
        <v>44</v>
      </c>
      <c r="AC3" s="6"/>
      <c r="AD3" s="6"/>
    </row>
    <row r="4" spans="1:30" ht="57" x14ac:dyDescent="0.25">
      <c r="A4">
        <v>3</v>
      </c>
      <c r="B4" s="5">
        <v>2</v>
      </c>
      <c r="C4" s="6" t="s">
        <v>35</v>
      </c>
      <c r="D4" s="5" t="s">
        <v>36</v>
      </c>
      <c r="E4" s="5" t="s">
        <v>36</v>
      </c>
      <c r="F4" s="5"/>
      <c r="G4" s="6" t="s">
        <v>37</v>
      </c>
      <c r="H4" s="6" t="s">
        <v>38</v>
      </c>
      <c r="I4" s="7" t="s">
        <v>27</v>
      </c>
      <c r="J4" s="7">
        <v>4500000</v>
      </c>
      <c r="K4" s="6" t="s">
        <v>39</v>
      </c>
      <c r="L4" s="6" t="s">
        <v>40</v>
      </c>
      <c r="M4" s="6" t="s">
        <v>41</v>
      </c>
      <c r="N4" s="6" t="e" vm="3">
        <v>#VALUE!</v>
      </c>
      <c r="O4" s="10" t="s">
        <v>42</v>
      </c>
      <c r="P4" s="11">
        <v>5450</v>
      </c>
      <c r="Q4" s="8" t="s">
        <v>27</v>
      </c>
      <c r="R4" s="11">
        <v>28750</v>
      </c>
      <c r="S4" s="11">
        <v>5356230</v>
      </c>
      <c r="T4" s="6" t="s">
        <v>43</v>
      </c>
      <c r="U4" s="6">
        <v>2021</v>
      </c>
      <c r="V4" s="6">
        <v>2026</v>
      </c>
      <c r="W4" s="7">
        <v>49</v>
      </c>
      <c r="X4" s="7">
        <f>100-Table3[[#This Row],[Porcentaje de avance global]]</f>
        <v>51</v>
      </c>
      <c r="Y4" s="7">
        <v>7.0000000000000009</v>
      </c>
      <c r="Z4" s="7">
        <f>100-Table3[[#This Row],[Porcentaje de avance individual]]</f>
        <v>93</v>
      </c>
      <c r="AA4" s="6" t="s">
        <v>33</v>
      </c>
      <c r="AB4" s="6" t="s">
        <v>44</v>
      </c>
      <c r="AC4" s="6"/>
      <c r="AD4" s="6"/>
    </row>
    <row r="5" spans="1:30" ht="57" x14ac:dyDescent="0.25">
      <c r="A5">
        <v>4</v>
      </c>
      <c r="B5" s="5">
        <v>2</v>
      </c>
      <c r="C5" s="6" t="s">
        <v>35</v>
      </c>
      <c r="D5" s="5" t="s">
        <v>36</v>
      </c>
      <c r="E5" s="5" t="s">
        <v>36</v>
      </c>
      <c r="F5" s="5"/>
      <c r="G5" s="6" t="s">
        <v>37</v>
      </c>
      <c r="H5" s="6" t="s">
        <v>38</v>
      </c>
      <c r="I5" s="7" t="s">
        <v>27</v>
      </c>
      <c r="J5" s="7">
        <v>4500000</v>
      </c>
      <c r="K5" s="6" t="s">
        <v>39</v>
      </c>
      <c r="L5" s="6" t="s">
        <v>40</v>
      </c>
      <c r="M5" s="6" t="s">
        <v>41</v>
      </c>
      <c r="N5" s="6" t="e" vm="4">
        <v>#VALUE!</v>
      </c>
      <c r="O5" s="10" t="s">
        <v>42</v>
      </c>
      <c r="P5" s="11">
        <v>5450</v>
      </c>
      <c r="Q5" s="8" t="s">
        <v>27</v>
      </c>
      <c r="R5" s="11">
        <v>28750</v>
      </c>
      <c r="S5" s="11">
        <v>5356230</v>
      </c>
      <c r="T5" s="6" t="s">
        <v>43</v>
      </c>
      <c r="U5" s="6">
        <v>2021</v>
      </c>
      <c r="V5" s="6">
        <v>2026</v>
      </c>
      <c r="W5" s="7">
        <v>49</v>
      </c>
      <c r="X5" s="7">
        <f>100-Table3[[#This Row],[Porcentaje de avance global]]</f>
        <v>51</v>
      </c>
      <c r="Y5" s="7">
        <v>7.0000000000000009</v>
      </c>
      <c r="Z5" s="7">
        <f>100-Table3[[#This Row],[Porcentaje de avance individual]]</f>
        <v>93</v>
      </c>
      <c r="AA5" s="6" t="s">
        <v>33</v>
      </c>
      <c r="AB5" s="6" t="s">
        <v>44</v>
      </c>
      <c r="AC5" s="6"/>
      <c r="AD5" s="6"/>
    </row>
    <row r="6" spans="1:30" ht="57" x14ac:dyDescent="0.25">
      <c r="A6">
        <v>5</v>
      </c>
      <c r="B6" s="5">
        <v>2</v>
      </c>
      <c r="C6" s="6" t="s">
        <v>35</v>
      </c>
      <c r="D6" s="5" t="s">
        <v>36</v>
      </c>
      <c r="E6" s="5" t="s">
        <v>36</v>
      </c>
      <c r="F6" s="5"/>
      <c r="G6" s="6" t="s">
        <v>37</v>
      </c>
      <c r="H6" s="6" t="s">
        <v>38</v>
      </c>
      <c r="I6" s="7" t="s">
        <v>27</v>
      </c>
      <c r="J6" s="7">
        <v>4500000</v>
      </c>
      <c r="K6" s="6" t="s">
        <v>39</v>
      </c>
      <c r="L6" s="6" t="s">
        <v>40</v>
      </c>
      <c r="M6" s="6" t="s">
        <v>41</v>
      </c>
      <c r="N6" s="6" t="e" vm="5">
        <v>#VALUE!</v>
      </c>
      <c r="O6" s="10" t="s">
        <v>42</v>
      </c>
      <c r="P6" s="11">
        <v>5450</v>
      </c>
      <c r="Q6" s="8" t="s">
        <v>27</v>
      </c>
      <c r="R6" s="11">
        <v>28750</v>
      </c>
      <c r="S6" s="11">
        <v>5356230</v>
      </c>
      <c r="T6" s="6" t="s">
        <v>43</v>
      </c>
      <c r="U6" s="6">
        <v>2021</v>
      </c>
      <c r="V6" s="6">
        <v>2026</v>
      </c>
      <c r="W6" s="7">
        <v>49</v>
      </c>
      <c r="X6" s="7">
        <f>100-Table3[[#This Row],[Porcentaje de avance global]]</f>
        <v>51</v>
      </c>
      <c r="Y6" s="7">
        <v>7.0000000000000009</v>
      </c>
      <c r="Z6" s="7">
        <f>100-Table3[[#This Row],[Porcentaje de avance individual]]</f>
        <v>93</v>
      </c>
      <c r="AA6" s="6" t="s">
        <v>33</v>
      </c>
      <c r="AB6" s="6" t="s">
        <v>44</v>
      </c>
      <c r="AC6" s="6"/>
      <c r="AD6" s="6"/>
    </row>
    <row r="7" spans="1:30" ht="57" x14ac:dyDescent="0.25">
      <c r="A7">
        <v>6</v>
      </c>
      <c r="B7" s="5">
        <v>2</v>
      </c>
      <c r="C7" s="6" t="s">
        <v>35</v>
      </c>
      <c r="D7" s="5" t="s">
        <v>36</v>
      </c>
      <c r="E7" s="5" t="s">
        <v>36</v>
      </c>
      <c r="F7" s="5"/>
      <c r="G7" s="6" t="s">
        <v>37</v>
      </c>
      <c r="H7" s="6" t="s">
        <v>38</v>
      </c>
      <c r="I7" s="7" t="s">
        <v>27</v>
      </c>
      <c r="J7" s="7">
        <v>4500000</v>
      </c>
      <c r="K7" s="6" t="s">
        <v>39</v>
      </c>
      <c r="L7" s="6" t="s">
        <v>40</v>
      </c>
      <c r="M7" s="6" t="s">
        <v>41</v>
      </c>
      <c r="N7" s="6" t="e" vm="6">
        <v>#VALUE!</v>
      </c>
      <c r="O7" s="10" t="s">
        <v>42</v>
      </c>
      <c r="P7" s="11">
        <v>5450</v>
      </c>
      <c r="Q7" s="8" t="s">
        <v>27</v>
      </c>
      <c r="R7" s="11">
        <v>28750</v>
      </c>
      <c r="S7" s="11">
        <v>5356230</v>
      </c>
      <c r="T7" s="6" t="s">
        <v>43</v>
      </c>
      <c r="U7" s="6">
        <v>2021</v>
      </c>
      <c r="V7" s="6">
        <v>2026</v>
      </c>
      <c r="W7" s="7">
        <v>49</v>
      </c>
      <c r="X7" s="7">
        <f>100-Table3[[#This Row],[Porcentaje de avance global]]</f>
        <v>51</v>
      </c>
      <c r="Y7" s="7">
        <v>7.0000000000000009</v>
      </c>
      <c r="Z7" s="7">
        <f>100-Table3[[#This Row],[Porcentaje de avance individual]]</f>
        <v>93</v>
      </c>
      <c r="AA7" s="6" t="s">
        <v>33</v>
      </c>
      <c r="AB7" s="6" t="s">
        <v>44</v>
      </c>
      <c r="AC7" s="6"/>
      <c r="AD7" s="6"/>
    </row>
    <row r="8" spans="1:30" ht="57" x14ac:dyDescent="0.25">
      <c r="A8">
        <v>7</v>
      </c>
      <c r="B8" s="5">
        <v>2</v>
      </c>
      <c r="C8" s="6" t="s">
        <v>35</v>
      </c>
      <c r="D8" s="5" t="s">
        <v>36</v>
      </c>
      <c r="E8" s="5" t="s">
        <v>36</v>
      </c>
      <c r="F8" s="5"/>
      <c r="G8" s="6" t="s">
        <v>37</v>
      </c>
      <c r="H8" s="6" t="s">
        <v>38</v>
      </c>
      <c r="I8" s="7" t="s">
        <v>27</v>
      </c>
      <c r="J8" s="7">
        <v>4500000</v>
      </c>
      <c r="K8" s="6" t="s">
        <v>39</v>
      </c>
      <c r="L8" s="6" t="s">
        <v>40</v>
      </c>
      <c r="M8" s="6" t="s">
        <v>41</v>
      </c>
      <c r="N8" s="6" t="e" vm="7">
        <v>#VALUE!</v>
      </c>
      <c r="O8" s="10" t="s">
        <v>42</v>
      </c>
      <c r="P8" s="11">
        <v>5450</v>
      </c>
      <c r="Q8" s="8" t="s">
        <v>27</v>
      </c>
      <c r="R8" s="11">
        <v>28750</v>
      </c>
      <c r="S8" s="11">
        <v>5356230</v>
      </c>
      <c r="T8" s="6" t="s">
        <v>43</v>
      </c>
      <c r="U8" s="6">
        <v>2021</v>
      </c>
      <c r="V8" s="6">
        <v>2026</v>
      </c>
      <c r="W8" s="7">
        <v>49</v>
      </c>
      <c r="X8" s="7">
        <f>100-Table3[[#This Row],[Porcentaje de avance global]]</f>
        <v>51</v>
      </c>
      <c r="Y8" s="7">
        <v>7.0000000000000009</v>
      </c>
      <c r="Z8" s="7">
        <f>100-Table3[[#This Row],[Porcentaje de avance individual]]</f>
        <v>93</v>
      </c>
      <c r="AA8" s="6" t="s">
        <v>33</v>
      </c>
      <c r="AB8" s="6" t="s">
        <v>44</v>
      </c>
      <c r="AC8" s="6"/>
      <c r="AD8" s="6"/>
    </row>
    <row r="9" spans="1:30" ht="57" x14ac:dyDescent="0.25">
      <c r="A9">
        <v>8</v>
      </c>
      <c r="B9" s="5">
        <v>2</v>
      </c>
      <c r="C9" s="6" t="s">
        <v>35</v>
      </c>
      <c r="D9" s="5" t="s">
        <v>36</v>
      </c>
      <c r="E9" s="5" t="s">
        <v>36</v>
      </c>
      <c r="F9" s="5"/>
      <c r="G9" s="6" t="s">
        <v>37</v>
      </c>
      <c r="H9" s="6" t="s">
        <v>38</v>
      </c>
      <c r="I9" s="7" t="s">
        <v>27</v>
      </c>
      <c r="J9" s="7">
        <v>4500000</v>
      </c>
      <c r="K9" s="6" t="s">
        <v>39</v>
      </c>
      <c r="L9" s="6" t="s">
        <v>40</v>
      </c>
      <c r="M9" s="6" t="s">
        <v>41</v>
      </c>
      <c r="N9" s="6" t="e" vm="8">
        <v>#VALUE!</v>
      </c>
      <c r="O9" s="10" t="s">
        <v>42</v>
      </c>
      <c r="P9" s="11">
        <v>5450</v>
      </c>
      <c r="Q9" s="8" t="s">
        <v>27</v>
      </c>
      <c r="R9" s="11">
        <v>28750</v>
      </c>
      <c r="S9" s="11">
        <v>5356230</v>
      </c>
      <c r="T9" s="6" t="s">
        <v>43</v>
      </c>
      <c r="U9" s="6">
        <v>2021</v>
      </c>
      <c r="V9" s="6">
        <v>2026</v>
      </c>
      <c r="W9" s="7">
        <v>49</v>
      </c>
      <c r="X9" s="7">
        <f>100-Table3[[#This Row],[Porcentaje de avance global]]</f>
        <v>51</v>
      </c>
      <c r="Y9" s="7">
        <v>7.0000000000000009</v>
      </c>
      <c r="Z9" s="7">
        <f>100-Table3[[#This Row],[Porcentaje de avance individual]]</f>
        <v>93</v>
      </c>
      <c r="AA9" s="6" t="s">
        <v>33</v>
      </c>
      <c r="AB9" s="6" t="s">
        <v>44</v>
      </c>
      <c r="AC9" s="6"/>
      <c r="AD9" s="6"/>
    </row>
    <row r="10" spans="1:30" ht="25.5" customHeight="1" x14ac:dyDescent="0.25">
      <c r="A10">
        <v>9</v>
      </c>
      <c r="B10" s="5">
        <v>3</v>
      </c>
      <c r="C10" s="6" t="s">
        <v>45</v>
      </c>
      <c r="D10" s="5" t="s">
        <v>46</v>
      </c>
      <c r="E10" s="5" t="s">
        <v>46</v>
      </c>
      <c r="F10" s="5"/>
      <c r="G10" s="6" t="s">
        <v>28</v>
      </c>
      <c r="H10" s="6" t="s">
        <v>47</v>
      </c>
      <c r="I10" s="7" t="s">
        <v>27</v>
      </c>
      <c r="J10" s="7" t="s">
        <v>27</v>
      </c>
      <c r="K10" s="6" t="s">
        <v>28</v>
      </c>
      <c r="L10" s="6" t="s">
        <v>8</v>
      </c>
      <c r="M10" s="6" t="s">
        <v>29</v>
      </c>
      <c r="N10" s="6" t="e" vm="1">
        <v>#VALUE!</v>
      </c>
      <c r="O10" s="6" t="s">
        <v>48</v>
      </c>
      <c r="P10" s="8" t="s">
        <v>27</v>
      </c>
      <c r="Q10" s="8" t="s">
        <v>27</v>
      </c>
      <c r="R10" s="8" t="s">
        <v>27</v>
      </c>
      <c r="S10" s="8" t="s">
        <v>27</v>
      </c>
      <c r="T10" s="6" t="s">
        <v>49</v>
      </c>
      <c r="U10" s="9">
        <v>45689</v>
      </c>
      <c r="V10" s="9">
        <v>55123</v>
      </c>
      <c r="W10" s="7">
        <v>80</v>
      </c>
      <c r="X10" s="7">
        <f>100-Table3[[#This Row],[Porcentaje de avance global]]</f>
        <v>20</v>
      </c>
      <c r="Y10" s="7">
        <v>80</v>
      </c>
      <c r="Z10" s="7">
        <f>100-Table3[[#This Row],[Porcentaje de avance individual]]</f>
        <v>20</v>
      </c>
      <c r="AA10" s="6" t="s">
        <v>50</v>
      </c>
      <c r="AB10" s="6" t="s">
        <v>44</v>
      </c>
      <c r="AC10" s="6"/>
      <c r="AD10" s="6"/>
    </row>
    <row r="11" spans="1:30" ht="42.75" x14ac:dyDescent="0.25">
      <c r="A11">
        <v>10</v>
      </c>
      <c r="B11" s="5">
        <v>4</v>
      </c>
      <c r="C11" s="6" t="s">
        <v>51</v>
      </c>
      <c r="D11" s="5" t="s">
        <v>52</v>
      </c>
      <c r="E11" s="5" t="s">
        <v>52</v>
      </c>
      <c r="F11" s="5"/>
      <c r="G11" s="6" t="s">
        <v>28</v>
      </c>
      <c r="H11" s="6" t="s">
        <v>53</v>
      </c>
      <c r="I11" s="7" t="s">
        <v>27</v>
      </c>
      <c r="J11" s="7">
        <v>100000</v>
      </c>
      <c r="K11" s="6" t="s">
        <v>54</v>
      </c>
      <c r="L11" s="6" t="s">
        <v>8</v>
      </c>
      <c r="M11" s="6" t="s">
        <v>29</v>
      </c>
      <c r="N11" s="6" t="e" vm="1">
        <v>#VALUE!</v>
      </c>
      <c r="O11" s="6" t="s">
        <v>55</v>
      </c>
      <c r="P11" s="8" t="s">
        <v>27</v>
      </c>
      <c r="Q11" s="8" t="s">
        <v>27</v>
      </c>
      <c r="R11" s="8" t="s">
        <v>27</v>
      </c>
      <c r="S11" s="8" t="s">
        <v>27</v>
      </c>
      <c r="T11" s="6" t="s">
        <v>43</v>
      </c>
      <c r="U11" s="9">
        <v>45627</v>
      </c>
      <c r="V11" s="9">
        <v>45717</v>
      </c>
      <c r="W11" s="7">
        <v>90</v>
      </c>
      <c r="X11" s="7">
        <f>100-Table3[[#This Row],[Porcentaje de avance global]]</f>
        <v>10</v>
      </c>
      <c r="Y11" s="7">
        <v>90</v>
      </c>
      <c r="Z11" s="7">
        <f>100-Table3[[#This Row],[Porcentaje de avance individual]]</f>
        <v>10</v>
      </c>
      <c r="AA11" s="6" t="s">
        <v>56</v>
      </c>
      <c r="AB11" s="6" t="s">
        <v>34</v>
      </c>
      <c r="AC11" s="6"/>
      <c r="AD11" s="6"/>
    </row>
    <row r="12" spans="1:30" ht="28.5" x14ac:dyDescent="0.25">
      <c r="A12">
        <v>11</v>
      </c>
      <c r="B12" s="5">
        <v>5</v>
      </c>
      <c r="C12" s="6" t="s">
        <v>57</v>
      </c>
      <c r="D12" s="5" t="s">
        <v>58</v>
      </c>
      <c r="E12" s="5" t="s">
        <v>58</v>
      </c>
      <c r="F12" s="5"/>
      <c r="G12" s="6" t="s">
        <v>59</v>
      </c>
      <c r="H12" s="6" t="s">
        <v>60</v>
      </c>
      <c r="I12" s="7" t="s">
        <v>27</v>
      </c>
      <c r="J12" s="7">
        <v>37000</v>
      </c>
      <c r="K12" s="6" t="s">
        <v>39</v>
      </c>
      <c r="L12" s="6" t="s">
        <v>61</v>
      </c>
      <c r="M12" s="6" t="s">
        <v>29</v>
      </c>
      <c r="N12" s="6" t="e" vm="1">
        <v>#VALUE!</v>
      </c>
      <c r="O12" s="6" t="s">
        <v>62</v>
      </c>
      <c r="P12" s="8" t="s">
        <v>27</v>
      </c>
      <c r="Q12" s="8" t="s">
        <v>27</v>
      </c>
      <c r="R12" s="8" t="s">
        <v>27</v>
      </c>
      <c r="S12" s="8" t="s">
        <v>27</v>
      </c>
      <c r="T12" s="6" t="s">
        <v>43</v>
      </c>
      <c r="U12" s="9">
        <v>45597</v>
      </c>
      <c r="V12" s="9">
        <v>45809</v>
      </c>
      <c r="W12" s="7">
        <v>70</v>
      </c>
      <c r="X12" s="7">
        <f>100-Table3[[#This Row],[Porcentaje de avance global]]</f>
        <v>30</v>
      </c>
      <c r="Y12" s="7">
        <v>70</v>
      </c>
      <c r="Z12" s="7">
        <f>100-Table3[[#This Row],[Porcentaje de avance individual]]</f>
        <v>30</v>
      </c>
      <c r="AA12" s="6" t="s">
        <v>33</v>
      </c>
      <c r="AB12" s="6" t="s">
        <v>44</v>
      </c>
      <c r="AC12" s="6"/>
      <c r="AD12" s="6"/>
    </row>
    <row r="13" spans="1:30" ht="28.5" x14ac:dyDescent="0.25">
      <c r="A13">
        <v>12</v>
      </c>
      <c r="B13" s="5">
        <v>6</v>
      </c>
      <c r="C13" s="6" t="s">
        <v>63</v>
      </c>
      <c r="D13" s="5" t="s">
        <v>64</v>
      </c>
      <c r="E13" s="5" t="s">
        <v>64</v>
      </c>
      <c r="F13" s="5"/>
      <c r="G13" s="6" t="s">
        <v>28</v>
      </c>
      <c r="H13" s="6" t="s">
        <v>26</v>
      </c>
      <c r="I13" s="7" t="s">
        <v>27</v>
      </c>
      <c r="J13" s="7" t="s">
        <v>27</v>
      </c>
      <c r="K13" s="6" t="s">
        <v>65</v>
      </c>
      <c r="L13" s="6" t="s">
        <v>66</v>
      </c>
      <c r="M13" s="6" t="s">
        <v>29</v>
      </c>
      <c r="N13" s="6" t="e" vm="1">
        <v>#VALUE!</v>
      </c>
      <c r="O13" s="6" t="s">
        <v>67</v>
      </c>
      <c r="P13" s="8" t="s">
        <v>27</v>
      </c>
      <c r="Q13" s="8" t="s">
        <v>27</v>
      </c>
      <c r="R13" s="8" t="s">
        <v>27</v>
      </c>
      <c r="S13" s="8" t="s">
        <v>27</v>
      </c>
      <c r="T13" s="6" t="s">
        <v>43</v>
      </c>
      <c r="U13" s="9">
        <v>43831</v>
      </c>
      <c r="V13" s="9">
        <v>45992</v>
      </c>
      <c r="W13" s="23">
        <v>85</v>
      </c>
      <c r="X13" s="7">
        <f>100-Table3[[#This Row],[Porcentaje de avance global]]</f>
        <v>15</v>
      </c>
      <c r="Y13" s="7">
        <v>85</v>
      </c>
      <c r="Z13" s="7">
        <f>100-Table3[[#This Row],[Porcentaje de avance individual]]</f>
        <v>15</v>
      </c>
      <c r="AA13" s="6" t="s">
        <v>33</v>
      </c>
      <c r="AB13" s="6" t="s">
        <v>68</v>
      </c>
      <c r="AC13" s="6"/>
      <c r="AD13" s="6"/>
    </row>
    <row r="14" spans="1:30" ht="57" x14ac:dyDescent="0.25">
      <c r="A14">
        <v>13</v>
      </c>
      <c r="B14" s="5">
        <v>7</v>
      </c>
      <c r="C14" s="6" t="s">
        <v>69</v>
      </c>
      <c r="D14" s="5" t="s">
        <v>70</v>
      </c>
      <c r="E14" s="5" t="s">
        <v>71</v>
      </c>
      <c r="F14" s="5"/>
      <c r="G14" s="6" t="s">
        <v>72</v>
      </c>
      <c r="H14" s="6" t="s">
        <v>26</v>
      </c>
      <c r="I14" s="7" t="s">
        <v>27</v>
      </c>
      <c r="J14" s="7" t="s">
        <v>27</v>
      </c>
      <c r="K14" s="6" t="s">
        <v>28</v>
      </c>
      <c r="L14" s="6" t="s">
        <v>66</v>
      </c>
      <c r="M14" s="6" t="s">
        <v>29</v>
      </c>
      <c r="N14" s="6" t="e" vm="1">
        <v>#VALUE!</v>
      </c>
      <c r="O14" s="6" t="s">
        <v>73</v>
      </c>
      <c r="P14" s="8" t="s">
        <v>27</v>
      </c>
      <c r="Q14" s="8" t="s">
        <v>27</v>
      </c>
      <c r="R14" s="8" t="s">
        <v>27</v>
      </c>
      <c r="S14" s="8" t="s">
        <v>27</v>
      </c>
      <c r="T14" s="6" t="s">
        <v>49</v>
      </c>
      <c r="U14" s="9">
        <v>46023</v>
      </c>
      <c r="V14" s="9">
        <v>49644</v>
      </c>
      <c r="W14" s="7">
        <v>1</v>
      </c>
      <c r="X14" s="7">
        <f>100-Table3[[#This Row],[Porcentaje de avance global]]</f>
        <v>99</v>
      </c>
      <c r="Y14" s="7">
        <v>1</v>
      </c>
      <c r="Z14" s="7">
        <f>100-Table3[[#This Row],[Porcentaje de avance individual]]</f>
        <v>99</v>
      </c>
      <c r="AA14" s="6" t="s">
        <v>74</v>
      </c>
      <c r="AB14" s="6" t="s">
        <v>68</v>
      </c>
      <c r="AC14" s="6"/>
      <c r="AD14" s="6"/>
    </row>
    <row r="15" spans="1:30" ht="28.5" x14ac:dyDescent="0.25">
      <c r="A15">
        <v>14</v>
      </c>
      <c r="B15" s="5">
        <v>8</v>
      </c>
      <c r="C15" s="12" t="s">
        <v>75</v>
      </c>
      <c r="D15" s="13" t="s">
        <v>76</v>
      </c>
      <c r="E15" s="5" t="s">
        <v>76</v>
      </c>
      <c r="F15" s="5"/>
      <c r="G15" s="6" t="s">
        <v>77</v>
      </c>
      <c r="H15" s="6" t="s">
        <v>27</v>
      </c>
      <c r="I15" s="7" t="s">
        <v>27</v>
      </c>
      <c r="J15" s="6" t="s">
        <v>27</v>
      </c>
      <c r="K15" s="6" t="s">
        <v>28</v>
      </c>
      <c r="L15" s="6" t="s">
        <v>78</v>
      </c>
      <c r="M15" s="6" t="s">
        <v>29</v>
      </c>
      <c r="N15" s="6" t="e" vm="1">
        <v>#VALUE!</v>
      </c>
      <c r="O15" s="6" t="s">
        <v>79</v>
      </c>
      <c r="P15" s="8" t="s">
        <v>27</v>
      </c>
      <c r="Q15" s="8" t="s">
        <v>27</v>
      </c>
      <c r="R15" s="8" t="s">
        <v>27</v>
      </c>
      <c r="S15" s="8" t="s">
        <v>27</v>
      </c>
      <c r="T15" s="6" t="s">
        <v>43</v>
      </c>
      <c r="U15" s="9">
        <v>46023</v>
      </c>
      <c r="V15" s="9">
        <v>49644</v>
      </c>
      <c r="W15" s="7">
        <v>50</v>
      </c>
      <c r="X15" s="7">
        <f>100-Table3[[#This Row],[Porcentaje de avance global]]</f>
        <v>50</v>
      </c>
      <c r="Y15" s="7">
        <v>50</v>
      </c>
      <c r="Z15" s="7">
        <f>100-Table3[[#This Row],[Porcentaje de avance individual]]</f>
        <v>50</v>
      </c>
      <c r="AA15" s="6" t="s">
        <v>33</v>
      </c>
      <c r="AB15" s="6" t="s">
        <v>44</v>
      </c>
      <c r="AC15" s="6"/>
      <c r="AD15" s="6"/>
    </row>
    <row r="16" spans="1:30" ht="57" x14ac:dyDescent="0.25">
      <c r="A16">
        <v>15</v>
      </c>
      <c r="B16" s="5">
        <v>9</v>
      </c>
      <c r="C16" s="6" t="s">
        <v>81</v>
      </c>
      <c r="D16" s="5" t="s">
        <v>82</v>
      </c>
      <c r="E16" s="5" t="s">
        <v>83</v>
      </c>
      <c r="F16" s="5"/>
      <c r="G16" s="6" t="s">
        <v>82</v>
      </c>
      <c r="H16" s="6" t="s">
        <v>27</v>
      </c>
      <c r="I16" s="7" t="s">
        <v>27</v>
      </c>
      <c r="J16" s="6" t="s">
        <v>27</v>
      </c>
      <c r="K16" s="6" t="s">
        <v>28</v>
      </c>
      <c r="L16" s="6" t="s">
        <v>78</v>
      </c>
      <c r="M16" s="6" t="s">
        <v>29</v>
      </c>
      <c r="N16" s="6" t="e" vm="1">
        <v>#VALUE!</v>
      </c>
      <c r="O16" s="6" t="s">
        <v>84</v>
      </c>
      <c r="P16" s="8" t="s">
        <v>27</v>
      </c>
      <c r="Q16" s="8" t="s">
        <v>27</v>
      </c>
      <c r="R16" s="8" t="s">
        <v>27</v>
      </c>
      <c r="S16" s="8" t="s">
        <v>27</v>
      </c>
      <c r="T16" s="6" t="s">
        <v>43</v>
      </c>
      <c r="U16" s="9">
        <v>43831</v>
      </c>
      <c r="V16" s="9">
        <v>49644</v>
      </c>
      <c r="W16" s="7">
        <v>95</v>
      </c>
      <c r="X16" s="7">
        <f>100-Table3[[#This Row],[Porcentaje de avance global]]</f>
        <v>5</v>
      </c>
      <c r="Y16" s="7">
        <v>95</v>
      </c>
      <c r="Z16" s="7">
        <f>100-Table3[[#This Row],[Porcentaje de avance individual]]</f>
        <v>5</v>
      </c>
      <c r="AA16" s="6" t="s">
        <v>33</v>
      </c>
      <c r="AB16" s="6" t="s">
        <v>44</v>
      </c>
      <c r="AC16" s="6"/>
      <c r="AD16" s="6"/>
    </row>
    <row r="17" spans="1:30" ht="29.25" x14ac:dyDescent="0.25">
      <c r="A17">
        <v>16</v>
      </c>
      <c r="B17" s="5">
        <v>10</v>
      </c>
      <c r="C17" s="12" t="s">
        <v>85</v>
      </c>
      <c r="D17" s="13" t="s">
        <v>86</v>
      </c>
      <c r="E17" s="5" t="s">
        <v>87</v>
      </c>
      <c r="F17" s="5"/>
      <c r="G17" s="6" t="s">
        <v>28</v>
      </c>
      <c r="H17" s="6" t="s">
        <v>27</v>
      </c>
      <c r="I17" s="7">
        <v>4000</v>
      </c>
      <c r="J17" s="6">
        <v>0</v>
      </c>
      <c r="K17" s="6" t="s">
        <v>28</v>
      </c>
      <c r="L17" s="6" t="s">
        <v>8</v>
      </c>
      <c r="M17" s="6" t="s">
        <v>29</v>
      </c>
      <c r="N17" s="6" t="e" vm="1">
        <v>#VALUE!</v>
      </c>
      <c r="O17" s="6" t="s">
        <v>88</v>
      </c>
      <c r="P17" s="14" t="s">
        <v>27</v>
      </c>
      <c r="Q17" s="8" t="s">
        <v>27</v>
      </c>
      <c r="R17" s="14" t="s">
        <v>27</v>
      </c>
      <c r="S17" s="8" t="s">
        <v>27</v>
      </c>
      <c r="T17" s="6" t="s">
        <v>43</v>
      </c>
      <c r="U17" s="9">
        <v>45627</v>
      </c>
      <c r="V17" s="9">
        <v>49644</v>
      </c>
      <c r="W17" s="7">
        <v>70</v>
      </c>
      <c r="X17" s="7">
        <f>100-Table3[[#This Row],[Porcentaje de avance global]]</f>
        <v>30</v>
      </c>
      <c r="Y17" s="7">
        <v>70</v>
      </c>
      <c r="Z17" s="7">
        <f>100-Table3[[#This Row],[Porcentaje de avance individual]]</f>
        <v>30</v>
      </c>
      <c r="AA17" s="6" t="s">
        <v>80</v>
      </c>
      <c r="AB17" s="6" t="s">
        <v>44</v>
      </c>
      <c r="AC17" s="6"/>
      <c r="AD17" s="6"/>
    </row>
    <row r="18" spans="1:30" ht="29.25" x14ac:dyDescent="0.25">
      <c r="A18">
        <v>17</v>
      </c>
      <c r="B18" s="5">
        <v>11</v>
      </c>
      <c r="C18" s="12" t="s">
        <v>89</v>
      </c>
      <c r="D18" s="13" t="s">
        <v>90</v>
      </c>
      <c r="E18" s="5" t="s">
        <v>91</v>
      </c>
      <c r="F18" s="5"/>
      <c r="G18" s="6" t="s">
        <v>28</v>
      </c>
      <c r="H18" s="6" t="s">
        <v>27</v>
      </c>
      <c r="I18" s="7" t="s">
        <v>27</v>
      </c>
      <c r="J18" s="6" t="s">
        <v>27</v>
      </c>
      <c r="K18" s="6" t="s">
        <v>77</v>
      </c>
      <c r="L18" s="6" t="s">
        <v>8</v>
      </c>
      <c r="M18" s="6" t="s">
        <v>29</v>
      </c>
      <c r="N18" s="6" t="e" vm="1">
        <v>#VALUE!</v>
      </c>
      <c r="O18" s="6" t="s">
        <v>91</v>
      </c>
      <c r="P18" s="8" t="s">
        <v>27</v>
      </c>
      <c r="Q18" s="8" t="s">
        <v>27</v>
      </c>
      <c r="R18" s="8" t="s">
        <v>27</v>
      </c>
      <c r="S18" s="8" t="s">
        <v>27</v>
      </c>
      <c r="T18" s="6" t="s">
        <v>43</v>
      </c>
      <c r="U18" s="9">
        <v>43831</v>
      </c>
      <c r="V18" s="9">
        <v>49644</v>
      </c>
      <c r="W18" s="7">
        <v>80</v>
      </c>
      <c r="X18" s="7">
        <f>100-Table3[[#This Row],[Porcentaje de avance global]]</f>
        <v>20</v>
      </c>
      <c r="Y18" s="7">
        <v>0</v>
      </c>
      <c r="Z18" s="7">
        <f>100-Table3[[#This Row],[Porcentaje de avance individual]]</f>
        <v>100</v>
      </c>
      <c r="AA18" s="6" t="s">
        <v>56</v>
      </c>
      <c r="AB18" s="6" t="s">
        <v>92</v>
      </c>
      <c r="AC18" s="6"/>
      <c r="AD18" s="6"/>
    </row>
    <row r="19" spans="1:30" ht="57" x14ac:dyDescent="0.25">
      <c r="A19">
        <v>18</v>
      </c>
      <c r="B19" s="5">
        <v>12</v>
      </c>
      <c r="C19" s="6" t="s">
        <v>223</v>
      </c>
      <c r="D19" s="5" t="s">
        <v>224</v>
      </c>
      <c r="E19" s="5" t="s">
        <v>224</v>
      </c>
      <c r="F19" s="5"/>
      <c r="G19" s="6" t="s">
        <v>28</v>
      </c>
      <c r="H19" s="6" t="s">
        <v>53</v>
      </c>
      <c r="I19" s="7" t="s">
        <v>27</v>
      </c>
      <c r="J19" s="6" t="s">
        <v>27</v>
      </c>
      <c r="K19" s="6" t="s">
        <v>93</v>
      </c>
      <c r="L19" s="6" t="s">
        <v>78</v>
      </c>
      <c r="M19" s="6" t="s">
        <v>29</v>
      </c>
      <c r="N19" s="6" t="e" vm="1">
        <v>#VALUE!</v>
      </c>
      <c r="O19" s="6" t="s">
        <v>94</v>
      </c>
      <c r="P19" s="8" t="s">
        <v>27</v>
      </c>
      <c r="Q19" s="8" t="s">
        <v>27</v>
      </c>
      <c r="R19" s="8" t="s">
        <v>27</v>
      </c>
      <c r="S19" s="8" t="s">
        <v>27</v>
      </c>
      <c r="T19" s="6" t="s">
        <v>43</v>
      </c>
      <c r="U19" s="9">
        <v>45717</v>
      </c>
      <c r="V19" s="9">
        <v>45807</v>
      </c>
      <c r="W19" s="7">
        <v>85</v>
      </c>
      <c r="X19" s="7">
        <f>100-Table3[[#This Row],[Porcentaje de avance global]]</f>
        <v>15</v>
      </c>
      <c r="Y19" s="7">
        <v>85</v>
      </c>
      <c r="Z19" s="7">
        <f>100-Table3[[#This Row],[Porcentaje de avance individual]]</f>
        <v>15</v>
      </c>
      <c r="AA19" s="6" t="s">
        <v>33</v>
      </c>
      <c r="AB19" s="6" t="s">
        <v>34</v>
      </c>
      <c r="AC19" s="6"/>
      <c r="AD19" s="6"/>
    </row>
    <row r="20" spans="1:30" ht="42.75" x14ac:dyDescent="0.25">
      <c r="A20">
        <v>19</v>
      </c>
      <c r="B20" s="5">
        <v>13</v>
      </c>
      <c r="C20" s="6" t="s">
        <v>95</v>
      </c>
      <c r="D20" s="5" t="s">
        <v>96</v>
      </c>
      <c r="E20" s="5" t="s">
        <v>96</v>
      </c>
      <c r="F20" s="5"/>
      <c r="G20" s="6" t="s">
        <v>28</v>
      </c>
      <c r="H20" s="6" t="s">
        <v>27</v>
      </c>
      <c r="I20" s="7" t="s">
        <v>27</v>
      </c>
      <c r="J20" s="6" t="s">
        <v>27</v>
      </c>
      <c r="K20" s="6" t="s">
        <v>97</v>
      </c>
      <c r="L20" s="6" t="s">
        <v>40</v>
      </c>
      <c r="M20" s="6" t="s">
        <v>29</v>
      </c>
      <c r="N20" s="6" t="e" vm="4">
        <v>#VALUE!</v>
      </c>
      <c r="O20" s="6" t="s">
        <v>98</v>
      </c>
      <c r="P20" s="8" t="s">
        <v>27</v>
      </c>
      <c r="Q20" s="8" t="s">
        <v>27</v>
      </c>
      <c r="R20" s="8" t="s">
        <v>27</v>
      </c>
      <c r="S20" s="8" t="s">
        <v>27</v>
      </c>
      <c r="T20" s="6" t="s">
        <v>49</v>
      </c>
      <c r="U20" s="9">
        <v>45717</v>
      </c>
      <c r="V20" s="9">
        <v>47818</v>
      </c>
      <c r="W20" s="7">
        <v>10</v>
      </c>
      <c r="X20" s="7">
        <f>100-Table3[[#This Row],[Porcentaje de avance global]]</f>
        <v>90</v>
      </c>
      <c r="Y20" s="7">
        <v>33</v>
      </c>
      <c r="Z20" s="7">
        <f>100-Table3[[#This Row],[Porcentaje de avance individual]]</f>
        <v>67</v>
      </c>
      <c r="AA20" s="6" t="s">
        <v>99</v>
      </c>
      <c r="AB20" s="6" t="s">
        <v>44</v>
      </c>
      <c r="AC20" s="6"/>
      <c r="AD20" s="6"/>
    </row>
    <row r="21" spans="1:30" ht="42.75" x14ac:dyDescent="0.25">
      <c r="A21">
        <v>20</v>
      </c>
      <c r="B21" s="5">
        <v>13</v>
      </c>
      <c r="C21" s="6" t="s">
        <v>95</v>
      </c>
      <c r="D21" s="5" t="s">
        <v>96</v>
      </c>
      <c r="E21" s="5" t="s">
        <v>96</v>
      </c>
      <c r="F21" s="5"/>
      <c r="G21" s="6" t="s">
        <v>28</v>
      </c>
      <c r="H21" s="6" t="s">
        <v>27</v>
      </c>
      <c r="I21" s="7" t="s">
        <v>27</v>
      </c>
      <c r="J21" s="6" t="s">
        <v>27</v>
      </c>
      <c r="K21" s="6" t="s">
        <v>97</v>
      </c>
      <c r="L21" s="6" t="s">
        <v>40</v>
      </c>
      <c r="M21" s="6" t="s">
        <v>29</v>
      </c>
      <c r="N21" s="6" t="e" vm="5">
        <v>#VALUE!</v>
      </c>
      <c r="O21" s="6" t="s">
        <v>98</v>
      </c>
      <c r="P21" s="8" t="s">
        <v>27</v>
      </c>
      <c r="Q21" s="8" t="s">
        <v>27</v>
      </c>
      <c r="R21" s="8" t="s">
        <v>27</v>
      </c>
      <c r="S21" s="8" t="s">
        <v>27</v>
      </c>
      <c r="T21" s="6" t="s">
        <v>49</v>
      </c>
      <c r="U21" s="9">
        <v>45717</v>
      </c>
      <c r="V21" s="9">
        <v>47818</v>
      </c>
      <c r="W21" s="7">
        <v>10</v>
      </c>
      <c r="X21" s="7">
        <f>100-Table3[[#This Row],[Porcentaje de avance global]]</f>
        <v>90</v>
      </c>
      <c r="Y21" s="7">
        <v>33</v>
      </c>
      <c r="Z21" s="7">
        <f>100-Table3[[#This Row],[Porcentaje de avance individual]]</f>
        <v>67</v>
      </c>
      <c r="AA21" s="6" t="s">
        <v>99</v>
      </c>
      <c r="AB21" s="6" t="s">
        <v>44</v>
      </c>
      <c r="AC21" s="6"/>
      <c r="AD21" s="6"/>
    </row>
    <row r="22" spans="1:30" ht="42.75" x14ac:dyDescent="0.25">
      <c r="A22">
        <v>21</v>
      </c>
      <c r="B22" s="5">
        <v>13</v>
      </c>
      <c r="C22" s="6" t="s">
        <v>95</v>
      </c>
      <c r="D22" s="5" t="s">
        <v>96</v>
      </c>
      <c r="E22" s="5" t="s">
        <v>96</v>
      </c>
      <c r="F22" s="5"/>
      <c r="G22" s="6" t="s">
        <v>28</v>
      </c>
      <c r="H22" s="6" t="s">
        <v>27</v>
      </c>
      <c r="I22" s="7" t="s">
        <v>27</v>
      </c>
      <c r="J22" s="6" t="s">
        <v>27</v>
      </c>
      <c r="K22" s="6" t="s">
        <v>97</v>
      </c>
      <c r="L22" s="6" t="s">
        <v>40</v>
      </c>
      <c r="M22" s="6" t="s">
        <v>29</v>
      </c>
      <c r="N22" s="6" t="e" vm="6">
        <v>#VALUE!</v>
      </c>
      <c r="O22" s="6" t="s">
        <v>98</v>
      </c>
      <c r="P22" s="8" t="s">
        <v>27</v>
      </c>
      <c r="Q22" s="8" t="s">
        <v>27</v>
      </c>
      <c r="R22" s="8" t="s">
        <v>27</v>
      </c>
      <c r="S22" s="8" t="s">
        <v>27</v>
      </c>
      <c r="T22" s="6" t="s">
        <v>49</v>
      </c>
      <c r="U22" s="9">
        <v>45717</v>
      </c>
      <c r="V22" s="9">
        <v>47818</v>
      </c>
      <c r="W22" s="7">
        <v>10</v>
      </c>
      <c r="X22" s="7">
        <f>100-Table3[[#This Row],[Porcentaje de avance global]]</f>
        <v>90</v>
      </c>
      <c r="Y22" s="7">
        <v>34</v>
      </c>
      <c r="Z22" s="7">
        <f>100-Table3[[#This Row],[Porcentaje de avance individual]]</f>
        <v>66</v>
      </c>
      <c r="AA22" s="6" t="s">
        <v>99</v>
      </c>
      <c r="AB22" s="6" t="s">
        <v>44</v>
      </c>
      <c r="AC22" s="6"/>
      <c r="AD22" s="6"/>
    </row>
    <row r="23" spans="1:30" ht="28.5" x14ac:dyDescent="0.25">
      <c r="A23">
        <v>22</v>
      </c>
      <c r="B23" s="5">
        <v>14</v>
      </c>
      <c r="C23" s="6" t="s">
        <v>100</v>
      </c>
      <c r="D23" s="5" t="s">
        <v>101</v>
      </c>
      <c r="E23" s="5" t="s">
        <v>101</v>
      </c>
      <c r="F23" s="5"/>
      <c r="G23" s="6" t="s">
        <v>102</v>
      </c>
      <c r="H23" s="6" t="s">
        <v>27</v>
      </c>
      <c r="I23" s="7">
        <v>250000000</v>
      </c>
      <c r="J23" s="6">
        <v>0</v>
      </c>
      <c r="K23" s="6" t="s">
        <v>103</v>
      </c>
      <c r="L23" s="6" t="s">
        <v>66</v>
      </c>
      <c r="M23" s="6" t="s">
        <v>29</v>
      </c>
      <c r="N23" s="6" t="e" vm="1">
        <v>#VALUE!</v>
      </c>
      <c r="O23" s="6" t="s">
        <v>104</v>
      </c>
      <c r="P23" s="8" t="s">
        <v>27</v>
      </c>
      <c r="Q23" s="8" t="s">
        <v>27</v>
      </c>
      <c r="R23" s="8" t="s">
        <v>27</v>
      </c>
      <c r="S23" s="8" t="s">
        <v>27</v>
      </c>
      <c r="T23" s="6" t="s">
        <v>49</v>
      </c>
      <c r="U23" s="9">
        <v>45505</v>
      </c>
      <c r="V23" s="9">
        <v>49644</v>
      </c>
      <c r="W23" s="7">
        <v>5</v>
      </c>
      <c r="X23" s="7">
        <f>100-Table3[[#This Row],[Porcentaje de avance global]]</f>
        <v>95</v>
      </c>
      <c r="Y23" s="7">
        <v>5</v>
      </c>
      <c r="Z23" s="7">
        <f>100-Table3[[#This Row],[Porcentaje de avance individual]]</f>
        <v>95</v>
      </c>
      <c r="AA23" s="6" t="s">
        <v>33</v>
      </c>
      <c r="AB23" s="6" t="s">
        <v>92</v>
      </c>
      <c r="AC23" s="6"/>
      <c r="AD23" s="6"/>
    </row>
    <row r="24" spans="1:30" ht="85.5" x14ac:dyDescent="0.25">
      <c r="A24">
        <v>23</v>
      </c>
      <c r="B24" s="5">
        <v>15</v>
      </c>
      <c r="C24" s="6" t="s">
        <v>225</v>
      </c>
      <c r="D24" s="5" t="s">
        <v>105</v>
      </c>
      <c r="E24" s="5" t="s">
        <v>105</v>
      </c>
      <c r="F24" s="5"/>
      <c r="G24" s="6" t="s">
        <v>106</v>
      </c>
      <c r="H24" s="6" t="s">
        <v>27</v>
      </c>
      <c r="I24" s="7" t="s">
        <v>27</v>
      </c>
      <c r="J24" s="6" t="s">
        <v>27</v>
      </c>
      <c r="K24" s="6" t="s">
        <v>27</v>
      </c>
      <c r="L24" s="6" t="s">
        <v>78</v>
      </c>
      <c r="M24" s="6" t="s">
        <v>29</v>
      </c>
      <c r="N24" s="6" t="e" vm="1">
        <v>#VALUE!</v>
      </c>
      <c r="O24" s="6" t="s">
        <v>107</v>
      </c>
      <c r="P24" s="8" t="s">
        <v>27</v>
      </c>
      <c r="Q24" s="8" t="s">
        <v>27</v>
      </c>
      <c r="R24" s="8" t="s">
        <v>27</v>
      </c>
      <c r="S24" s="8" t="s">
        <v>27</v>
      </c>
      <c r="T24" s="6" t="s">
        <v>49</v>
      </c>
      <c r="U24" s="9">
        <v>45717</v>
      </c>
      <c r="V24" s="9">
        <v>49644</v>
      </c>
      <c r="W24" s="7">
        <v>95</v>
      </c>
      <c r="X24" s="7">
        <f>100-Table3[[#This Row],[Porcentaje de avance global]]</f>
        <v>5</v>
      </c>
      <c r="Y24" s="7">
        <v>95</v>
      </c>
      <c r="Z24" s="7">
        <f>100-Table3[[#This Row],[Porcentaje de avance individual]]</f>
        <v>5</v>
      </c>
      <c r="AA24" s="6" t="s">
        <v>33</v>
      </c>
      <c r="AB24" s="6" t="s">
        <v>44</v>
      </c>
      <c r="AC24" s="6"/>
      <c r="AD24" s="15" t="s">
        <v>108</v>
      </c>
    </row>
    <row r="25" spans="1:30" ht="42.75" x14ac:dyDescent="0.25">
      <c r="A25">
        <v>24</v>
      </c>
      <c r="B25" s="5">
        <v>16</v>
      </c>
      <c r="C25" s="6" t="s">
        <v>109</v>
      </c>
      <c r="D25" s="5" t="s">
        <v>110</v>
      </c>
      <c r="E25" s="6" t="s">
        <v>110</v>
      </c>
      <c r="F25" s="6"/>
      <c r="G25" s="6" t="s">
        <v>111</v>
      </c>
      <c r="H25" s="6" t="s">
        <v>112</v>
      </c>
      <c r="I25" s="7" t="s">
        <v>27</v>
      </c>
      <c r="J25" s="6" t="s">
        <v>27</v>
      </c>
      <c r="K25" s="6" t="s">
        <v>27</v>
      </c>
      <c r="L25" s="6" t="s">
        <v>66</v>
      </c>
      <c r="M25" s="6" t="s">
        <v>29</v>
      </c>
      <c r="N25" s="6" t="e" vm="1">
        <v>#VALUE!</v>
      </c>
      <c r="O25" s="6" t="s">
        <v>113</v>
      </c>
      <c r="P25" s="8" t="s">
        <v>27</v>
      </c>
      <c r="Q25" s="8" t="s">
        <v>27</v>
      </c>
      <c r="R25" s="8" t="s">
        <v>27</v>
      </c>
      <c r="S25" s="8" t="s">
        <v>27</v>
      </c>
      <c r="T25" s="6" t="s">
        <v>43</v>
      </c>
      <c r="U25" s="9">
        <v>45627</v>
      </c>
      <c r="V25" s="9">
        <v>46082</v>
      </c>
      <c r="W25" s="7">
        <v>5</v>
      </c>
      <c r="X25" s="7">
        <f>100-Table3[[#This Row],[Porcentaje de avance global]]</f>
        <v>95</v>
      </c>
      <c r="Y25" s="7">
        <v>5</v>
      </c>
      <c r="Z25" s="7">
        <f>100-Table3[[#This Row],[Porcentaje de avance individual]]</f>
        <v>95</v>
      </c>
      <c r="AA25" s="6" t="s">
        <v>99</v>
      </c>
      <c r="AB25" s="6" t="s">
        <v>44</v>
      </c>
      <c r="AC25" s="6"/>
      <c r="AD25" s="6"/>
    </row>
    <row r="26" spans="1:30" ht="42.75" x14ac:dyDescent="0.25">
      <c r="A26">
        <v>25</v>
      </c>
      <c r="B26" s="5">
        <v>17</v>
      </c>
      <c r="C26" s="6" t="s">
        <v>114</v>
      </c>
      <c r="D26" s="5" t="s">
        <v>115</v>
      </c>
      <c r="E26" s="5" t="s">
        <v>115</v>
      </c>
      <c r="F26" s="5"/>
      <c r="G26" s="6" t="s">
        <v>116</v>
      </c>
      <c r="H26" s="6" t="s">
        <v>117</v>
      </c>
      <c r="I26" s="7">
        <v>3272358.39</v>
      </c>
      <c r="J26" s="6" t="s">
        <v>27</v>
      </c>
      <c r="K26" s="6" t="s">
        <v>118</v>
      </c>
      <c r="L26" s="6" t="s">
        <v>66</v>
      </c>
      <c r="M26" s="6" t="s">
        <v>41</v>
      </c>
      <c r="N26" s="6" t="e" vm="9">
        <v>#VALUE!</v>
      </c>
      <c r="O26" s="6" t="s">
        <v>119</v>
      </c>
      <c r="P26" s="8">
        <v>2800</v>
      </c>
      <c r="Q26" s="8" t="s">
        <v>27</v>
      </c>
      <c r="R26" s="8" t="s">
        <v>27</v>
      </c>
      <c r="S26" s="8" t="s">
        <v>27</v>
      </c>
      <c r="T26" s="6" t="s">
        <v>43</v>
      </c>
      <c r="U26" s="9">
        <v>45383</v>
      </c>
      <c r="V26" s="9">
        <v>46447</v>
      </c>
      <c r="W26" s="7">
        <v>10</v>
      </c>
      <c r="X26" s="7">
        <f>100-Table3[[#This Row],[Porcentaje de avance global]]</f>
        <v>90</v>
      </c>
      <c r="Y26" s="7">
        <v>1.6</v>
      </c>
      <c r="Z26" s="7">
        <f>100-Table3[[#This Row],[Porcentaje de avance individual]]</f>
        <v>98.4</v>
      </c>
      <c r="AA26" s="6" t="s">
        <v>99</v>
      </c>
      <c r="AB26" s="6" t="s">
        <v>92</v>
      </c>
      <c r="AC26" s="6"/>
      <c r="AD26" s="6"/>
    </row>
    <row r="27" spans="1:30" ht="42.75" x14ac:dyDescent="0.25">
      <c r="A27">
        <v>26</v>
      </c>
      <c r="B27" s="5">
        <v>17</v>
      </c>
      <c r="C27" s="6" t="s">
        <v>114</v>
      </c>
      <c r="D27" s="5" t="s">
        <v>115</v>
      </c>
      <c r="E27" s="5" t="s">
        <v>115</v>
      </c>
      <c r="F27" s="5"/>
      <c r="G27" s="6" t="s">
        <v>116</v>
      </c>
      <c r="H27" s="6" t="s">
        <v>117</v>
      </c>
      <c r="I27" s="7">
        <v>3272358.39</v>
      </c>
      <c r="J27" s="6" t="s">
        <v>27</v>
      </c>
      <c r="K27" s="6" t="s">
        <v>118</v>
      </c>
      <c r="L27" s="6" t="s">
        <v>66</v>
      </c>
      <c r="M27" s="6" t="s">
        <v>41</v>
      </c>
      <c r="N27" s="6" t="e" vm="10">
        <v>#VALUE!</v>
      </c>
      <c r="O27" s="6" t="s">
        <v>119</v>
      </c>
      <c r="P27" s="8">
        <v>2800</v>
      </c>
      <c r="Q27" s="8" t="s">
        <v>27</v>
      </c>
      <c r="R27" s="8" t="s">
        <v>27</v>
      </c>
      <c r="S27" s="8" t="s">
        <v>27</v>
      </c>
      <c r="T27" s="6" t="s">
        <v>43</v>
      </c>
      <c r="U27" s="9">
        <v>45383</v>
      </c>
      <c r="V27" s="9">
        <v>46447</v>
      </c>
      <c r="W27" s="7">
        <v>10</v>
      </c>
      <c r="X27" s="7">
        <f>100-Table3[[#This Row],[Porcentaje de avance global]]</f>
        <v>90</v>
      </c>
      <c r="Y27" s="7">
        <v>1.6</v>
      </c>
      <c r="Z27" s="7">
        <f>100-Table3[[#This Row],[Porcentaje de avance individual]]</f>
        <v>98.4</v>
      </c>
      <c r="AA27" s="6" t="s">
        <v>99</v>
      </c>
      <c r="AB27" s="6" t="s">
        <v>92</v>
      </c>
      <c r="AC27" s="6"/>
      <c r="AD27" s="6"/>
    </row>
    <row r="28" spans="1:30" ht="42.75" x14ac:dyDescent="0.25">
      <c r="A28">
        <v>27</v>
      </c>
      <c r="B28" s="5">
        <v>17</v>
      </c>
      <c r="C28" s="6" t="s">
        <v>114</v>
      </c>
      <c r="D28" s="5" t="s">
        <v>115</v>
      </c>
      <c r="E28" s="5" t="s">
        <v>115</v>
      </c>
      <c r="F28" s="5"/>
      <c r="G28" s="6" t="s">
        <v>116</v>
      </c>
      <c r="H28" s="6" t="s">
        <v>117</v>
      </c>
      <c r="I28" s="7">
        <v>3272358.39</v>
      </c>
      <c r="J28" s="6" t="s">
        <v>27</v>
      </c>
      <c r="K28" s="6" t="s">
        <v>118</v>
      </c>
      <c r="L28" s="6" t="s">
        <v>66</v>
      </c>
      <c r="M28" s="6" t="s">
        <v>41</v>
      </c>
      <c r="N28" s="6" t="e" vm="8">
        <v>#VALUE!</v>
      </c>
      <c r="O28" s="6" t="s">
        <v>119</v>
      </c>
      <c r="P28" s="8">
        <v>2800</v>
      </c>
      <c r="Q28" s="8" t="s">
        <v>27</v>
      </c>
      <c r="R28" s="8" t="s">
        <v>27</v>
      </c>
      <c r="S28" s="8" t="s">
        <v>27</v>
      </c>
      <c r="T28" s="6" t="s">
        <v>43</v>
      </c>
      <c r="U28" s="9">
        <v>45383</v>
      </c>
      <c r="V28" s="9">
        <v>46447</v>
      </c>
      <c r="W28" s="7">
        <v>10</v>
      </c>
      <c r="X28" s="7">
        <f>100-Table3[[#This Row],[Porcentaje de avance global]]</f>
        <v>90</v>
      </c>
      <c r="Y28" s="7">
        <v>1.6</v>
      </c>
      <c r="Z28" s="7">
        <f>100-Table3[[#This Row],[Porcentaje de avance individual]]</f>
        <v>98.4</v>
      </c>
      <c r="AA28" s="6" t="s">
        <v>99</v>
      </c>
      <c r="AB28" s="6" t="s">
        <v>92</v>
      </c>
      <c r="AC28" s="6"/>
      <c r="AD28" s="6"/>
    </row>
    <row r="29" spans="1:30" ht="42.75" x14ac:dyDescent="0.25">
      <c r="A29">
        <v>28</v>
      </c>
      <c r="B29" s="5">
        <v>17</v>
      </c>
      <c r="C29" s="6" t="s">
        <v>114</v>
      </c>
      <c r="D29" s="5" t="s">
        <v>115</v>
      </c>
      <c r="E29" s="5" t="s">
        <v>115</v>
      </c>
      <c r="F29" s="5"/>
      <c r="G29" s="6" t="s">
        <v>116</v>
      </c>
      <c r="H29" s="6" t="s">
        <v>117</v>
      </c>
      <c r="I29" s="7">
        <v>3272358.39</v>
      </c>
      <c r="J29" s="6" t="s">
        <v>27</v>
      </c>
      <c r="K29" s="6" t="s">
        <v>118</v>
      </c>
      <c r="L29" s="6" t="s">
        <v>66</v>
      </c>
      <c r="M29" s="6" t="s">
        <v>41</v>
      </c>
      <c r="N29" s="6" t="e" vm="11">
        <v>#VALUE!</v>
      </c>
      <c r="O29" s="6" t="s">
        <v>119</v>
      </c>
      <c r="P29" s="8">
        <v>2800</v>
      </c>
      <c r="Q29" s="8" t="s">
        <v>27</v>
      </c>
      <c r="R29" s="8" t="s">
        <v>27</v>
      </c>
      <c r="S29" s="8" t="s">
        <v>27</v>
      </c>
      <c r="T29" s="6" t="s">
        <v>43</v>
      </c>
      <c r="U29" s="9">
        <v>45383</v>
      </c>
      <c r="V29" s="9">
        <v>46447</v>
      </c>
      <c r="W29" s="7">
        <v>10</v>
      </c>
      <c r="X29" s="7">
        <f>100-Table3[[#This Row],[Porcentaje de avance global]]</f>
        <v>90</v>
      </c>
      <c r="Y29" s="7">
        <v>1.6</v>
      </c>
      <c r="Z29" s="7">
        <f>100-Table3[[#This Row],[Porcentaje de avance individual]]</f>
        <v>98.4</v>
      </c>
      <c r="AA29" s="6" t="s">
        <v>99</v>
      </c>
      <c r="AB29" s="6" t="s">
        <v>92</v>
      </c>
      <c r="AC29" s="6"/>
      <c r="AD29" s="6"/>
    </row>
    <row r="30" spans="1:30" ht="42.75" x14ac:dyDescent="0.25">
      <c r="A30">
        <v>29</v>
      </c>
      <c r="B30" s="5">
        <v>17</v>
      </c>
      <c r="C30" s="6" t="s">
        <v>114</v>
      </c>
      <c r="D30" s="5" t="s">
        <v>115</v>
      </c>
      <c r="E30" s="5" t="s">
        <v>115</v>
      </c>
      <c r="F30" s="5"/>
      <c r="G30" s="6" t="s">
        <v>116</v>
      </c>
      <c r="H30" s="6" t="s">
        <v>117</v>
      </c>
      <c r="I30" s="7">
        <v>3272358.39</v>
      </c>
      <c r="J30" s="6" t="s">
        <v>27</v>
      </c>
      <c r="K30" s="6" t="s">
        <v>118</v>
      </c>
      <c r="L30" s="6" t="s">
        <v>66</v>
      </c>
      <c r="M30" s="6" t="s">
        <v>41</v>
      </c>
      <c r="N30" s="6" t="e" vm="12">
        <v>#VALUE!</v>
      </c>
      <c r="O30" s="6" t="s">
        <v>119</v>
      </c>
      <c r="P30" s="8">
        <v>2800</v>
      </c>
      <c r="Q30" s="8" t="s">
        <v>27</v>
      </c>
      <c r="R30" s="8" t="s">
        <v>27</v>
      </c>
      <c r="S30" s="8" t="s">
        <v>27</v>
      </c>
      <c r="T30" s="6" t="s">
        <v>43</v>
      </c>
      <c r="U30" s="9">
        <v>45383</v>
      </c>
      <c r="V30" s="9">
        <v>46447</v>
      </c>
      <c r="W30" s="7">
        <v>10</v>
      </c>
      <c r="X30" s="7">
        <f>100-Table3[[#This Row],[Porcentaje de avance global]]</f>
        <v>90</v>
      </c>
      <c r="Y30" s="7">
        <v>1.6</v>
      </c>
      <c r="Z30" s="7">
        <f>100-Table3[[#This Row],[Porcentaje de avance individual]]</f>
        <v>98.4</v>
      </c>
      <c r="AA30" s="6" t="s">
        <v>99</v>
      </c>
      <c r="AB30" s="6" t="s">
        <v>92</v>
      </c>
      <c r="AC30" s="6"/>
      <c r="AD30" s="6"/>
    </row>
    <row r="31" spans="1:30" ht="42.75" x14ac:dyDescent="0.25">
      <c r="A31">
        <v>30</v>
      </c>
      <c r="B31" s="5">
        <v>17</v>
      </c>
      <c r="C31" s="6" t="s">
        <v>114</v>
      </c>
      <c r="D31" s="5" t="s">
        <v>115</v>
      </c>
      <c r="E31" s="5" t="s">
        <v>115</v>
      </c>
      <c r="F31" s="5"/>
      <c r="G31" s="6" t="s">
        <v>116</v>
      </c>
      <c r="H31" s="6" t="s">
        <v>117</v>
      </c>
      <c r="I31" s="7">
        <v>3272358.39</v>
      </c>
      <c r="J31" s="6" t="s">
        <v>27</v>
      </c>
      <c r="K31" s="6" t="s">
        <v>118</v>
      </c>
      <c r="L31" s="6" t="s">
        <v>66</v>
      </c>
      <c r="M31" s="6" t="s">
        <v>41</v>
      </c>
      <c r="N31" s="6" t="e" vm="13">
        <v>#VALUE!</v>
      </c>
      <c r="O31" s="6" t="s">
        <v>119</v>
      </c>
      <c r="P31" s="8">
        <v>2800</v>
      </c>
      <c r="Q31" s="8" t="s">
        <v>27</v>
      </c>
      <c r="R31" s="8" t="s">
        <v>27</v>
      </c>
      <c r="S31" s="8" t="s">
        <v>27</v>
      </c>
      <c r="T31" s="6" t="s">
        <v>43</v>
      </c>
      <c r="U31" s="9">
        <v>45383</v>
      </c>
      <c r="V31" s="9">
        <v>46447</v>
      </c>
      <c r="W31" s="7">
        <v>10</v>
      </c>
      <c r="X31" s="7">
        <f>100-Table3[[#This Row],[Porcentaje de avance global]]</f>
        <v>90</v>
      </c>
      <c r="Y31" s="7">
        <v>1.6</v>
      </c>
      <c r="Z31" s="7">
        <f>100-Table3[[#This Row],[Porcentaje de avance individual]]</f>
        <v>98.4</v>
      </c>
      <c r="AA31" s="6" t="s">
        <v>99</v>
      </c>
      <c r="AB31" s="6" t="s">
        <v>92</v>
      </c>
      <c r="AC31" s="6"/>
      <c r="AD31" s="6"/>
    </row>
    <row r="32" spans="1:30" ht="57" x14ac:dyDescent="0.25">
      <c r="A32">
        <v>31</v>
      </c>
      <c r="B32" s="5">
        <v>18</v>
      </c>
      <c r="C32" s="6" t="s">
        <v>120</v>
      </c>
      <c r="D32" s="5" t="s">
        <v>121</v>
      </c>
      <c r="E32" s="5" t="s">
        <v>121</v>
      </c>
      <c r="F32" s="5"/>
      <c r="G32" s="6" t="s">
        <v>122</v>
      </c>
      <c r="H32" s="6" t="s">
        <v>123</v>
      </c>
      <c r="I32" s="7">
        <v>8000000</v>
      </c>
      <c r="J32" s="7" t="s">
        <v>27</v>
      </c>
      <c r="K32" s="6" t="s">
        <v>124</v>
      </c>
      <c r="L32" s="6" t="s">
        <v>66</v>
      </c>
      <c r="M32" s="6" t="s">
        <v>41</v>
      </c>
      <c r="N32" s="6" t="e" vm="8">
        <v>#VALUE!</v>
      </c>
      <c r="O32" s="6" t="s">
        <v>125</v>
      </c>
      <c r="P32" s="8" t="s">
        <v>27</v>
      </c>
      <c r="Q32" s="8" t="s">
        <v>27</v>
      </c>
      <c r="R32" s="8">
        <v>2000</v>
      </c>
      <c r="S32" s="8" t="s">
        <v>27</v>
      </c>
      <c r="T32" s="6" t="s">
        <v>43</v>
      </c>
      <c r="U32" s="9">
        <v>45231</v>
      </c>
      <c r="V32" s="9">
        <v>46447</v>
      </c>
      <c r="W32" s="7">
        <v>50</v>
      </c>
      <c r="X32" s="7">
        <f>100-Table3[[#This Row],[Porcentaje de avance global]]</f>
        <v>50</v>
      </c>
      <c r="Y32" s="7">
        <v>25</v>
      </c>
      <c r="Z32" s="7">
        <f>100-Table3[[#This Row],[Porcentaje de avance individual]]</f>
        <v>75</v>
      </c>
      <c r="AA32" s="6" t="s">
        <v>56</v>
      </c>
      <c r="AB32" s="6" t="s">
        <v>92</v>
      </c>
      <c r="AC32" s="6"/>
      <c r="AD32" s="6"/>
    </row>
    <row r="33" spans="1:30" ht="57" x14ac:dyDescent="0.25">
      <c r="A33">
        <v>32</v>
      </c>
      <c r="B33" s="5">
        <v>18</v>
      </c>
      <c r="C33" s="6" t="s">
        <v>120</v>
      </c>
      <c r="D33" s="5" t="s">
        <v>121</v>
      </c>
      <c r="E33" s="5" t="s">
        <v>121</v>
      </c>
      <c r="F33" s="5"/>
      <c r="G33" s="6" t="s">
        <v>122</v>
      </c>
      <c r="H33" s="6" t="s">
        <v>123</v>
      </c>
      <c r="I33" s="7">
        <v>8000000</v>
      </c>
      <c r="J33" s="7" t="s">
        <v>27</v>
      </c>
      <c r="K33" s="6" t="s">
        <v>124</v>
      </c>
      <c r="L33" s="6" t="s">
        <v>66</v>
      </c>
      <c r="M33" s="6" t="s">
        <v>41</v>
      </c>
      <c r="N33" s="6" t="e" vm="9">
        <v>#VALUE!</v>
      </c>
      <c r="O33" s="6" t="s">
        <v>125</v>
      </c>
      <c r="P33" s="8" t="s">
        <v>27</v>
      </c>
      <c r="Q33" s="8" t="s">
        <v>27</v>
      </c>
      <c r="R33" s="8">
        <v>2000</v>
      </c>
      <c r="S33" s="8" t="s">
        <v>27</v>
      </c>
      <c r="T33" s="6" t="s">
        <v>43</v>
      </c>
      <c r="U33" s="9">
        <v>45231</v>
      </c>
      <c r="V33" s="9">
        <v>46447</v>
      </c>
      <c r="W33" s="7">
        <v>50</v>
      </c>
      <c r="X33" s="7">
        <f>100-Table3[[#This Row],[Porcentaje de avance global]]</f>
        <v>50</v>
      </c>
      <c r="Y33" s="7">
        <v>25</v>
      </c>
      <c r="Z33" s="7">
        <f>100-Table3[[#This Row],[Porcentaje de avance individual]]</f>
        <v>75</v>
      </c>
      <c r="AA33" s="6" t="s">
        <v>56</v>
      </c>
      <c r="AB33" s="6" t="s">
        <v>92</v>
      </c>
      <c r="AC33" s="6"/>
      <c r="AD33" s="6"/>
    </row>
    <row r="34" spans="1:30" ht="29.25" customHeight="1" x14ac:dyDescent="0.25">
      <c r="A34">
        <v>33</v>
      </c>
      <c r="B34" s="5">
        <v>19</v>
      </c>
      <c r="C34" s="6" t="s">
        <v>126</v>
      </c>
      <c r="D34" s="5" t="s">
        <v>127</v>
      </c>
      <c r="E34" s="5" t="s">
        <v>127</v>
      </c>
      <c r="F34" s="5"/>
      <c r="G34" s="6" t="s">
        <v>128</v>
      </c>
      <c r="H34" s="6" t="s">
        <v>27</v>
      </c>
      <c r="I34" s="7" t="s">
        <v>27</v>
      </c>
      <c r="J34" s="7" t="s">
        <v>27</v>
      </c>
      <c r="K34" s="6" t="s">
        <v>27</v>
      </c>
      <c r="L34" s="6" t="s">
        <v>78</v>
      </c>
      <c r="M34" s="6" t="s">
        <v>29</v>
      </c>
      <c r="N34" s="6" t="e" vm="1">
        <v>#VALUE!</v>
      </c>
      <c r="O34" s="6" t="s">
        <v>129</v>
      </c>
      <c r="P34" s="8" t="s">
        <v>27</v>
      </c>
      <c r="Q34" s="8" t="s">
        <v>27</v>
      </c>
      <c r="R34" s="8" t="s">
        <v>27</v>
      </c>
      <c r="S34" s="8" t="s">
        <v>27</v>
      </c>
      <c r="T34" s="6" t="s">
        <v>49</v>
      </c>
      <c r="U34" s="9">
        <v>45717</v>
      </c>
      <c r="V34" s="9">
        <v>49644</v>
      </c>
      <c r="W34" s="7">
        <v>50</v>
      </c>
      <c r="X34" s="7">
        <f>100-Table3[[#This Row],[Porcentaje de avance global]]</f>
        <v>50</v>
      </c>
      <c r="Y34" s="7">
        <v>50</v>
      </c>
      <c r="Z34" s="7">
        <f>100-Table3[[#This Row],[Porcentaje de avance individual]]</f>
        <v>50</v>
      </c>
      <c r="AA34" s="6" t="s">
        <v>33</v>
      </c>
      <c r="AB34" s="6" t="s">
        <v>92</v>
      </c>
      <c r="AC34" s="6"/>
      <c r="AD34" s="6"/>
    </row>
    <row r="35" spans="1:30" ht="28.5" x14ac:dyDescent="0.25">
      <c r="A35">
        <v>34</v>
      </c>
      <c r="B35" s="5">
        <v>20</v>
      </c>
      <c r="C35" s="6" t="s">
        <v>130</v>
      </c>
      <c r="D35" s="5" t="s">
        <v>131</v>
      </c>
      <c r="E35" s="5" t="s">
        <v>131</v>
      </c>
      <c r="F35" s="5"/>
      <c r="G35" s="6" t="s">
        <v>28</v>
      </c>
      <c r="H35" s="6" t="s">
        <v>132</v>
      </c>
      <c r="I35" s="7">
        <v>3000000</v>
      </c>
      <c r="J35" s="7">
        <v>0</v>
      </c>
      <c r="K35" s="6" t="s">
        <v>28</v>
      </c>
      <c r="L35" s="6" t="s">
        <v>78</v>
      </c>
      <c r="M35" s="6" t="s">
        <v>41</v>
      </c>
      <c r="N35" s="6" t="e" vm="8">
        <v>#VALUE!</v>
      </c>
      <c r="O35" s="6" t="s">
        <v>133</v>
      </c>
      <c r="P35" s="8">
        <v>330000</v>
      </c>
      <c r="Q35" s="8" t="s">
        <v>27</v>
      </c>
      <c r="R35" s="8" t="s">
        <v>27</v>
      </c>
      <c r="S35" s="8">
        <v>20485</v>
      </c>
      <c r="T35" s="6" t="s">
        <v>49</v>
      </c>
      <c r="U35" s="9">
        <v>46023</v>
      </c>
      <c r="V35" s="9">
        <v>47453</v>
      </c>
      <c r="W35" s="7">
        <v>5</v>
      </c>
      <c r="X35" s="7">
        <f>100-Table3[[#This Row],[Porcentaje de avance global]]</f>
        <v>95</v>
      </c>
      <c r="Y35" s="7">
        <v>1</v>
      </c>
      <c r="Z35" s="7">
        <f>100-Table3[[#This Row],[Porcentaje de avance individual]]</f>
        <v>99</v>
      </c>
      <c r="AA35" s="6" t="s">
        <v>74</v>
      </c>
      <c r="AB35" s="6" t="s">
        <v>92</v>
      </c>
      <c r="AC35" s="6"/>
      <c r="AD35" s="6"/>
    </row>
    <row r="36" spans="1:30" ht="28.5" x14ac:dyDescent="0.25">
      <c r="A36">
        <v>35</v>
      </c>
      <c r="B36" s="5">
        <v>20</v>
      </c>
      <c r="C36" s="6" t="s">
        <v>130</v>
      </c>
      <c r="D36" s="5" t="s">
        <v>131</v>
      </c>
      <c r="E36" s="5" t="s">
        <v>131</v>
      </c>
      <c r="F36" s="5"/>
      <c r="G36" s="6" t="s">
        <v>28</v>
      </c>
      <c r="H36" s="6" t="s">
        <v>132</v>
      </c>
      <c r="I36" s="7">
        <v>3000000</v>
      </c>
      <c r="J36" s="7">
        <v>0</v>
      </c>
      <c r="K36" s="6" t="s">
        <v>28</v>
      </c>
      <c r="L36" s="6" t="s">
        <v>78</v>
      </c>
      <c r="M36" s="6" t="s">
        <v>41</v>
      </c>
      <c r="N36" s="6" t="e" vm="11">
        <v>#VALUE!</v>
      </c>
      <c r="O36" s="6" t="s">
        <v>133</v>
      </c>
      <c r="P36" s="8">
        <v>330000</v>
      </c>
      <c r="Q36" s="8" t="s">
        <v>27</v>
      </c>
      <c r="R36" s="8" t="s">
        <v>27</v>
      </c>
      <c r="S36" s="8">
        <v>20485</v>
      </c>
      <c r="T36" s="6" t="s">
        <v>49</v>
      </c>
      <c r="U36" s="9">
        <v>46023</v>
      </c>
      <c r="V36" s="9">
        <v>47453</v>
      </c>
      <c r="W36" s="7">
        <v>5</v>
      </c>
      <c r="X36" s="7">
        <f>100-Table3[[#This Row],[Porcentaje de avance global]]</f>
        <v>95</v>
      </c>
      <c r="Y36" s="7">
        <v>1</v>
      </c>
      <c r="Z36" s="7">
        <f>100-Table3[[#This Row],[Porcentaje de avance individual]]</f>
        <v>99</v>
      </c>
      <c r="AA36" s="6" t="s">
        <v>74</v>
      </c>
      <c r="AB36" s="6" t="s">
        <v>92</v>
      </c>
      <c r="AC36" s="6"/>
      <c r="AD36" s="6"/>
    </row>
    <row r="37" spans="1:30" ht="28.5" x14ac:dyDescent="0.25">
      <c r="A37">
        <v>36</v>
      </c>
      <c r="B37" s="5">
        <v>20</v>
      </c>
      <c r="C37" s="6" t="s">
        <v>130</v>
      </c>
      <c r="D37" s="5" t="s">
        <v>131</v>
      </c>
      <c r="E37" s="5" t="s">
        <v>131</v>
      </c>
      <c r="F37" s="5"/>
      <c r="G37" s="6" t="s">
        <v>28</v>
      </c>
      <c r="H37" s="6" t="s">
        <v>132</v>
      </c>
      <c r="I37" s="7">
        <v>3000000</v>
      </c>
      <c r="J37" s="7">
        <v>0</v>
      </c>
      <c r="K37" s="6" t="s">
        <v>28</v>
      </c>
      <c r="L37" s="6" t="s">
        <v>78</v>
      </c>
      <c r="M37" s="6" t="s">
        <v>41</v>
      </c>
      <c r="N37" s="6" t="e" vm="12">
        <v>#VALUE!</v>
      </c>
      <c r="O37" s="6" t="s">
        <v>133</v>
      </c>
      <c r="P37" s="8">
        <v>330000</v>
      </c>
      <c r="Q37" s="8" t="s">
        <v>27</v>
      </c>
      <c r="R37" s="8" t="s">
        <v>27</v>
      </c>
      <c r="S37" s="8">
        <v>20485</v>
      </c>
      <c r="T37" s="6" t="s">
        <v>49</v>
      </c>
      <c r="U37" s="9">
        <v>46023</v>
      </c>
      <c r="V37" s="9">
        <v>47453</v>
      </c>
      <c r="W37" s="7">
        <v>5</v>
      </c>
      <c r="X37" s="7">
        <f>100-Table3[[#This Row],[Porcentaje de avance global]]</f>
        <v>95</v>
      </c>
      <c r="Y37" s="7">
        <v>1</v>
      </c>
      <c r="Z37" s="7">
        <f>100-Table3[[#This Row],[Porcentaje de avance individual]]</f>
        <v>99</v>
      </c>
      <c r="AA37" s="6" t="s">
        <v>74</v>
      </c>
      <c r="AB37" s="6" t="s">
        <v>92</v>
      </c>
      <c r="AC37" s="6"/>
      <c r="AD37" s="6"/>
    </row>
    <row r="38" spans="1:30" ht="28.5" x14ac:dyDescent="0.25">
      <c r="A38">
        <v>37</v>
      </c>
      <c r="B38" s="5">
        <v>20</v>
      </c>
      <c r="C38" s="6" t="s">
        <v>130</v>
      </c>
      <c r="D38" s="5" t="s">
        <v>131</v>
      </c>
      <c r="E38" s="5" t="s">
        <v>131</v>
      </c>
      <c r="F38" s="5"/>
      <c r="G38" s="6" t="s">
        <v>28</v>
      </c>
      <c r="H38" s="6" t="s">
        <v>132</v>
      </c>
      <c r="I38" s="7">
        <v>3000000</v>
      </c>
      <c r="J38" s="7">
        <v>0</v>
      </c>
      <c r="K38" s="6" t="s">
        <v>28</v>
      </c>
      <c r="L38" s="6" t="s">
        <v>78</v>
      </c>
      <c r="M38" s="6" t="s">
        <v>41</v>
      </c>
      <c r="N38" s="6" t="e" vm="5">
        <v>#VALUE!</v>
      </c>
      <c r="O38" s="6" t="s">
        <v>133</v>
      </c>
      <c r="P38" s="8">
        <v>330000</v>
      </c>
      <c r="Q38" s="8" t="s">
        <v>27</v>
      </c>
      <c r="R38" s="8" t="s">
        <v>27</v>
      </c>
      <c r="S38" s="8">
        <v>20485</v>
      </c>
      <c r="T38" s="6" t="s">
        <v>49</v>
      </c>
      <c r="U38" s="9">
        <v>46023</v>
      </c>
      <c r="V38" s="9">
        <v>47453</v>
      </c>
      <c r="W38" s="7">
        <v>5</v>
      </c>
      <c r="X38" s="7">
        <f>100-Table3[[#This Row],[Porcentaje de avance global]]</f>
        <v>95</v>
      </c>
      <c r="Y38" s="7">
        <v>1</v>
      </c>
      <c r="Z38" s="7">
        <f>100-Table3[[#This Row],[Porcentaje de avance individual]]</f>
        <v>99</v>
      </c>
      <c r="AA38" s="6" t="s">
        <v>74</v>
      </c>
      <c r="AB38" s="6" t="s">
        <v>92</v>
      </c>
      <c r="AC38" s="6"/>
      <c r="AD38" s="6"/>
    </row>
    <row r="39" spans="1:30" ht="28.5" x14ac:dyDescent="0.25">
      <c r="A39">
        <v>38</v>
      </c>
      <c r="B39" s="5">
        <v>20</v>
      </c>
      <c r="C39" s="6" t="s">
        <v>130</v>
      </c>
      <c r="D39" s="5" t="s">
        <v>131</v>
      </c>
      <c r="E39" s="5" t="s">
        <v>131</v>
      </c>
      <c r="F39" s="5"/>
      <c r="G39" s="6" t="s">
        <v>28</v>
      </c>
      <c r="H39" s="6" t="s">
        <v>132</v>
      </c>
      <c r="I39" s="7">
        <v>3000000</v>
      </c>
      <c r="J39" s="7">
        <v>0</v>
      </c>
      <c r="K39" s="6" t="s">
        <v>28</v>
      </c>
      <c r="L39" s="6" t="s">
        <v>78</v>
      </c>
      <c r="M39" s="6" t="s">
        <v>41</v>
      </c>
      <c r="N39" s="6" t="e" vm="14">
        <v>#VALUE!</v>
      </c>
      <c r="O39" s="6" t="s">
        <v>133</v>
      </c>
      <c r="P39" s="8">
        <v>330000</v>
      </c>
      <c r="Q39" s="8" t="s">
        <v>27</v>
      </c>
      <c r="R39" s="8" t="s">
        <v>27</v>
      </c>
      <c r="S39" s="8">
        <v>20485</v>
      </c>
      <c r="T39" s="6" t="s">
        <v>49</v>
      </c>
      <c r="U39" s="9">
        <v>46023</v>
      </c>
      <c r="V39" s="9">
        <v>47453</v>
      </c>
      <c r="W39" s="7">
        <v>5</v>
      </c>
      <c r="X39" s="7">
        <f>100-Table3[[#This Row],[Porcentaje de avance global]]</f>
        <v>95</v>
      </c>
      <c r="Y39" s="7">
        <v>1</v>
      </c>
      <c r="Z39" s="7">
        <f>100-Table3[[#This Row],[Porcentaje de avance individual]]</f>
        <v>99</v>
      </c>
      <c r="AA39" s="6" t="s">
        <v>74</v>
      </c>
      <c r="AB39" s="6" t="s">
        <v>92</v>
      </c>
      <c r="AC39" s="6"/>
      <c r="AD39" s="6"/>
    </row>
    <row r="40" spans="1:30" ht="28.5" x14ac:dyDescent="0.25">
      <c r="A40">
        <v>39</v>
      </c>
      <c r="B40" s="5">
        <v>21</v>
      </c>
      <c r="C40" s="6" t="s">
        <v>134</v>
      </c>
      <c r="D40" s="5" t="s">
        <v>135</v>
      </c>
      <c r="E40" s="5" t="s">
        <v>136</v>
      </c>
      <c r="F40" s="5"/>
      <c r="G40" s="6" t="s">
        <v>137</v>
      </c>
      <c r="H40" s="6" t="s">
        <v>27</v>
      </c>
      <c r="I40" s="7" t="s">
        <v>27</v>
      </c>
      <c r="J40" s="7" t="s">
        <v>27</v>
      </c>
      <c r="K40" s="6" t="s">
        <v>28</v>
      </c>
      <c r="L40" s="6" t="s">
        <v>78</v>
      </c>
      <c r="M40" s="6" t="s">
        <v>29</v>
      </c>
      <c r="N40" s="6" t="e" vm="1">
        <v>#VALUE!</v>
      </c>
      <c r="O40" s="6" t="s">
        <v>138</v>
      </c>
      <c r="P40" s="8" t="s">
        <v>27</v>
      </c>
      <c r="Q40" s="8" t="s">
        <v>27</v>
      </c>
      <c r="R40" s="8" t="s">
        <v>27</v>
      </c>
      <c r="S40" s="8" t="s">
        <v>27</v>
      </c>
      <c r="T40" s="6" t="s">
        <v>43</v>
      </c>
      <c r="U40" s="9">
        <v>45658</v>
      </c>
      <c r="V40" s="9">
        <v>45992</v>
      </c>
      <c r="W40" s="7">
        <v>60</v>
      </c>
      <c r="X40" s="7">
        <f>100-Table3[[#This Row],[Porcentaje de avance global]]</f>
        <v>40</v>
      </c>
      <c r="Y40" s="7">
        <v>60</v>
      </c>
      <c r="Z40" s="7">
        <f>100-Table3[[#This Row],[Porcentaje de avance individual]]</f>
        <v>40</v>
      </c>
      <c r="AA40" s="6" t="s">
        <v>33</v>
      </c>
      <c r="AB40" s="6" t="s">
        <v>92</v>
      </c>
      <c r="AC40" s="6"/>
      <c r="AD40" s="6"/>
    </row>
    <row r="41" spans="1:30" ht="28.5" x14ac:dyDescent="0.25">
      <c r="A41">
        <v>40</v>
      </c>
      <c r="B41" s="5">
        <v>22</v>
      </c>
      <c r="C41" s="6" t="s">
        <v>139</v>
      </c>
      <c r="D41" s="5" t="s">
        <v>140</v>
      </c>
      <c r="E41" s="5" t="s">
        <v>140</v>
      </c>
      <c r="F41" s="5"/>
      <c r="G41" s="6" t="s">
        <v>140</v>
      </c>
      <c r="H41" s="6" t="s">
        <v>27</v>
      </c>
      <c r="I41" s="7" t="s">
        <v>27</v>
      </c>
      <c r="J41" s="7" t="s">
        <v>27</v>
      </c>
      <c r="K41" s="6" t="s">
        <v>28</v>
      </c>
      <c r="L41" s="6" t="s">
        <v>78</v>
      </c>
      <c r="M41" s="6" t="s">
        <v>29</v>
      </c>
      <c r="N41" s="6" t="e" vm="1">
        <v>#VALUE!</v>
      </c>
      <c r="O41" s="6" t="s">
        <v>141</v>
      </c>
      <c r="P41" s="8" t="s">
        <v>27</v>
      </c>
      <c r="Q41" s="8" t="s">
        <v>27</v>
      </c>
      <c r="R41" s="8" t="s">
        <v>27</v>
      </c>
      <c r="S41" s="8" t="s">
        <v>27</v>
      </c>
      <c r="T41" s="6" t="s">
        <v>43</v>
      </c>
      <c r="U41" s="9">
        <v>45597</v>
      </c>
      <c r="V41" s="9">
        <v>45992</v>
      </c>
      <c r="W41" s="7">
        <v>60</v>
      </c>
      <c r="X41" s="7">
        <f>100-Table3[[#This Row],[Porcentaje de avance global]]</f>
        <v>40</v>
      </c>
      <c r="Y41" s="7">
        <v>60</v>
      </c>
      <c r="Z41" s="7">
        <f>100-Table3[[#This Row],[Porcentaje de avance individual]]</f>
        <v>40</v>
      </c>
      <c r="AA41" s="6" t="s">
        <v>33</v>
      </c>
      <c r="AB41" s="6" t="s">
        <v>142</v>
      </c>
      <c r="AC41" s="6"/>
      <c r="AD41" s="6"/>
    </row>
    <row r="42" spans="1:30" ht="28.5" x14ac:dyDescent="0.25">
      <c r="A42">
        <v>41</v>
      </c>
      <c r="B42" s="5">
        <v>23</v>
      </c>
      <c r="C42" s="6" t="s">
        <v>143</v>
      </c>
      <c r="D42" s="5" t="s">
        <v>144</v>
      </c>
      <c r="E42" s="5" t="s">
        <v>144</v>
      </c>
      <c r="F42" s="5"/>
      <c r="G42" s="6" t="s">
        <v>145</v>
      </c>
      <c r="H42" s="6" t="s">
        <v>145</v>
      </c>
      <c r="I42" s="7" t="s">
        <v>27</v>
      </c>
      <c r="J42" s="7" t="s">
        <v>27</v>
      </c>
      <c r="K42" s="6" t="s">
        <v>28</v>
      </c>
      <c r="L42" s="6" t="s">
        <v>8</v>
      </c>
      <c r="M42" s="6" t="s">
        <v>41</v>
      </c>
      <c r="N42" s="6" t="e" vm="2">
        <v>#VALUE!</v>
      </c>
      <c r="O42" s="6" t="s">
        <v>146</v>
      </c>
      <c r="P42" s="8" t="s">
        <v>27</v>
      </c>
      <c r="Q42" s="8" t="s">
        <v>27</v>
      </c>
      <c r="R42" s="8" t="s">
        <v>27</v>
      </c>
      <c r="S42" s="8" t="s">
        <v>27</v>
      </c>
      <c r="T42" s="6" t="s">
        <v>43</v>
      </c>
      <c r="U42" s="9">
        <v>45474</v>
      </c>
      <c r="V42" s="9">
        <v>45992</v>
      </c>
      <c r="W42" s="7">
        <v>100</v>
      </c>
      <c r="X42" s="7">
        <f>100-Table3[[#This Row],[Porcentaje de avance global]]</f>
        <v>0</v>
      </c>
      <c r="Y42" s="7">
        <v>25</v>
      </c>
      <c r="Z42" s="7">
        <f>100-Table3[[#This Row],[Porcentaje de avance individual]]</f>
        <v>75</v>
      </c>
      <c r="AA42" s="6" t="s">
        <v>33</v>
      </c>
      <c r="AB42" s="6" t="s">
        <v>92</v>
      </c>
      <c r="AC42" s="6"/>
      <c r="AD42" s="6"/>
    </row>
    <row r="43" spans="1:30" ht="28.5" x14ac:dyDescent="0.25">
      <c r="A43">
        <v>42</v>
      </c>
      <c r="B43" s="5">
        <v>23</v>
      </c>
      <c r="C43" s="6" t="s">
        <v>143</v>
      </c>
      <c r="D43" s="5" t="s">
        <v>144</v>
      </c>
      <c r="E43" s="5" t="s">
        <v>144</v>
      </c>
      <c r="F43" s="5"/>
      <c r="G43" s="6" t="s">
        <v>145</v>
      </c>
      <c r="H43" s="6" t="s">
        <v>145</v>
      </c>
      <c r="I43" s="7" t="s">
        <v>27</v>
      </c>
      <c r="J43" s="7" t="s">
        <v>27</v>
      </c>
      <c r="K43" s="6" t="s">
        <v>28</v>
      </c>
      <c r="L43" s="6" t="s">
        <v>8</v>
      </c>
      <c r="M43" s="6" t="s">
        <v>41</v>
      </c>
      <c r="N43" s="6" t="e" vm="3">
        <v>#VALUE!</v>
      </c>
      <c r="O43" s="6" t="s">
        <v>146</v>
      </c>
      <c r="P43" s="8" t="s">
        <v>27</v>
      </c>
      <c r="Q43" s="8" t="s">
        <v>27</v>
      </c>
      <c r="R43" s="8" t="s">
        <v>27</v>
      </c>
      <c r="S43" s="8" t="s">
        <v>27</v>
      </c>
      <c r="T43" s="6" t="s">
        <v>43</v>
      </c>
      <c r="U43" s="9">
        <v>45474</v>
      </c>
      <c r="V43" s="9">
        <v>45992</v>
      </c>
      <c r="W43" s="7">
        <v>100</v>
      </c>
      <c r="X43" s="7">
        <f>100-Table3[[#This Row],[Porcentaje de avance global]]</f>
        <v>0</v>
      </c>
      <c r="Y43" s="7">
        <v>25</v>
      </c>
      <c r="Z43" s="7">
        <f>100-Table3[[#This Row],[Porcentaje de avance individual]]</f>
        <v>75</v>
      </c>
      <c r="AA43" s="6" t="s">
        <v>33</v>
      </c>
      <c r="AB43" s="6" t="s">
        <v>92</v>
      </c>
      <c r="AC43" s="6"/>
      <c r="AD43" s="6"/>
    </row>
    <row r="44" spans="1:30" ht="28.5" x14ac:dyDescent="0.25">
      <c r="A44">
        <v>43</v>
      </c>
      <c r="B44" s="5">
        <v>23</v>
      </c>
      <c r="C44" s="6" t="s">
        <v>143</v>
      </c>
      <c r="D44" s="5" t="s">
        <v>144</v>
      </c>
      <c r="E44" s="5" t="s">
        <v>144</v>
      </c>
      <c r="F44" s="5"/>
      <c r="G44" s="6" t="s">
        <v>145</v>
      </c>
      <c r="H44" s="6" t="s">
        <v>145</v>
      </c>
      <c r="I44" s="7" t="s">
        <v>27</v>
      </c>
      <c r="J44" s="7" t="s">
        <v>27</v>
      </c>
      <c r="K44" s="6" t="s">
        <v>28</v>
      </c>
      <c r="L44" s="6" t="s">
        <v>8</v>
      </c>
      <c r="M44" s="6" t="s">
        <v>41</v>
      </c>
      <c r="N44" s="6" t="e" vm="13">
        <v>#VALUE!</v>
      </c>
      <c r="O44" s="6" t="s">
        <v>146</v>
      </c>
      <c r="P44" s="8" t="s">
        <v>27</v>
      </c>
      <c r="Q44" s="8" t="s">
        <v>27</v>
      </c>
      <c r="R44" s="8" t="s">
        <v>27</v>
      </c>
      <c r="S44" s="8" t="s">
        <v>27</v>
      </c>
      <c r="T44" s="6" t="s">
        <v>43</v>
      </c>
      <c r="U44" s="9">
        <v>45474</v>
      </c>
      <c r="V44" s="9">
        <v>45992</v>
      </c>
      <c r="W44" s="7">
        <v>100</v>
      </c>
      <c r="X44" s="7">
        <f>100-Table3[[#This Row],[Porcentaje de avance global]]</f>
        <v>0</v>
      </c>
      <c r="Y44" s="7">
        <v>25</v>
      </c>
      <c r="Z44" s="7">
        <f>100-Table3[[#This Row],[Porcentaje de avance individual]]</f>
        <v>75</v>
      </c>
      <c r="AA44" s="6" t="s">
        <v>33</v>
      </c>
      <c r="AB44" s="6" t="s">
        <v>92</v>
      </c>
      <c r="AC44" s="6"/>
      <c r="AD44" s="6"/>
    </row>
    <row r="45" spans="1:30" ht="28.5" x14ac:dyDescent="0.25">
      <c r="A45">
        <v>44</v>
      </c>
      <c r="B45" s="5">
        <v>23</v>
      </c>
      <c r="C45" s="6" t="s">
        <v>143</v>
      </c>
      <c r="D45" s="5" t="s">
        <v>144</v>
      </c>
      <c r="E45" s="5" t="s">
        <v>144</v>
      </c>
      <c r="F45" s="5"/>
      <c r="G45" s="6" t="s">
        <v>145</v>
      </c>
      <c r="H45" s="6" t="s">
        <v>145</v>
      </c>
      <c r="I45" s="7" t="s">
        <v>27</v>
      </c>
      <c r="J45" s="7" t="s">
        <v>27</v>
      </c>
      <c r="K45" s="6" t="s">
        <v>28</v>
      </c>
      <c r="L45" s="6" t="s">
        <v>8</v>
      </c>
      <c r="M45" s="6" t="s">
        <v>41</v>
      </c>
      <c r="N45" s="6" t="e" vm="14">
        <v>#VALUE!</v>
      </c>
      <c r="O45" s="6" t="s">
        <v>146</v>
      </c>
      <c r="P45" s="8" t="s">
        <v>27</v>
      </c>
      <c r="Q45" s="8" t="s">
        <v>27</v>
      </c>
      <c r="R45" s="8" t="s">
        <v>27</v>
      </c>
      <c r="S45" s="8" t="s">
        <v>27</v>
      </c>
      <c r="T45" s="6" t="s">
        <v>43</v>
      </c>
      <c r="U45" s="9">
        <v>45474</v>
      </c>
      <c r="V45" s="9">
        <v>45992</v>
      </c>
      <c r="W45" s="7">
        <v>100</v>
      </c>
      <c r="X45" s="7">
        <f>100-Table3[[#This Row],[Porcentaje de avance global]]</f>
        <v>0</v>
      </c>
      <c r="Y45" s="7">
        <v>25</v>
      </c>
      <c r="Z45" s="7">
        <f>100-Table3[[#This Row],[Porcentaje de avance individual]]</f>
        <v>75</v>
      </c>
      <c r="AA45" s="6" t="s">
        <v>33</v>
      </c>
      <c r="AB45" s="6" t="s">
        <v>92</v>
      </c>
      <c r="AC45" s="6"/>
      <c r="AD45" s="6"/>
    </row>
    <row r="46" spans="1:30" ht="57" x14ac:dyDescent="0.25">
      <c r="A46">
        <v>45</v>
      </c>
      <c r="B46" s="5">
        <v>24</v>
      </c>
      <c r="C46" s="6" t="s">
        <v>147</v>
      </c>
      <c r="D46" s="5" t="s">
        <v>148</v>
      </c>
      <c r="E46" s="5" t="s">
        <v>148</v>
      </c>
      <c r="F46" s="5"/>
      <c r="G46" s="6" t="s">
        <v>149</v>
      </c>
      <c r="H46" s="6" t="s">
        <v>149</v>
      </c>
      <c r="I46" s="7" t="s">
        <v>27</v>
      </c>
      <c r="J46" s="7" t="s">
        <v>27</v>
      </c>
      <c r="K46" s="6" t="s">
        <v>28</v>
      </c>
      <c r="L46" s="6" t="s">
        <v>66</v>
      </c>
      <c r="M46" s="6" t="s">
        <v>41</v>
      </c>
      <c r="N46" s="6" t="e" vm="1">
        <v>#VALUE!</v>
      </c>
      <c r="O46" s="6" t="s">
        <v>150</v>
      </c>
      <c r="P46" s="8" t="s">
        <v>27</v>
      </c>
      <c r="Q46" s="8" t="s">
        <v>27</v>
      </c>
      <c r="R46" s="8" t="s">
        <v>27</v>
      </c>
      <c r="S46" s="8" t="s">
        <v>27</v>
      </c>
      <c r="T46" s="6" t="s">
        <v>43</v>
      </c>
      <c r="U46" s="9">
        <v>45413</v>
      </c>
      <c r="V46" s="9">
        <v>45992</v>
      </c>
      <c r="W46" s="7">
        <v>80</v>
      </c>
      <c r="X46" s="7">
        <f>100-Table3[[#This Row],[Porcentaje de avance global]]</f>
        <v>20</v>
      </c>
      <c r="Y46" s="7">
        <v>80</v>
      </c>
      <c r="Z46" s="7">
        <f>100-Table3[[#This Row],[Porcentaje de avance individual]]</f>
        <v>20</v>
      </c>
      <c r="AA46" s="6" t="s">
        <v>33</v>
      </c>
      <c r="AB46" s="6" t="s">
        <v>92</v>
      </c>
      <c r="AC46" s="6"/>
      <c r="AD46" s="6"/>
    </row>
    <row r="47" spans="1:30" ht="28.5" x14ac:dyDescent="0.25">
      <c r="A47">
        <v>46</v>
      </c>
      <c r="B47" s="5">
        <v>25</v>
      </c>
      <c r="C47" s="6" t="s">
        <v>151</v>
      </c>
      <c r="D47" s="5" t="s">
        <v>152</v>
      </c>
      <c r="E47" s="5" t="s">
        <v>152</v>
      </c>
      <c r="F47" s="5"/>
      <c r="G47" s="6" t="s">
        <v>153</v>
      </c>
      <c r="H47" s="6" t="s">
        <v>27</v>
      </c>
      <c r="I47" s="7" t="s">
        <v>27</v>
      </c>
      <c r="J47" s="7" t="s">
        <v>27</v>
      </c>
      <c r="K47" s="6" t="s">
        <v>28</v>
      </c>
      <c r="L47" s="6" t="s">
        <v>40</v>
      </c>
      <c r="M47" s="6" t="s">
        <v>29</v>
      </c>
      <c r="N47" s="6" t="e" vm="1">
        <v>#VALUE!</v>
      </c>
      <c r="O47" s="6" t="s">
        <v>154</v>
      </c>
      <c r="P47" s="8" t="s">
        <v>27</v>
      </c>
      <c r="Q47" s="8" t="s">
        <v>27</v>
      </c>
      <c r="R47" s="8" t="s">
        <v>27</v>
      </c>
      <c r="S47" s="8" t="s">
        <v>27</v>
      </c>
      <c r="T47" s="6" t="s">
        <v>43</v>
      </c>
      <c r="U47" s="9">
        <v>43831</v>
      </c>
      <c r="V47" s="9">
        <v>49644</v>
      </c>
      <c r="W47" s="7">
        <v>100</v>
      </c>
      <c r="X47" s="7">
        <f>100-Table3[[#This Row],[Porcentaje de avance global]]</f>
        <v>0</v>
      </c>
      <c r="Y47" s="7">
        <v>100</v>
      </c>
      <c r="Z47" s="7">
        <f>100-Table3[[#This Row],[Porcentaje de avance individual]]</f>
        <v>0</v>
      </c>
      <c r="AA47" s="6" t="s">
        <v>33</v>
      </c>
      <c r="AB47" s="6" t="s">
        <v>142</v>
      </c>
      <c r="AC47" s="6"/>
      <c r="AD47" s="6"/>
    </row>
    <row r="48" spans="1:30" ht="85.5" x14ac:dyDescent="0.25">
      <c r="A48">
        <v>47</v>
      </c>
      <c r="B48" s="5">
        <v>26</v>
      </c>
      <c r="C48" s="6" t="s">
        <v>155</v>
      </c>
      <c r="D48" s="5" t="s">
        <v>156</v>
      </c>
      <c r="E48" s="5" t="s">
        <v>157</v>
      </c>
      <c r="F48" s="5"/>
      <c r="G48" s="6" t="s">
        <v>28</v>
      </c>
      <c r="H48" s="6" t="s">
        <v>158</v>
      </c>
      <c r="I48" s="7">
        <v>5000000</v>
      </c>
      <c r="J48" s="7">
        <v>0</v>
      </c>
      <c r="K48" s="6" t="s">
        <v>159</v>
      </c>
      <c r="L48" s="6" t="s">
        <v>78</v>
      </c>
      <c r="M48" s="6" t="s">
        <v>29</v>
      </c>
      <c r="N48" s="6" t="e" vm="1">
        <v>#VALUE!</v>
      </c>
      <c r="O48" s="16" t="s">
        <v>160</v>
      </c>
      <c r="P48" s="8">
        <v>45000</v>
      </c>
      <c r="Q48" s="8" t="s">
        <v>27</v>
      </c>
      <c r="R48" s="8" t="s">
        <v>27</v>
      </c>
      <c r="S48" s="8" t="s">
        <v>27</v>
      </c>
      <c r="T48" s="6" t="s">
        <v>49</v>
      </c>
      <c r="U48" s="9">
        <v>45536</v>
      </c>
      <c r="V48" s="9">
        <v>45992</v>
      </c>
      <c r="W48" s="7">
        <v>5</v>
      </c>
      <c r="X48" s="7">
        <f>100-Table3[[#This Row],[Porcentaje de avance global]]</f>
        <v>95</v>
      </c>
      <c r="Y48" s="7">
        <v>5</v>
      </c>
      <c r="Z48" s="7">
        <f>100-Table3[[#This Row],[Porcentaje de avance individual]]</f>
        <v>95</v>
      </c>
      <c r="AA48" s="6" t="s">
        <v>33</v>
      </c>
      <c r="AB48" s="6" t="s">
        <v>92</v>
      </c>
      <c r="AC48" s="6"/>
      <c r="AD48" s="6"/>
    </row>
    <row r="49" spans="1:30" ht="71.25" x14ac:dyDescent="0.25">
      <c r="A49">
        <v>48</v>
      </c>
      <c r="B49" s="5">
        <v>27</v>
      </c>
      <c r="C49" s="6" t="s">
        <v>161</v>
      </c>
      <c r="D49" s="5" t="s">
        <v>162</v>
      </c>
      <c r="E49" s="5" t="s">
        <v>163</v>
      </c>
      <c r="F49" s="5"/>
      <c r="G49" s="6" t="s">
        <v>153</v>
      </c>
      <c r="H49" s="6" t="s">
        <v>164</v>
      </c>
      <c r="I49" s="7" t="s">
        <v>27</v>
      </c>
      <c r="J49" s="7" t="s">
        <v>27</v>
      </c>
      <c r="K49" s="6" t="s">
        <v>132</v>
      </c>
      <c r="L49" s="6" t="s">
        <v>66</v>
      </c>
      <c r="M49" s="6" t="s">
        <v>29</v>
      </c>
      <c r="N49" s="6" t="e" vm="1">
        <v>#VALUE!</v>
      </c>
      <c r="O49" s="6" t="s">
        <v>165</v>
      </c>
      <c r="P49" s="8" t="s">
        <v>27</v>
      </c>
      <c r="Q49" s="8" t="s">
        <v>27</v>
      </c>
      <c r="R49" s="8" t="s">
        <v>27</v>
      </c>
      <c r="S49" s="8" t="s">
        <v>27</v>
      </c>
      <c r="T49" s="6" t="s">
        <v>43</v>
      </c>
      <c r="U49" s="9">
        <v>45597</v>
      </c>
      <c r="V49" s="9">
        <v>45992</v>
      </c>
      <c r="W49" s="7">
        <v>20</v>
      </c>
      <c r="X49" s="7">
        <f>100-Table3[[#This Row],[Porcentaje de avance global]]</f>
        <v>80</v>
      </c>
      <c r="Y49" s="7">
        <v>20</v>
      </c>
      <c r="Z49" s="7">
        <f>100-Table3[[#This Row],[Porcentaje de avance individual]]</f>
        <v>80</v>
      </c>
      <c r="AA49" s="6" t="s">
        <v>80</v>
      </c>
      <c r="AB49" s="6" t="s">
        <v>142</v>
      </c>
      <c r="AC49" s="6"/>
      <c r="AD49" s="6"/>
    </row>
    <row r="50" spans="1:30" ht="57" x14ac:dyDescent="0.25">
      <c r="A50">
        <v>49</v>
      </c>
      <c r="B50" s="5">
        <v>28</v>
      </c>
      <c r="C50" s="6" t="s">
        <v>166</v>
      </c>
      <c r="D50" s="5" t="s">
        <v>167</v>
      </c>
      <c r="E50" s="5" t="s">
        <v>168</v>
      </c>
      <c r="F50" s="5"/>
      <c r="G50" s="6" t="s">
        <v>77</v>
      </c>
      <c r="H50" s="6" t="s">
        <v>27</v>
      </c>
      <c r="I50" s="7" t="s">
        <v>27</v>
      </c>
      <c r="J50" s="7" t="s">
        <v>27</v>
      </c>
      <c r="K50" s="6" t="s">
        <v>28</v>
      </c>
      <c r="L50" s="6" t="s">
        <v>78</v>
      </c>
      <c r="M50" s="6" t="s">
        <v>29</v>
      </c>
      <c r="N50" s="6" t="e" vm="1">
        <v>#VALUE!</v>
      </c>
      <c r="O50" s="6" t="s">
        <v>169</v>
      </c>
      <c r="P50" s="8" t="s">
        <v>27</v>
      </c>
      <c r="Q50" s="8" t="s">
        <v>27</v>
      </c>
      <c r="R50" s="8" t="s">
        <v>27</v>
      </c>
      <c r="S50" s="8" t="s">
        <v>27</v>
      </c>
      <c r="T50" s="6" t="s">
        <v>43</v>
      </c>
      <c r="U50" s="9">
        <v>43101</v>
      </c>
      <c r="V50" s="9">
        <v>49644</v>
      </c>
      <c r="W50" s="7">
        <v>80</v>
      </c>
      <c r="X50" s="7">
        <f>100-Table3[[#This Row],[Porcentaje de avance global]]</f>
        <v>20</v>
      </c>
      <c r="Y50" s="7">
        <v>80</v>
      </c>
      <c r="Z50" s="7">
        <f>100-Table3[[#This Row],[Porcentaje de avance individual]]</f>
        <v>20</v>
      </c>
      <c r="AA50" s="6" t="s">
        <v>33</v>
      </c>
      <c r="AB50" s="6" t="s">
        <v>142</v>
      </c>
      <c r="AC50" s="6"/>
      <c r="AD50" s="6"/>
    </row>
    <row r="51" spans="1:30" ht="42.75" x14ac:dyDescent="0.25">
      <c r="A51">
        <v>50</v>
      </c>
      <c r="B51" s="5">
        <v>29</v>
      </c>
      <c r="C51" s="6" t="s">
        <v>170</v>
      </c>
      <c r="D51" s="5" t="s">
        <v>171</v>
      </c>
      <c r="E51" s="5" t="s">
        <v>172</v>
      </c>
      <c r="F51" s="5"/>
      <c r="G51" s="6" t="s">
        <v>173</v>
      </c>
      <c r="H51" s="6" t="s">
        <v>174</v>
      </c>
      <c r="I51" s="7">
        <v>127000</v>
      </c>
      <c r="J51" s="7" t="s">
        <v>27</v>
      </c>
      <c r="K51" s="6" t="s">
        <v>173</v>
      </c>
      <c r="L51" s="6" t="s">
        <v>66</v>
      </c>
      <c r="M51" s="6" t="s">
        <v>29</v>
      </c>
      <c r="N51" s="6" t="e" vm="12">
        <v>#VALUE!</v>
      </c>
      <c r="O51" s="6" t="s">
        <v>175</v>
      </c>
      <c r="P51" s="8" t="s">
        <v>27</v>
      </c>
      <c r="Q51" s="8" t="s">
        <v>27</v>
      </c>
      <c r="R51" s="8" t="s">
        <v>27</v>
      </c>
      <c r="S51" s="8" t="s">
        <v>27</v>
      </c>
      <c r="T51" s="6" t="s">
        <v>43</v>
      </c>
      <c r="U51" s="9">
        <v>45444</v>
      </c>
      <c r="V51" s="9">
        <v>46357</v>
      </c>
      <c r="W51" s="7">
        <v>40</v>
      </c>
      <c r="X51" s="7">
        <f>100-Table3[[#This Row],[Porcentaje de avance global]]</f>
        <v>60</v>
      </c>
      <c r="Y51" s="7">
        <v>5</v>
      </c>
      <c r="Z51" s="7">
        <f>100-Table3[[#This Row],[Porcentaje de avance individual]]</f>
        <v>95</v>
      </c>
      <c r="AA51" s="6" t="s">
        <v>74</v>
      </c>
      <c r="AB51" s="6" t="s">
        <v>92</v>
      </c>
      <c r="AC51" s="6"/>
      <c r="AD51" s="6"/>
    </row>
    <row r="52" spans="1:30" ht="42.75" x14ac:dyDescent="0.25">
      <c r="A52">
        <v>51</v>
      </c>
      <c r="B52" s="5">
        <v>29</v>
      </c>
      <c r="C52" s="6" t="s">
        <v>170</v>
      </c>
      <c r="D52" s="5" t="s">
        <v>171</v>
      </c>
      <c r="E52" s="5" t="s">
        <v>172</v>
      </c>
      <c r="F52" s="5"/>
      <c r="G52" s="6" t="s">
        <v>173</v>
      </c>
      <c r="H52" s="6" t="s">
        <v>174</v>
      </c>
      <c r="I52" s="7">
        <v>127000</v>
      </c>
      <c r="J52" s="7" t="s">
        <v>27</v>
      </c>
      <c r="K52" s="6" t="s">
        <v>173</v>
      </c>
      <c r="L52" s="6" t="s">
        <v>66</v>
      </c>
      <c r="M52" s="6" t="s">
        <v>29</v>
      </c>
      <c r="N52" s="6" t="e" vm="9">
        <v>#VALUE!</v>
      </c>
      <c r="O52" s="6" t="s">
        <v>175</v>
      </c>
      <c r="P52" s="8" t="s">
        <v>27</v>
      </c>
      <c r="Q52" s="8" t="s">
        <v>27</v>
      </c>
      <c r="R52" s="8" t="s">
        <v>27</v>
      </c>
      <c r="S52" s="8" t="s">
        <v>27</v>
      </c>
      <c r="T52" s="6" t="s">
        <v>43</v>
      </c>
      <c r="U52" s="9">
        <v>45444</v>
      </c>
      <c r="V52" s="9">
        <v>46357</v>
      </c>
      <c r="W52" s="7">
        <v>40</v>
      </c>
      <c r="X52" s="7">
        <f>100-Table3[[#This Row],[Porcentaje de avance global]]</f>
        <v>60</v>
      </c>
      <c r="Y52" s="7">
        <v>5</v>
      </c>
      <c r="Z52" s="7">
        <f>100-Table3[[#This Row],[Porcentaje de avance individual]]</f>
        <v>95</v>
      </c>
      <c r="AA52" s="6" t="s">
        <v>74</v>
      </c>
      <c r="AB52" s="6" t="s">
        <v>92</v>
      </c>
      <c r="AC52" s="6"/>
      <c r="AD52" s="6"/>
    </row>
    <row r="53" spans="1:30" ht="42.75" x14ac:dyDescent="0.25">
      <c r="A53">
        <v>52</v>
      </c>
      <c r="B53" s="5">
        <v>29</v>
      </c>
      <c r="C53" s="6" t="s">
        <v>170</v>
      </c>
      <c r="D53" s="5" t="s">
        <v>171</v>
      </c>
      <c r="E53" s="5" t="s">
        <v>172</v>
      </c>
      <c r="F53" s="5"/>
      <c r="G53" s="6" t="s">
        <v>173</v>
      </c>
      <c r="H53" s="6" t="s">
        <v>174</v>
      </c>
      <c r="I53" s="7">
        <v>127000</v>
      </c>
      <c r="J53" s="7" t="s">
        <v>27</v>
      </c>
      <c r="K53" s="6" t="s">
        <v>173</v>
      </c>
      <c r="L53" s="6" t="s">
        <v>66</v>
      </c>
      <c r="M53" s="6" t="s">
        <v>29</v>
      </c>
      <c r="N53" s="6" t="e" vm="8">
        <v>#VALUE!</v>
      </c>
      <c r="O53" s="6" t="s">
        <v>175</v>
      </c>
      <c r="P53" s="8" t="s">
        <v>27</v>
      </c>
      <c r="Q53" s="8" t="s">
        <v>27</v>
      </c>
      <c r="R53" s="8" t="s">
        <v>27</v>
      </c>
      <c r="S53" s="8" t="s">
        <v>27</v>
      </c>
      <c r="T53" s="6" t="s">
        <v>43</v>
      </c>
      <c r="U53" s="9">
        <v>45444</v>
      </c>
      <c r="V53" s="9">
        <v>46357</v>
      </c>
      <c r="W53" s="7">
        <v>40</v>
      </c>
      <c r="X53" s="7">
        <f>100-Table3[[#This Row],[Porcentaje de avance global]]</f>
        <v>60</v>
      </c>
      <c r="Y53" s="7">
        <v>5</v>
      </c>
      <c r="Z53" s="7">
        <f>100-Table3[[#This Row],[Porcentaje de avance individual]]</f>
        <v>95</v>
      </c>
      <c r="AA53" s="6" t="s">
        <v>74</v>
      </c>
      <c r="AB53" s="6" t="s">
        <v>92</v>
      </c>
      <c r="AC53" s="6"/>
      <c r="AD53" s="6"/>
    </row>
    <row r="54" spans="1:30" ht="42.75" x14ac:dyDescent="0.25">
      <c r="A54">
        <v>53</v>
      </c>
      <c r="B54" s="5">
        <v>29</v>
      </c>
      <c r="C54" s="6" t="s">
        <v>170</v>
      </c>
      <c r="D54" s="5" t="s">
        <v>171</v>
      </c>
      <c r="E54" s="5" t="s">
        <v>172</v>
      </c>
      <c r="F54" s="5"/>
      <c r="G54" s="6" t="s">
        <v>173</v>
      </c>
      <c r="H54" s="6" t="s">
        <v>174</v>
      </c>
      <c r="I54" s="7">
        <v>127000</v>
      </c>
      <c r="J54" s="7" t="s">
        <v>27</v>
      </c>
      <c r="K54" s="6" t="s">
        <v>173</v>
      </c>
      <c r="L54" s="6" t="s">
        <v>66</v>
      </c>
      <c r="M54" s="6" t="s">
        <v>29</v>
      </c>
      <c r="N54" s="6" t="e" vm="7">
        <v>#VALUE!</v>
      </c>
      <c r="O54" s="6" t="s">
        <v>175</v>
      </c>
      <c r="P54" s="8" t="s">
        <v>27</v>
      </c>
      <c r="Q54" s="8" t="s">
        <v>27</v>
      </c>
      <c r="R54" s="8" t="s">
        <v>27</v>
      </c>
      <c r="S54" s="8" t="s">
        <v>27</v>
      </c>
      <c r="T54" s="6" t="s">
        <v>43</v>
      </c>
      <c r="U54" s="9">
        <v>45444</v>
      </c>
      <c r="V54" s="9">
        <v>46357</v>
      </c>
      <c r="W54" s="7">
        <v>40</v>
      </c>
      <c r="X54" s="7">
        <f>100-Table3[[#This Row],[Porcentaje de avance global]]</f>
        <v>60</v>
      </c>
      <c r="Y54" s="7">
        <v>5</v>
      </c>
      <c r="Z54" s="7">
        <f>100-Table3[[#This Row],[Porcentaje de avance individual]]</f>
        <v>95</v>
      </c>
      <c r="AA54" s="6" t="s">
        <v>74</v>
      </c>
      <c r="AB54" s="6" t="s">
        <v>92</v>
      </c>
      <c r="AC54" s="6"/>
      <c r="AD54" s="6"/>
    </row>
    <row r="55" spans="1:30" ht="42.75" x14ac:dyDescent="0.25">
      <c r="A55">
        <v>54</v>
      </c>
      <c r="B55" s="5">
        <v>29</v>
      </c>
      <c r="C55" s="6" t="s">
        <v>170</v>
      </c>
      <c r="D55" s="5" t="s">
        <v>171</v>
      </c>
      <c r="E55" s="5" t="s">
        <v>172</v>
      </c>
      <c r="F55" s="5"/>
      <c r="G55" s="6" t="s">
        <v>173</v>
      </c>
      <c r="H55" s="6" t="s">
        <v>174</v>
      </c>
      <c r="I55" s="7">
        <v>127000</v>
      </c>
      <c r="J55" s="7" t="s">
        <v>27</v>
      </c>
      <c r="K55" s="6" t="s">
        <v>173</v>
      </c>
      <c r="L55" s="6" t="s">
        <v>66</v>
      </c>
      <c r="M55" s="6" t="s">
        <v>29</v>
      </c>
      <c r="N55" s="6" t="e" vm="13">
        <v>#VALUE!</v>
      </c>
      <c r="O55" s="6" t="s">
        <v>175</v>
      </c>
      <c r="P55" s="8" t="s">
        <v>27</v>
      </c>
      <c r="Q55" s="8" t="s">
        <v>27</v>
      </c>
      <c r="R55" s="8" t="s">
        <v>27</v>
      </c>
      <c r="S55" s="8" t="s">
        <v>27</v>
      </c>
      <c r="T55" s="6" t="s">
        <v>43</v>
      </c>
      <c r="U55" s="9">
        <v>45444</v>
      </c>
      <c r="V55" s="9">
        <v>46357</v>
      </c>
      <c r="W55" s="7">
        <v>40</v>
      </c>
      <c r="X55" s="7">
        <f>100-Table3[[#This Row],[Porcentaje de avance global]]</f>
        <v>60</v>
      </c>
      <c r="Y55" s="7">
        <v>5</v>
      </c>
      <c r="Z55" s="7">
        <f>100-Table3[[#This Row],[Porcentaje de avance individual]]</f>
        <v>95</v>
      </c>
      <c r="AA55" s="6" t="s">
        <v>74</v>
      </c>
      <c r="AB55" s="6" t="s">
        <v>92</v>
      </c>
      <c r="AC55" s="6"/>
      <c r="AD55" s="6"/>
    </row>
    <row r="56" spans="1:30" ht="42.75" x14ac:dyDescent="0.25">
      <c r="A56">
        <v>55</v>
      </c>
      <c r="B56" s="5">
        <v>29</v>
      </c>
      <c r="C56" s="6" t="s">
        <v>170</v>
      </c>
      <c r="D56" s="5" t="s">
        <v>171</v>
      </c>
      <c r="E56" s="5" t="s">
        <v>172</v>
      </c>
      <c r="F56" s="5"/>
      <c r="G56" s="6" t="s">
        <v>173</v>
      </c>
      <c r="H56" s="6" t="s">
        <v>174</v>
      </c>
      <c r="I56" s="7">
        <v>127000</v>
      </c>
      <c r="J56" s="7" t="s">
        <v>27</v>
      </c>
      <c r="K56" s="6" t="s">
        <v>173</v>
      </c>
      <c r="L56" s="6" t="s">
        <v>66</v>
      </c>
      <c r="M56" s="6" t="s">
        <v>29</v>
      </c>
      <c r="N56" s="6" t="e" vm="11">
        <v>#VALUE!</v>
      </c>
      <c r="O56" s="6" t="s">
        <v>175</v>
      </c>
      <c r="P56" s="8" t="s">
        <v>27</v>
      </c>
      <c r="Q56" s="8" t="s">
        <v>27</v>
      </c>
      <c r="R56" s="8" t="s">
        <v>27</v>
      </c>
      <c r="S56" s="8" t="s">
        <v>27</v>
      </c>
      <c r="T56" s="6" t="s">
        <v>43</v>
      </c>
      <c r="U56" s="9">
        <v>45444</v>
      </c>
      <c r="V56" s="9">
        <v>46357</v>
      </c>
      <c r="W56" s="7">
        <v>40</v>
      </c>
      <c r="X56" s="7">
        <f>100-Table3[[#This Row],[Porcentaje de avance global]]</f>
        <v>60</v>
      </c>
      <c r="Y56" s="7">
        <v>5</v>
      </c>
      <c r="Z56" s="7">
        <f>100-Table3[[#This Row],[Porcentaje de avance individual]]</f>
        <v>95</v>
      </c>
      <c r="AA56" s="6" t="s">
        <v>74</v>
      </c>
      <c r="AB56" s="6" t="s">
        <v>92</v>
      </c>
      <c r="AC56" s="6"/>
      <c r="AD56" s="6"/>
    </row>
    <row r="57" spans="1:30" ht="42.75" x14ac:dyDescent="0.25">
      <c r="A57">
        <v>56</v>
      </c>
      <c r="B57" s="5">
        <v>29</v>
      </c>
      <c r="C57" s="6" t="s">
        <v>170</v>
      </c>
      <c r="D57" s="5" t="s">
        <v>171</v>
      </c>
      <c r="E57" s="5" t="s">
        <v>172</v>
      </c>
      <c r="F57" s="5"/>
      <c r="G57" s="6" t="s">
        <v>173</v>
      </c>
      <c r="H57" s="6" t="s">
        <v>174</v>
      </c>
      <c r="I57" s="7">
        <v>127000</v>
      </c>
      <c r="J57" s="7" t="s">
        <v>27</v>
      </c>
      <c r="K57" s="6" t="s">
        <v>173</v>
      </c>
      <c r="L57" s="6" t="s">
        <v>66</v>
      </c>
      <c r="M57" s="6" t="s">
        <v>29</v>
      </c>
      <c r="N57" s="6" t="e" vm="10">
        <v>#VALUE!</v>
      </c>
      <c r="O57" s="6" t="s">
        <v>175</v>
      </c>
      <c r="P57" s="8" t="s">
        <v>27</v>
      </c>
      <c r="Q57" s="8" t="s">
        <v>27</v>
      </c>
      <c r="R57" s="8" t="s">
        <v>27</v>
      </c>
      <c r="S57" s="8" t="s">
        <v>27</v>
      </c>
      <c r="T57" s="6" t="s">
        <v>43</v>
      </c>
      <c r="U57" s="9">
        <v>45444</v>
      </c>
      <c r="V57" s="9">
        <v>46357</v>
      </c>
      <c r="W57" s="7">
        <v>40</v>
      </c>
      <c r="X57" s="7">
        <f>100-Table3[[#This Row],[Porcentaje de avance global]]</f>
        <v>60</v>
      </c>
      <c r="Y57" s="7">
        <v>5</v>
      </c>
      <c r="Z57" s="7">
        <f>100-Table3[[#This Row],[Porcentaje de avance individual]]</f>
        <v>95</v>
      </c>
      <c r="AA57" s="6" t="s">
        <v>74</v>
      </c>
      <c r="AB57" s="6" t="s">
        <v>92</v>
      </c>
      <c r="AC57" s="6"/>
      <c r="AD57" s="6"/>
    </row>
    <row r="58" spans="1:30" ht="42.75" x14ac:dyDescent="0.25">
      <c r="A58">
        <v>57</v>
      </c>
      <c r="B58" s="5">
        <v>29</v>
      </c>
      <c r="C58" s="6" t="s">
        <v>170</v>
      </c>
      <c r="D58" s="5" t="s">
        <v>171</v>
      </c>
      <c r="E58" s="5" t="s">
        <v>172</v>
      </c>
      <c r="F58" s="5"/>
      <c r="G58" s="6" t="s">
        <v>173</v>
      </c>
      <c r="H58" s="6" t="s">
        <v>174</v>
      </c>
      <c r="I58" s="7">
        <v>127000</v>
      </c>
      <c r="J58" s="7" t="s">
        <v>27</v>
      </c>
      <c r="K58" s="6" t="s">
        <v>173</v>
      </c>
      <c r="L58" s="6" t="s">
        <v>66</v>
      </c>
      <c r="M58" s="6" t="s">
        <v>29</v>
      </c>
      <c r="N58" s="6" t="e" vm="14">
        <v>#VALUE!</v>
      </c>
      <c r="O58" s="6" t="s">
        <v>175</v>
      </c>
      <c r="P58" s="8" t="s">
        <v>27</v>
      </c>
      <c r="Q58" s="8" t="s">
        <v>27</v>
      </c>
      <c r="R58" s="8" t="s">
        <v>27</v>
      </c>
      <c r="S58" s="8" t="s">
        <v>27</v>
      </c>
      <c r="T58" s="6" t="s">
        <v>43</v>
      </c>
      <c r="U58" s="9">
        <v>45444</v>
      </c>
      <c r="V58" s="9">
        <v>46357</v>
      </c>
      <c r="W58" s="7">
        <v>40</v>
      </c>
      <c r="X58" s="7">
        <f>100-Table3[[#This Row],[Porcentaje de avance global]]</f>
        <v>60</v>
      </c>
      <c r="Y58" s="7">
        <v>5</v>
      </c>
      <c r="Z58" s="7">
        <f>100-Table3[[#This Row],[Porcentaje de avance individual]]</f>
        <v>95</v>
      </c>
      <c r="AA58" s="6" t="s">
        <v>74</v>
      </c>
      <c r="AB58" s="6" t="s">
        <v>92</v>
      </c>
      <c r="AC58" s="6"/>
      <c r="AD58" s="6"/>
    </row>
    <row r="59" spans="1:30" ht="36.75" customHeight="1" x14ac:dyDescent="0.25">
      <c r="A59">
        <v>58</v>
      </c>
      <c r="B59" s="5">
        <v>30</v>
      </c>
      <c r="C59" s="6" t="s">
        <v>176</v>
      </c>
      <c r="D59" s="5" t="s">
        <v>177</v>
      </c>
      <c r="E59" s="6" t="s">
        <v>177</v>
      </c>
      <c r="F59" s="6"/>
      <c r="G59" s="6" t="s">
        <v>28</v>
      </c>
      <c r="H59" s="6" t="s">
        <v>173</v>
      </c>
      <c r="I59" s="7" t="s">
        <v>27</v>
      </c>
      <c r="J59" s="7" t="s">
        <v>27</v>
      </c>
      <c r="K59" s="6" t="s">
        <v>28</v>
      </c>
      <c r="L59" s="6" t="s">
        <v>8</v>
      </c>
      <c r="M59" s="6" t="s">
        <v>29</v>
      </c>
      <c r="N59" s="6" t="e" vm="1">
        <v>#VALUE!</v>
      </c>
      <c r="O59" s="6" t="s">
        <v>178</v>
      </c>
      <c r="P59" s="8" t="s">
        <v>27</v>
      </c>
      <c r="Q59" s="8" t="s">
        <v>27</v>
      </c>
      <c r="R59" s="8" t="s">
        <v>27</v>
      </c>
      <c r="S59" s="8" t="s">
        <v>27</v>
      </c>
      <c r="T59" s="6" t="s">
        <v>49</v>
      </c>
      <c r="U59" s="9">
        <v>45536</v>
      </c>
      <c r="V59" s="9">
        <v>45992</v>
      </c>
      <c r="W59" s="7">
        <v>90</v>
      </c>
      <c r="X59" s="7">
        <f>100-Table3[[#This Row],[Porcentaje de avance global]]</f>
        <v>10</v>
      </c>
      <c r="Y59" s="7">
        <v>90</v>
      </c>
      <c r="Z59" s="7">
        <f>100-Table3[[#This Row],[Porcentaje de avance individual]]</f>
        <v>10</v>
      </c>
      <c r="AA59" s="6" t="s">
        <v>74</v>
      </c>
      <c r="AB59" s="6" t="s">
        <v>92</v>
      </c>
      <c r="AC59" s="6"/>
      <c r="AD59" s="6"/>
    </row>
    <row r="60" spans="1:30" ht="128.25" x14ac:dyDescent="0.25">
      <c r="A60">
        <v>59</v>
      </c>
      <c r="B60" s="5">
        <v>31</v>
      </c>
      <c r="C60" s="6" t="s">
        <v>179</v>
      </c>
      <c r="D60" s="5" t="s">
        <v>180</v>
      </c>
      <c r="E60" s="5" t="s">
        <v>180</v>
      </c>
      <c r="F60" s="5"/>
      <c r="G60" s="6" t="s">
        <v>153</v>
      </c>
      <c r="H60" s="6" t="s">
        <v>27</v>
      </c>
      <c r="I60" s="7" t="s">
        <v>27</v>
      </c>
      <c r="J60" s="7" t="s">
        <v>27</v>
      </c>
      <c r="K60" s="6" t="s">
        <v>27</v>
      </c>
      <c r="L60" s="6" t="s">
        <v>78</v>
      </c>
      <c r="M60" s="6" t="s">
        <v>29</v>
      </c>
      <c r="N60" s="6" t="e" vm="1">
        <v>#VALUE!</v>
      </c>
      <c r="O60" s="6" t="s">
        <v>181</v>
      </c>
      <c r="P60" s="8" t="s">
        <v>27</v>
      </c>
      <c r="Q60" s="8" t="s">
        <v>27</v>
      </c>
      <c r="R60" s="8" t="s">
        <v>27</v>
      </c>
      <c r="S60" s="8" t="s">
        <v>27</v>
      </c>
      <c r="T60" s="6" t="s">
        <v>43</v>
      </c>
      <c r="U60" s="9">
        <v>45505</v>
      </c>
      <c r="V60" s="9">
        <v>49644</v>
      </c>
      <c r="W60" s="7">
        <v>10</v>
      </c>
      <c r="X60" s="7">
        <f>100-Table3[[#This Row],[Porcentaje de avance global]]</f>
        <v>90</v>
      </c>
      <c r="Y60" s="7">
        <v>10</v>
      </c>
      <c r="Z60" s="7">
        <f>100-Table3[[#This Row],[Porcentaje de avance individual]]</f>
        <v>90</v>
      </c>
      <c r="AA60" s="6" t="s">
        <v>50</v>
      </c>
      <c r="AB60" s="6" t="s">
        <v>142</v>
      </c>
      <c r="AC60" s="6"/>
      <c r="AD60" s="6"/>
    </row>
    <row r="61" spans="1:30" ht="30.75" customHeight="1" x14ac:dyDescent="0.25">
      <c r="A61">
        <v>60</v>
      </c>
      <c r="B61" s="5">
        <v>32</v>
      </c>
      <c r="C61" s="6" t="s">
        <v>182</v>
      </c>
      <c r="D61" s="5" t="s">
        <v>183</v>
      </c>
      <c r="E61" s="6" t="s">
        <v>183</v>
      </c>
      <c r="F61" s="6"/>
      <c r="G61" s="6" t="s">
        <v>28</v>
      </c>
      <c r="H61" s="6" t="s">
        <v>27</v>
      </c>
      <c r="I61" s="6" t="s">
        <v>27</v>
      </c>
      <c r="J61" s="6" t="s">
        <v>27</v>
      </c>
      <c r="K61" s="6" t="s">
        <v>28</v>
      </c>
      <c r="L61" s="6" t="s">
        <v>8</v>
      </c>
      <c r="M61" s="6" t="s">
        <v>29</v>
      </c>
      <c r="N61" s="6" t="e" vm="1">
        <v>#VALUE!</v>
      </c>
      <c r="O61" s="6" t="s">
        <v>184</v>
      </c>
      <c r="P61" s="8" t="s">
        <v>27</v>
      </c>
      <c r="Q61" s="8" t="s">
        <v>27</v>
      </c>
      <c r="R61" s="8" t="s">
        <v>27</v>
      </c>
      <c r="S61" s="8" t="s">
        <v>27</v>
      </c>
      <c r="T61" s="6" t="s">
        <v>49</v>
      </c>
      <c r="U61" s="9">
        <v>45689</v>
      </c>
      <c r="V61" s="9">
        <v>45992</v>
      </c>
      <c r="W61" s="7">
        <v>85</v>
      </c>
      <c r="X61" s="7">
        <f>100-Table3[[#This Row],[Porcentaje de avance global]]</f>
        <v>15</v>
      </c>
      <c r="Y61" s="7">
        <v>85</v>
      </c>
      <c r="Z61" s="7">
        <f>100-Table3[[#This Row],[Porcentaje de avance individual]]</f>
        <v>15</v>
      </c>
      <c r="AA61" s="6" t="s">
        <v>74</v>
      </c>
      <c r="AB61" s="6" t="s">
        <v>92</v>
      </c>
      <c r="AC61" s="6"/>
      <c r="AD61" s="6"/>
    </row>
    <row r="62" spans="1:30" ht="28.5" x14ac:dyDescent="0.25">
      <c r="A62">
        <v>61</v>
      </c>
      <c r="B62" s="5">
        <v>33</v>
      </c>
      <c r="C62" s="6" t="s">
        <v>185</v>
      </c>
      <c r="D62" s="5" t="s">
        <v>186</v>
      </c>
      <c r="E62" s="5" t="s">
        <v>186</v>
      </c>
      <c r="F62" s="5"/>
      <c r="G62" s="6" t="s">
        <v>187</v>
      </c>
      <c r="H62" s="6" t="s">
        <v>27</v>
      </c>
      <c r="I62" s="7" t="s">
        <v>27</v>
      </c>
      <c r="J62" s="7" t="s">
        <v>27</v>
      </c>
      <c r="K62" s="6" t="s">
        <v>27</v>
      </c>
      <c r="L62" s="6" t="s">
        <v>66</v>
      </c>
      <c r="M62" s="6" t="s">
        <v>188</v>
      </c>
      <c r="N62" s="6" t="e" vm="15">
        <v>#VALUE!</v>
      </c>
      <c r="O62" s="6" t="s">
        <v>189</v>
      </c>
      <c r="P62" s="8" t="s">
        <v>27</v>
      </c>
      <c r="Q62" s="8" t="s">
        <v>27</v>
      </c>
      <c r="R62" s="8" t="s">
        <v>27</v>
      </c>
      <c r="S62" s="8" t="s">
        <v>27</v>
      </c>
      <c r="T62" s="6" t="s">
        <v>49</v>
      </c>
      <c r="U62" s="9">
        <v>45658</v>
      </c>
      <c r="V62" s="9">
        <v>46357</v>
      </c>
      <c r="W62" s="7">
        <v>30</v>
      </c>
      <c r="X62" s="7">
        <f>100-Table3[[#This Row],[Porcentaje de avance global]]</f>
        <v>70</v>
      </c>
      <c r="Y62" s="7">
        <v>5</v>
      </c>
      <c r="Z62" s="7">
        <f>100-Table3[[#This Row],[Porcentaje de avance individual]]</f>
        <v>95</v>
      </c>
      <c r="AA62" s="6" t="s">
        <v>33</v>
      </c>
      <c r="AB62" s="6" t="s">
        <v>44</v>
      </c>
      <c r="AC62" s="6"/>
      <c r="AD62" s="6"/>
    </row>
    <row r="63" spans="1:30" ht="28.5" x14ac:dyDescent="0.25">
      <c r="A63">
        <v>62</v>
      </c>
      <c r="B63" s="5">
        <v>33</v>
      </c>
      <c r="C63" s="6" t="s">
        <v>185</v>
      </c>
      <c r="D63" s="5" t="s">
        <v>186</v>
      </c>
      <c r="E63" s="5" t="s">
        <v>186</v>
      </c>
      <c r="F63" s="5"/>
      <c r="G63" s="6" t="s">
        <v>187</v>
      </c>
      <c r="H63" s="6" t="s">
        <v>27</v>
      </c>
      <c r="I63" s="7" t="s">
        <v>27</v>
      </c>
      <c r="J63" s="7" t="s">
        <v>27</v>
      </c>
      <c r="K63" s="6" t="s">
        <v>27</v>
      </c>
      <c r="L63" s="6" t="s">
        <v>66</v>
      </c>
      <c r="M63" s="6" t="s">
        <v>188</v>
      </c>
      <c r="N63" s="6" t="e" vm="16">
        <v>#VALUE!</v>
      </c>
      <c r="O63" s="6" t="s">
        <v>189</v>
      </c>
      <c r="P63" s="8" t="s">
        <v>27</v>
      </c>
      <c r="Q63" s="8" t="s">
        <v>27</v>
      </c>
      <c r="R63" s="8" t="s">
        <v>27</v>
      </c>
      <c r="S63" s="8" t="s">
        <v>27</v>
      </c>
      <c r="T63" s="6" t="s">
        <v>49</v>
      </c>
      <c r="U63" s="9">
        <v>45658</v>
      </c>
      <c r="V63" s="9">
        <v>46357</v>
      </c>
      <c r="W63" s="7">
        <v>30</v>
      </c>
      <c r="X63" s="7">
        <f>100-Table3[[#This Row],[Porcentaje de avance global]]</f>
        <v>70</v>
      </c>
      <c r="Y63" s="7">
        <v>5</v>
      </c>
      <c r="Z63" s="7">
        <f>100-Table3[[#This Row],[Porcentaje de avance individual]]</f>
        <v>95</v>
      </c>
      <c r="AA63" s="6" t="s">
        <v>33</v>
      </c>
      <c r="AB63" s="6" t="s">
        <v>44</v>
      </c>
      <c r="AC63" s="6"/>
      <c r="AD63" s="6"/>
    </row>
    <row r="64" spans="1:30" ht="28.5" x14ac:dyDescent="0.25">
      <c r="A64">
        <v>63</v>
      </c>
      <c r="B64" s="5">
        <v>33</v>
      </c>
      <c r="C64" s="6" t="s">
        <v>185</v>
      </c>
      <c r="D64" s="5" t="s">
        <v>186</v>
      </c>
      <c r="E64" s="5" t="s">
        <v>186</v>
      </c>
      <c r="F64" s="5"/>
      <c r="G64" s="6" t="s">
        <v>187</v>
      </c>
      <c r="H64" s="6" t="s">
        <v>27</v>
      </c>
      <c r="I64" s="7" t="s">
        <v>27</v>
      </c>
      <c r="J64" s="7" t="s">
        <v>27</v>
      </c>
      <c r="K64" s="6" t="s">
        <v>27</v>
      </c>
      <c r="L64" s="6" t="s">
        <v>66</v>
      </c>
      <c r="M64" s="6" t="s">
        <v>188</v>
      </c>
      <c r="N64" s="6" t="e" vm="17">
        <v>#VALUE!</v>
      </c>
      <c r="O64" s="6" t="s">
        <v>189</v>
      </c>
      <c r="P64" s="8" t="s">
        <v>27</v>
      </c>
      <c r="Q64" s="8" t="s">
        <v>27</v>
      </c>
      <c r="R64" s="8" t="s">
        <v>27</v>
      </c>
      <c r="S64" s="8" t="s">
        <v>27</v>
      </c>
      <c r="T64" s="6" t="s">
        <v>49</v>
      </c>
      <c r="U64" s="9">
        <v>45658</v>
      </c>
      <c r="V64" s="9">
        <v>46357</v>
      </c>
      <c r="W64" s="7">
        <v>30</v>
      </c>
      <c r="X64" s="7">
        <f>100-Table3[[#This Row],[Porcentaje de avance global]]</f>
        <v>70</v>
      </c>
      <c r="Y64" s="7">
        <v>5</v>
      </c>
      <c r="Z64" s="7">
        <f>100-Table3[[#This Row],[Porcentaje de avance individual]]</f>
        <v>95</v>
      </c>
      <c r="AA64" s="6" t="s">
        <v>33</v>
      </c>
      <c r="AB64" s="6" t="s">
        <v>44</v>
      </c>
      <c r="AC64" s="6"/>
      <c r="AD64" s="6"/>
    </row>
    <row r="65" spans="1:30" ht="28.5" x14ac:dyDescent="0.25">
      <c r="A65">
        <v>64</v>
      </c>
      <c r="B65" s="5">
        <v>33</v>
      </c>
      <c r="C65" s="6" t="s">
        <v>185</v>
      </c>
      <c r="D65" s="5" t="s">
        <v>186</v>
      </c>
      <c r="E65" s="5" t="s">
        <v>186</v>
      </c>
      <c r="F65" s="5"/>
      <c r="G65" s="6" t="s">
        <v>187</v>
      </c>
      <c r="H65" s="6" t="s">
        <v>27</v>
      </c>
      <c r="I65" s="7" t="s">
        <v>27</v>
      </c>
      <c r="J65" s="7" t="s">
        <v>27</v>
      </c>
      <c r="K65" s="6" t="s">
        <v>27</v>
      </c>
      <c r="L65" s="6" t="s">
        <v>66</v>
      </c>
      <c r="M65" s="6" t="s">
        <v>188</v>
      </c>
      <c r="N65" s="6" t="e" vm="18">
        <v>#VALUE!</v>
      </c>
      <c r="O65" s="6" t="s">
        <v>189</v>
      </c>
      <c r="P65" s="8" t="s">
        <v>27</v>
      </c>
      <c r="Q65" s="8" t="s">
        <v>27</v>
      </c>
      <c r="R65" s="8" t="s">
        <v>27</v>
      </c>
      <c r="S65" s="8" t="s">
        <v>27</v>
      </c>
      <c r="T65" s="6" t="s">
        <v>49</v>
      </c>
      <c r="U65" s="9">
        <v>45658</v>
      </c>
      <c r="V65" s="9">
        <v>46357</v>
      </c>
      <c r="W65" s="7">
        <v>30</v>
      </c>
      <c r="X65" s="7">
        <f>100-Table3[[#This Row],[Porcentaje de avance global]]</f>
        <v>70</v>
      </c>
      <c r="Y65" s="7">
        <v>5</v>
      </c>
      <c r="Z65" s="7">
        <f>100-Table3[[#This Row],[Porcentaje de avance individual]]</f>
        <v>95</v>
      </c>
      <c r="AA65" s="6" t="s">
        <v>33</v>
      </c>
      <c r="AB65" s="6" t="s">
        <v>44</v>
      </c>
      <c r="AC65" s="6"/>
      <c r="AD65" s="6"/>
    </row>
    <row r="66" spans="1:30" ht="28.5" x14ac:dyDescent="0.25">
      <c r="A66">
        <v>65</v>
      </c>
      <c r="B66" s="5">
        <v>33</v>
      </c>
      <c r="C66" s="6" t="s">
        <v>185</v>
      </c>
      <c r="D66" s="5" t="s">
        <v>186</v>
      </c>
      <c r="E66" s="5" t="s">
        <v>186</v>
      </c>
      <c r="F66" s="5"/>
      <c r="G66" s="6" t="s">
        <v>187</v>
      </c>
      <c r="H66" s="6" t="s">
        <v>27</v>
      </c>
      <c r="I66" s="7" t="s">
        <v>27</v>
      </c>
      <c r="J66" s="7" t="s">
        <v>27</v>
      </c>
      <c r="K66" s="6" t="s">
        <v>27</v>
      </c>
      <c r="L66" s="6" t="s">
        <v>66</v>
      </c>
      <c r="M66" s="6" t="s">
        <v>188</v>
      </c>
      <c r="N66" s="6" t="e" vm="19">
        <v>#VALUE!</v>
      </c>
      <c r="O66" s="6" t="s">
        <v>189</v>
      </c>
      <c r="P66" s="8" t="s">
        <v>27</v>
      </c>
      <c r="Q66" s="8" t="s">
        <v>27</v>
      </c>
      <c r="R66" s="8" t="s">
        <v>27</v>
      </c>
      <c r="S66" s="8" t="s">
        <v>27</v>
      </c>
      <c r="T66" s="6" t="s">
        <v>49</v>
      </c>
      <c r="U66" s="9">
        <v>45658</v>
      </c>
      <c r="V66" s="9">
        <v>46357</v>
      </c>
      <c r="W66" s="7">
        <v>30</v>
      </c>
      <c r="X66" s="7">
        <f>100-Table3[[#This Row],[Porcentaje de avance global]]</f>
        <v>70</v>
      </c>
      <c r="Y66" s="7">
        <v>5</v>
      </c>
      <c r="Z66" s="7">
        <f>100-Table3[[#This Row],[Porcentaje de avance individual]]</f>
        <v>95</v>
      </c>
      <c r="AA66" s="6" t="s">
        <v>33</v>
      </c>
      <c r="AB66" s="6" t="s">
        <v>44</v>
      </c>
      <c r="AC66" s="6"/>
      <c r="AD66" s="6"/>
    </row>
    <row r="67" spans="1:30" ht="28.5" x14ac:dyDescent="0.25">
      <c r="A67">
        <v>66</v>
      </c>
      <c r="B67" s="5">
        <v>33</v>
      </c>
      <c r="C67" s="6" t="s">
        <v>185</v>
      </c>
      <c r="D67" s="5" t="s">
        <v>186</v>
      </c>
      <c r="E67" s="5" t="s">
        <v>186</v>
      </c>
      <c r="F67" s="5"/>
      <c r="G67" s="6" t="s">
        <v>187</v>
      </c>
      <c r="H67" s="6" t="s">
        <v>27</v>
      </c>
      <c r="I67" s="7" t="s">
        <v>27</v>
      </c>
      <c r="J67" s="7" t="s">
        <v>27</v>
      </c>
      <c r="K67" s="6" t="s">
        <v>27</v>
      </c>
      <c r="L67" s="6" t="s">
        <v>66</v>
      </c>
      <c r="M67" s="6" t="s">
        <v>188</v>
      </c>
      <c r="N67" s="6" t="e" vm="20">
        <v>#VALUE!</v>
      </c>
      <c r="O67" s="6" t="s">
        <v>189</v>
      </c>
      <c r="P67" s="8" t="s">
        <v>27</v>
      </c>
      <c r="Q67" s="8" t="s">
        <v>27</v>
      </c>
      <c r="R67" s="8" t="s">
        <v>27</v>
      </c>
      <c r="S67" s="8" t="s">
        <v>27</v>
      </c>
      <c r="T67" s="6" t="s">
        <v>49</v>
      </c>
      <c r="U67" s="9">
        <v>45658</v>
      </c>
      <c r="V67" s="9">
        <v>46357</v>
      </c>
      <c r="W67" s="7">
        <v>30</v>
      </c>
      <c r="X67" s="7">
        <f>100-Table3[[#This Row],[Porcentaje de avance global]]</f>
        <v>70</v>
      </c>
      <c r="Y67" s="7">
        <v>5</v>
      </c>
      <c r="Z67" s="7">
        <f>100-Table3[[#This Row],[Porcentaje de avance individual]]</f>
        <v>95</v>
      </c>
      <c r="AA67" s="6" t="s">
        <v>33</v>
      </c>
      <c r="AB67" s="6" t="s">
        <v>44</v>
      </c>
      <c r="AC67" s="6"/>
      <c r="AD67" s="6"/>
    </row>
    <row r="68" spans="1:30" ht="28.5" x14ac:dyDescent="0.25">
      <c r="A68">
        <v>67</v>
      </c>
      <c r="B68" s="5">
        <v>34</v>
      </c>
      <c r="C68" s="6" t="s">
        <v>190</v>
      </c>
      <c r="D68" s="5" t="s">
        <v>191</v>
      </c>
      <c r="E68" s="5" t="s">
        <v>191</v>
      </c>
      <c r="F68" s="5"/>
      <c r="G68" s="6" t="s">
        <v>28</v>
      </c>
      <c r="H68" s="6" t="s">
        <v>173</v>
      </c>
      <c r="I68" s="7" t="s">
        <v>27</v>
      </c>
      <c r="J68" s="7" t="s">
        <v>27</v>
      </c>
      <c r="K68" s="6" t="s">
        <v>28</v>
      </c>
      <c r="L68" s="6" t="s">
        <v>66</v>
      </c>
      <c r="M68" s="6" t="s">
        <v>29</v>
      </c>
      <c r="N68" s="6" t="e" vm="1">
        <v>#VALUE!</v>
      </c>
      <c r="O68" s="6" t="s">
        <v>192</v>
      </c>
      <c r="P68" s="8" t="s">
        <v>27</v>
      </c>
      <c r="Q68" s="8" t="s">
        <v>27</v>
      </c>
      <c r="R68" s="8" t="s">
        <v>27</v>
      </c>
      <c r="S68" s="8" t="s">
        <v>27</v>
      </c>
      <c r="T68" s="6" t="s">
        <v>43</v>
      </c>
      <c r="U68" s="9">
        <v>45474</v>
      </c>
      <c r="V68" s="9">
        <v>45992</v>
      </c>
      <c r="W68" s="7">
        <v>95</v>
      </c>
      <c r="X68" s="7">
        <f>100-Table3[[#This Row],[Porcentaje de avance global]]</f>
        <v>5</v>
      </c>
      <c r="Y68" s="7">
        <v>95</v>
      </c>
      <c r="Z68" s="7">
        <f>100-Table3[[#This Row],[Porcentaje de avance individual]]</f>
        <v>5</v>
      </c>
      <c r="AA68" s="6" t="s">
        <v>80</v>
      </c>
      <c r="AB68" s="6" t="s">
        <v>142</v>
      </c>
      <c r="AC68" s="6"/>
      <c r="AD68" s="6"/>
    </row>
    <row r="69" spans="1:30" ht="28.5" x14ac:dyDescent="0.25">
      <c r="A69">
        <v>68</v>
      </c>
      <c r="B69" s="5">
        <v>35</v>
      </c>
      <c r="C69" s="6" t="s">
        <v>193</v>
      </c>
      <c r="D69" s="5" t="s">
        <v>194</v>
      </c>
      <c r="E69" s="5" t="s">
        <v>194</v>
      </c>
      <c r="F69" s="5"/>
      <c r="G69" s="6" t="s">
        <v>28</v>
      </c>
      <c r="H69" s="6" t="s">
        <v>97</v>
      </c>
      <c r="I69" s="7" t="s">
        <v>27</v>
      </c>
      <c r="J69" s="7" t="s">
        <v>27</v>
      </c>
      <c r="K69" s="6" t="s">
        <v>28</v>
      </c>
      <c r="L69" s="6" t="s">
        <v>8</v>
      </c>
      <c r="M69" s="6" t="s">
        <v>29</v>
      </c>
      <c r="N69" s="6" t="e" vm="1">
        <v>#VALUE!</v>
      </c>
      <c r="O69" s="6" t="s">
        <v>195</v>
      </c>
      <c r="P69" s="8" t="s">
        <v>27</v>
      </c>
      <c r="Q69" s="8" t="s">
        <v>27</v>
      </c>
      <c r="R69" s="8" t="s">
        <v>27</v>
      </c>
      <c r="S69" s="8" t="s">
        <v>27</v>
      </c>
      <c r="T69" s="6" t="s">
        <v>43</v>
      </c>
      <c r="U69" s="9">
        <v>44927</v>
      </c>
      <c r="V69" s="9">
        <v>49644</v>
      </c>
      <c r="W69" s="7">
        <v>85</v>
      </c>
      <c r="X69" s="7">
        <f>100-Table3[[#This Row],[Porcentaje de avance global]]</f>
        <v>15</v>
      </c>
      <c r="Y69" s="7">
        <v>85</v>
      </c>
      <c r="Z69" s="7">
        <f>100-Table3[[#This Row],[Porcentaje de avance individual]]</f>
        <v>15</v>
      </c>
      <c r="AA69" s="6" t="s">
        <v>56</v>
      </c>
      <c r="AB69" s="6" t="s">
        <v>196</v>
      </c>
      <c r="AC69" s="6"/>
      <c r="AD69" s="6"/>
    </row>
    <row r="70" spans="1:30" ht="42.75" x14ac:dyDescent="0.25">
      <c r="A70">
        <v>69</v>
      </c>
      <c r="B70" s="5">
        <v>36</v>
      </c>
      <c r="C70" s="6" t="s">
        <v>197</v>
      </c>
      <c r="D70" s="5" t="s">
        <v>198</v>
      </c>
      <c r="E70" s="5" t="s">
        <v>198</v>
      </c>
      <c r="F70" s="5"/>
      <c r="G70" s="6" t="s">
        <v>153</v>
      </c>
      <c r="H70" s="6" t="s">
        <v>164</v>
      </c>
      <c r="I70" s="7" t="s">
        <v>27</v>
      </c>
      <c r="J70" s="7" t="s">
        <v>27</v>
      </c>
      <c r="K70" s="6" t="s">
        <v>199</v>
      </c>
      <c r="L70" s="6" t="s">
        <v>66</v>
      </c>
      <c r="M70" s="6" t="s">
        <v>29</v>
      </c>
      <c r="N70" s="6" t="e" vm="1">
        <v>#VALUE!</v>
      </c>
      <c r="O70" s="6" t="s">
        <v>200</v>
      </c>
      <c r="P70" s="8" t="s">
        <v>27</v>
      </c>
      <c r="Q70" s="8" t="s">
        <v>27</v>
      </c>
      <c r="R70" s="8" t="s">
        <v>27</v>
      </c>
      <c r="S70" s="8" t="s">
        <v>27</v>
      </c>
      <c r="T70" s="6" t="s">
        <v>49</v>
      </c>
      <c r="U70" s="9">
        <v>45566</v>
      </c>
      <c r="V70" s="9">
        <v>46357</v>
      </c>
      <c r="W70" s="7">
        <v>30</v>
      </c>
      <c r="X70" s="7">
        <f>100-Table3[[#This Row],[Porcentaje de avance global]]</f>
        <v>70</v>
      </c>
      <c r="Y70" s="7">
        <v>30</v>
      </c>
      <c r="Z70" s="7">
        <f>100-Table3[[#This Row],[Porcentaje de avance individual]]</f>
        <v>70</v>
      </c>
      <c r="AA70" s="6" t="s">
        <v>50</v>
      </c>
      <c r="AB70" s="6" t="s">
        <v>142</v>
      </c>
      <c r="AC70" s="6"/>
      <c r="AD70" s="6"/>
    </row>
    <row r="71" spans="1:30" ht="31.5" customHeight="1" x14ac:dyDescent="0.25">
      <c r="A71">
        <v>70</v>
      </c>
      <c r="B71" s="5">
        <v>37</v>
      </c>
      <c r="C71" s="6" t="s">
        <v>201</v>
      </c>
      <c r="D71" s="5" t="s">
        <v>202</v>
      </c>
      <c r="E71" s="5" t="s">
        <v>202</v>
      </c>
      <c r="F71" s="5"/>
      <c r="G71" s="6" t="s">
        <v>203</v>
      </c>
      <c r="H71" s="6" t="s">
        <v>27</v>
      </c>
      <c r="I71" s="7" t="s">
        <v>27</v>
      </c>
      <c r="J71" s="7" t="s">
        <v>27</v>
      </c>
      <c r="K71" s="6" t="s">
        <v>77</v>
      </c>
      <c r="L71" s="6" t="s">
        <v>66</v>
      </c>
      <c r="M71" s="6" t="s">
        <v>29</v>
      </c>
      <c r="N71" s="6" t="e" vm="1">
        <v>#VALUE!</v>
      </c>
      <c r="O71" s="6" t="s">
        <v>27</v>
      </c>
      <c r="P71" s="8" t="s">
        <v>27</v>
      </c>
      <c r="Q71" s="8" t="s">
        <v>27</v>
      </c>
      <c r="R71" s="8" t="s">
        <v>27</v>
      </c>
      <c r="S71" s="8" t="s">
        <v>27</v>
      </c>
      <c r="T71" s="6" t="s">
        <v>49</v>
      </c>
      <c r="U71" s="9">
        <v>45536</v>
      </c>
      <c r="V71" s="9">
        <v>47818</v>
      </c>
      <c r="W71" s="7">
        <v>0</v>
      </c>
      <c r="X71" s="7">
        <f>100-Table3[[#This Row],[Porcentaje de avance global]]</f>
        <v>100</v>
      </c>
      <c r="Y71" s="7">
        <v>0</v>
      </c>
      <c r="Z71" s="7">
        <f>100-Table3[[#This Row],[Porcentaje de avance individual]]</f>
        <v>100</v>
      </c>
      <c r="AA71" s="6" t="s">
        <v>56</v>
      </c>
      <c r="AB71" s="6" t="s">
        <v>142</v>
      </c>
      <c r="AC71" s="6"/>
      <c r="AD71" s="6"/>
    </row>
    <row r="72" spans="1:30" ht="128.25" x14ac:dyDescent="0.25">
      <c r="A72">
        <v>71</v>
      </c>
      <c r="B72" s="5">
        <v>38</v>
      </c>
      <c r="C72" s="6" t="s">
        <v>204</v>
      </c>
      <c r="D72" s="5" t="s">
        <v>205</v>
      </c>
      <c r="E72" s="6" t="s">
        <v>205</v>
      </c>
      <c r="F72" s="6"/>
      <c r="G72" s="6" t="s">
        <v>153</v>
      </c>
      <c r="H72" s="6" t="s">
        <v>27</v>
      </c>
      <c r="I72" s="7" t="s">
        <v>27</v>
      </c>
      <c r="J72" s="7" t="s">
        <v>27</v>
      </c>
      <c r="K72" s="6" t="s">
        <v>206</v>
      </c>
      <c r="L72" s="6" t="s">
        <v>78</v>
      </c>
      <c r="M72" s="6" t="s">
        <v>29</v>
      </c>
      <c r="N72" s="6" t="e" vm="1">
        <v>#VALUE!</v>
      </c>
      <c r="O72" s="6" t="s">
        <v>207</v>
      </c>
      <c r="P72" s="8" t="s">
        <v>27</v>
      </c>
      <c r="Q72" s="8" t="s">
        <v>27</v>
      </c>
      <c r="R72" s="8" t="s">
        <v>27</v>
      </c>
      <c r="S72" s="8" t="s">
        <v>27</v>
      </c>
      <c r="T72" s="6" t="s">
        <v>49</v>
      </c>
      <c r="U72" s="9">
        <v>45689</v>
      </c>
      <c r="V72" s="9">
        <v>46357</v>
      </c>
      <c r="W72" s="7">
        <v>5</v>
      </c>
      <c r="X72" s="7">
        <f>100-Table3[[#This Row],[Porcentaje de avance global]]</f>
        <v>95</v>
      </c>
      <c r="Y72" s="7">
        <v>5</v>
      </c>
      <c r="Z72" s="7">
        <f>100-Table3[[#This Row],[Porcentaje de avance individual]]</f>
        <v>95</v>
      </c>
      <c r="AA72" s="6" t="s">
        <v>33</v>
      </c>
      <c r="AB72" s="6" t="s">
        <v>92</v>
      </c>
      <c r="AC72" s="6"/>
      <c r="AD72" s="6"/>
    </row>
    <row r="73" spans="1:30" x14ac:dyDescent="0.25">
      <c r="A73">
        <v>72</v>
      </c>
      <c r="B73" s="5">
        <v>40</v>
      </c>
      <c r="C73" s="6" t="s">
        <v>209</v>
      </c>
      <c r="D73" s="5" t="s">
        <v>210</v>
      </c>
      <c r="E73" s="17" t="s">
        <v>211</v>
      </c>
      <c r="F73" s="17"/>
      <c r="G73" s="6" t="s">
        <v>212</v>
      </c>
      <c r="H73" s="6" t="s">
        <v>27</v>
      </c>
      <c r="I73" s="7" t="s">
        <v>27</v>
      </c>
      <c r="J73" s="7" t="s">
        <v>27</v>
      </c>
      <c r="K73" s="6" t="s">
        <v>28</v>
      </c>
      <c r="L73" s="6" t="s">
        <v>78</v>
      </c>
      <c r="M73" s="6" t="s">
        <v>29</v>
      </c>
      <c r="N73" s="6" t="e" vm="1">
        <v>#VALUE!</v>
      </c>
      <c r="O73" s="6" t="s">
        <v>208</v>
      </c>
      <c r="P73" s="8" t="s">
        <v>27</v>
      </c>
      <c r="Q73" s="8" t="s">
        <v>27</v>
      </c>
      <c r="R73" s="8" t="s">
        <v>27</v>
      </c>
      <c r="S73" s="8" t="s">
        <v>27</v>
      </c>
      <c r="T73" s="6" t="s">
        <v>213</v>
      </c>
      <c r="U73" s="9">
        <v>45536</v>
      </c>
      <c r="V73" s="9">
        <v>45717</v>
      </c>
      <c r="W73" s="7">
        <v>100</v>
      </c>
      <c r="X73" s="7">
        <f>100-Table3[[#This Row],[Porcentaje de avance global]]</f>
        <v>0</v>
      </c>
      <c r="Y73" s="7">
        <v>100</v>
      </c>
      <c r="Z73" s="7">
        <f>100-Table3[[#This Row],[Porcentaje de avance individual]]</f>
        <v>0</v>
      </c>
      <c r="AA73" s="6" t="s">
        <v>74</v>
      </c>
      <c r="AB73" s="6" t="s">
        <v>44</v>
      </c>
      <c r="AC73" s="6"/>
      <c r="AD73" s="6"/>
    </row>
    <row r="74" spans="1:30" x14ac:dyDescent="0.25">
      <c r="A74">
        <v>73</v>
      </c>
      <c r="B74" s="5">
        <v>41</v>
      </c>
      <c r="C74" s="6" t="s">
        <v>214</v>
      </c>
      <c r="D74" s="5" t="s">
        <v>215</v>
      </c>
      <c r="E74" s="5" t="s">
        <v>216</v>
      </c>
      <c r="F74" s="5"/>
      <c r="G74" s="6" t="s">
        <v>217</v>
      </c>
      <c r="H74" s="6" t="s">
        <v>27</v>
      </c>
      <c r="I74" s="7" t="s">
        <v>27</v>
      </c>
      <c r="J74" s="7" t="s">
        <v>27</v>
      </c>
      <c r="K74" s="6" t="s">
        <v>28</v>
      </c>
      <c r="L74" s="6" t="s">
        <v>78</v>
      </c>
      <c r="M74" s="6" t="s">
        <v>29</v>
      </c>
      <c r="N74" s="6" t="e" vm="1">
        <v>#VALUE!</v>
      </c>
      <c r="O74" s="6" t="s">
        <v>208</v>
      </c>
      <c r="P74" s="8" t="s">
        <v>27</v>
      </c>
      <c r="Q74" s="8" t="s">
        <v>27</v>
      </c>
      <c r="R74" s="8" t="s">
        <v>27</v>
      </c>
      <c r="S74" s="8" t="s">
        <v>27</v>
      </c>
      <c r="T74" s="6" t="s">
        <v>49</v>
      </c>
      <c r="U74" s="9">
        <v>45566</v>
      </c>
      <c r="V74" s="9">
        <v>45992</v>
      </c>
      <c r="W74" s="7">
        <v>60</v>
      </c>
      <c r="X74" s="7">
        <f>100-Table3[[#This Row],[Porcentaje de avance global]]</f>
        <v>40</v>
      </c>
      <c r="Y74" s="7">
        <v>60</v>
      </c>
      <c r="Z74" s="7">
        <f>100-Table3[[#This Row],[Porcentaje de avance individual]]</f>
        <v>40</v>
      </c>
      <c r="AA74" s="6" t="s">
        <v>56</v>
      </c>
      <c r="AB74" s="6" t="s">
        <v>44</v>
      </c>
      <c r="AC74" s="6"/>
      <c r="AD74" s="6"/>
    </row>
    <row r="75" spans="1:30" x14ac:dyDescent="0.25">
      <c r="A75">
        <v>74</v>
      </c>
      <c r="B75" s="5">
        <v>43</v>
      </c>
      <c r="C75" s="6" t="s">
        <v>218</v>
      </c>
      <c r="D75" s="5" t="s">
        <v>219</v>
      </c>
      <c r="E75" s="5" t="s">
        <v>219</v>
      </c>
      <c r="F75" s="5"/>
      <c r="G75" s="6" t="s">
        <v>153</v>
      </c>
      <c r="H75" s="6"/>
      <c r="I75" s="7"/>
      <c r="J75" s="7"/>
      <c r="K75" s="6" t="s">
        <v>77</v>
      </c>
      <c r="L75" s="6" t="s">
        <v>78</v>
      </c>
      <c r="M75" s="6" t="s">
        <v>220</v>
      </c>
      <c r="N75" s="6" t="e" vm="3">
        <v>#VALUE!</v>
      </c>
      <c r="O75" s="6"/>
      <c r="P75" s="8"/>
      <c r="Q75" s="8"/>
      <c r="R75" s="8"/>
      <c r="S75" s="8"/>
      <c r="T75" s="18"/>
      <c r="U75" s="6"/>
      <c r="V75" s="6"/>
      <c r="W75" s="7">
        <v>1</v>
      </c>
      <c r="X75" s="7">
        <f>100-Table3[[#This Row],[Porcentaje de avance global]]</f>
        <v>99</v>
      </c>
      <c r="Y75" s="7">
        <v>1</v>
      </c>
      <c r="Z75" s="7">
        <f>100-Table3[[#This Row],[Porcentaje de avance individual]]</f>
        <v>99</v>
      </c>
      <c r="AA75" s="6" t="s">
        <v>99</v>
      </c>
      <c r="AB75" s="6" t="s">
        <v>92</v>
      </c>
      <c r="AC75" s="6"/>
      <c r="AD75" s="6"/>
    </row>
    <row r="76" spans="1:30" ht="42.75" x14ac:dyDescent="0.25">
      <c r="A76">
        <v>75</v>
      </c>
      <c r="B76" s="5">
        <v>43</v>
      </c>
      <c r="C76" s="6" t="s">
        <v>218</v>
      </c>
      <c r="D76" s="5" t="s">
        <v>219</v>
      </c>
      <c r="E76" s="5" t="s">
        <v>219</v>
      </c>
      <c r="F76" s="5"/>
      <c r="G76" s="6" t="s">
        <v>153</v>
      </c>
      <c r="H76" s="6"/>
      <c r="I76" s="7"/>
      <c r="J76" s="7"/>
      <c r="K76" s="6" t="s">
        <v>77</v>
      </c>
      <c r="L76" s="6" t="s">
        <v>78</v>
      </c>
      <c r="M76" s="6" t="s">
        <v>220</v>
      </c>
      <c r="N76" s="6" t="e" vm="10">
        <v>#VALUE!</v>
      </c>
      <c r="O76" s="6"/>
      <c r="P76" s="8"/>
      <c r="Q76" s="8"/>
      <c r="R76" s="8"/>
      <c r="S76" s="8"/>
      <c r="T76" s="18"/>
      <c r="U76" s="6"/>
      <c r="V76" s="6"/>
      <c r="W76" s="7">
        <v>1</v>
      </c>
      <c r="X76" s="7">
        <f>100-Table3[[#This Row],[Porcentaje de avance global]]</f>
        <v>99</v>
      </c>
      <c r="Y76" s="7">
        <v>1</v>
      </c>
      <c r="Z76" s="7">
        <f>100-Table3[[#This Row],[Porcentaje de avance individual]]</f>
        <v>99</v>
      </c>
      <c r="AA76" s="6" t="s">
        <v>99</v>
      </c>
      <c r="AB76" s="6" t="s">
        <v>92</v>
      </c>
      <c r="AC76" s="6"/>
      <c r="AD76" s="6"/>
    </row>
    <row r="77" spans="1:30" x14ac:dyDescent="0.25">
      <c r="A77">
        <v>76</v>
      </c>
      <c r="B77" s="5">
        <v>43</v>
      </c>
      <c r="C77" s="6" t="s">
        <v>218</v>
      </c>
      <c r="D77" s="5" t="s">
        <v>219</v>
      </c>
      <c r="E77" s="5" t="s">
        <v>219</v>
      </c>
      <c r="F77" s="5"/>
      <c r="G77" s="6" t="s">
        <v>153</v>
      </c>
      <c r="H77" s="6"/>
      <c r="I77" s="7"/>
      <c r="J77" s="7"/>
      <c r="K77" s="6" t="s">
        <v>77</v>
      </c>
      <c r="L77" s="6" t="s">
        <v>78</v>
      </c>
      <c r="M77" s="6" t="s">
        <v>220</v>
      </c>
      <c r="N77" s="6" t="e" vm="21">
        <v>#VALUE!</v>
      </c>
      <c r="O77" s="6"/>
      <c r="P77" s="8"/>
      <c r="Q77" s="8"/>
      <c r="R77" s="8"/>
      <c r="S77" s="8"/>
      <c r="T77" s="18"/>
      <c r="U77" s="6"/>
      <c r="V77" s="6"/>
      <c r="W77" s="7">
        <v>1</v>
      </c>
      <c r="X77" s="7">
        <f>100-Table3[[#This Row],[Porcentaje de avance global]]</f>
        <v>99</v>
      </c>
      <c r="Y77" s="7">
        <v>1</v>
      </c>
      <c r="Z77" s="7">
        <f>100-Table3[[#This Row],[Porcentaje de avance individual]]</f>
        <v>99</v>
      </c>
      <c r="AA77" s="6" t="s">
        <v>99</v>
      </c>
      <c r="AB77" s="6" t="s">
        <v>92</v>
      </c>
      <c r="AC77" s="6"/>
      <c r="AD77" s="6"/>
    </row>
    <row r="78" spans="1:30" ht="25.5" customHeight="1" x14ac:dyDescent="0.25">
      <c r="A78">
        <v>77</v>
      </c>
      <c r="B78" s="5">
        <v>44</v>
      </c>
      <c r="C78" s="6" t="s">
        <v>221</v>
      </c>
      <c r="D78" s="5" t="s">
        <v>222</v>
      </c>
      <c r="E78" s="5" t="s">
        <v>222</v>
      </c>
      <c r="F78" s="5"/>
      <c r="G78" s="6" t="s">
        <v>153</v>
      </c>
      <c r="H78" s="6"/>
      <c r="I78" s="7"/>
      <c r="J78" s="7"/>
      <c r="K78" s="6" t="s">
        <v>173</v>
      </c>
      <c r="L78" s="6" t="s">
        <v>78</v>
      </c>
      <c r="M78" s="6" t="s">
        <v>29</v>
      </c>
      <c r="N78" s="6" t="e" vm="21">
        <v>#VALUE!</v>
      </c>
      <c r="O78" s="6"/>
      <c r="P78" s="8"/>
      <c r="Q78" s="8"/>
      <c r="R78" s="8"/>
      <c r="S78" s="8"/>
      <c r="T78" s="18"/>
      <c r="U78" s="6"/>
      <c r="V78" s="6"/>
      <c r="W78" s="7">
        <v>1</v>
      </c>
      <c r="X78" s="7">
        <f>100-Table3[[#This Row],[Porcentaje de avance global]]</f>
        <v>99</v>
      </c>
      <c r="Y78" s="7">
        <v>0.1</v>
      </c>
      <c r="Z78" s="7">
        <f>100-Table3[[#This Row],[Porcentaje de avance individual]]</f>
        <v>99.9</v>
      </c>
      <c r="AA78" s="6" t="s">
        <v>74</v>
      </c>
      <c r="AB78" s="6" t="s">
        <v>44</v>
      </c>
      <c r="AC78" s="6"/>
      <c r="AD78" s="6"/>
    </row>
    <row r="79" spans="1:30" ht="28.5" x14ac:dyDescent="0.25">
      <c r="A79">
        <v>78</v>
      </c>
      <c r="B79" s="5">
        <v>44</v>
      </c>
      <c r="C79" s="6" t="s">
        <v>221</v>
      </c>
      <c r="D79" s="5" t="s">
        <v>222</v>
      </c>
      <c r="E79" s="5" t="s">
        <v>222</v>
      </c>
      <c r="F79" s="5"/>
      <c r="G79" s="6" t="s">
        <v>153</v>
      </c>
      <c r="H79" s="6"/>
      <c r="I79" s="7"/>
      <c r="J79" s="7"/>
      <c r="K79" s="6" t="s">
        <v>173</v>
      </c>
      <c r="L79" s="6" t="s">
        <v>78</v>
      </c>
      <c r="M79" s="6" t="s">
        <v>29</v>
      </c>
      <c r="N79" s="6" t="e" vm="5">
        <v>#VALUE!</v>
      </c>
      <c r="O79" s="6"/>
      <c r="P79" s="8"/>
      <c r="Q79" s="8"/>
      <c r="R79" s="8"/>
      <c r="S79" s="8"/>
      <c r="T79" s="18"/>
      <c r="U79" s="6"/>
      <c r="V79" s="6"/>
      <c r="W79" s="7">
        <v>1</v>
      </c>
      <c r="X79" s="7">
        <f>100-Table3[[#This Row],[Porcentaje de avance global]]</f>
        <v>99</v>
      </c>
      <c r="Y79" s="7">
        <v>0.1</v>
      </c>
      <c r="Z79" s="7">
        <f>100-Table3[[#This Row],[Porcentaje de avance individual]]</f>
        <v>99.9</v>
      </c>
      <c r="AA79" s="6" t="s">
        <v>74</v>
      </c>
      <c r="AB79" s="6" t="s">
        <v>44</v>
      </c>
      <c r="AC79" s="6"/>
      <c r="AD79" s="6"/>
    </row>
    <row r="80" spans="1:30" ht="25.5" customHeight="1" x14ac:dyDescent="0.25">
      <c r="A80">
        <v>79</v>
      </c>
      <c r="B80" s="5">
        <v>44</v>
      </c>
      <c r="C80" s="6" t="s">
        <v>221</v>
      </c>
      <c r="D80" s="5" t="s">
        <v>222</v>
      </c>
      <c r="E80" s="5" t="s">
        <v>222</v>
      </c>
      <c r="F80" s="5"/>
      <c r="G80" s="6" t="s">
        <v>153</v>
      </c>
      <c r="H80" s="6"/>
      <c r="I80" s="7"/>
      <c r="J80" s="7"/>
      <c r="K80" s="6" t="s">
        <v>173</v>
      </c>
      <c r="L80" s="6" t="s">
        <v>78</v>
      </c>
      <c r="M80" s="6" t="s">
        <v>29</v>
      </c>
      <c r="N80" s="6" t="e" vm="6">
        <v>#VALUE!</v>
      </c>
      <c r="O80" s="6"/>
      <c r="P80" s="8"/>
      <c r="Q80" s="8"/>
      <c r="R80" s="8"/>
      <c r="S80" s="8"/>
      <c r="T80" s="18"/>
      <c r="U80" s="6"/>
      <c r="V80" s="6"/>
      <c r="W80" s="7">
        <v>1</v>
      </c>
      <c r="X80" s="7">
        <f>100-Table3[[#This Row],[Porcentaje de avance global]]</f>
        <v>99</v>
      </c>
      <c r="Y80" s="7">
        <v>0.1</v>
      </c>
      <c r="Z80" s="7">
        <f>100-Table3[[#This Row],[Porcentaje de avance individual]]</f>
        <v>99.9</v>
      </c>
      <c r="AA80" s="6" t="s">
        <v>74</v>
      </c>
      <c r="AB80" s="6" t="s">
        <v>44</v>
      </c>
      <c r="AC80" s="6"/>
      <c r="AD80" s="6"/>
    </row>
    <row r="81" spans="1:30" ht="25.5" customHeight="1" x14ac:dyDescent="0.25">
      <c r="A81">
        <v>80</v>
      </c>
      <c r="B81" s="5">
        <v>44</v>
      </c>
      <c r="C81" s="6" t="s">
        <v>221</v>
      </c>
      <c r="D81" s="5" t="s">
        <v>222</v>
      </c>
      <c r="E81" s="5" t="s">
        <v>222</v>
      </c>
      <c r="F81" s="5"/>
      <c r="G81" s="6" t="s">
        <v>153</v>
      </c>
      <c r="H81" s="6"/>
      <c r="I81" s="7"/>
      <c r="J81" s="7"/>
      <c r="K81" s="6" t="s">
        <v>173</v>
      </c>
      <c r="L81" s="6" t="s">
        <v>78</v>
      </c>
      <c r="M81" s="6" t="s">
        <v>29</v>
      </c>
      <c r="N81" s="6" t="e" vm="22">
        <v>#VALUE!</v>
      </c>
      <c r="O81" s="6"/>
      <c r="P81" s="8"/>
      <c r="Q81" s="8"/>
      <c r="R81" s="8"/>
      <c r="S81" s="8"/>
      <c r="T81" s="18"/>
      <c r="U81" s="6"/>
      <c r="V81" s="6"/>
      <c r="W81" s="7">
        <v>1</v>
      </c>
      <c r="X81" s="7">
        <f>100-Table3[[#This Row],[Porcentaje de avance global]]</f>
        <v>99</v>
      </c>
      <c r="Y81" s="7">
        <v>0.1</v>
      </c>
      <c r="Z81" s="7">
        <f>100-Table3[[#This Row],[Porcentaje de avance individual]]</f>
        <v>99.9</v>
      </c>
      <c r="AA81" s="6" t="s">
        <v>74</v>
      </c>
      <c r="AB81" s="6" t="s">
        <v>44</v>
      </c>
      <c r="AC81" s="6"/>
      <c r="AD81" s="6"/>
    </row>
    <row r="82" spans="1:30" ht="25.5" customHeight="1" x14ac:dyDescent="0.25">
      <c r="A82">
        <v>81</v>
      </c>
      <c r="B82" s="5">
        <v>44</v>
      </c>
      <c r="C82" s="6" t="s">
        <v>221</v>
      </c>
      <c r="D82" s="5" t="s">
        <v>222</v>
      </c>
      <c r="E82" s="5" t="s">
        <v>222</v>
      </c>
      <c r="F82" s="5"/>
      <c r="G82" s="6" t="s">
        <v>153</v>
      </c>
      <c r="H82" s="6"/>
      <c r="I82" s="7"/>
      <c r="J82" s="7"/>
      <c r="K82" s="6" t="s">
        <v>173</v>
      </c>
      <c r="L82" s="6" t="s">
        <v>78</v>
      </c>
      <c r="M82" s="6" t="s">
        <v>29</v>
      </c>
      <c r="N82" s="6" t="e" vm="23">
        <v>#VALUE!</v>
      </c>
      <c r="O82" s="6"/>
      <c r="P82" s="8"/>
      <c r="Q82" s="8"/>
      <c r="R82" s="8"/>
      <c r="S82" s="8"/>
      <c r="T82" s="18"/>
      <c r="U82" s="6"/>
      <c r="V82" s="6"/>
      <c r="W82" s="7">
        <v>1</v>
      </c>
      <c r="X82" s="7">
        <f>100-Table3[[#This Row],[Porcentaje de avance global]]</f>
        <v>99</v>
      </c>
      <c r="Y82" s="7">
        <v>0.1</v>
      </c>
      <c r="Z82" s="7">
        <f>100-Table3[[#This Row],[Porcentaje de avance individual]]</f>
        <v>99.9</v>
      </c>
      <c r="AA82" s="6" t="s">
        <v>74</v>
      </c>
      <c r="AB82" s="6" t="s">
        <v>44</v>
      </c>
      <c r="AC82" s="6"/>
      <c r="AD82" s="6"/>
    </row>
    <row r="83" spans="1:30" ht="25.5" customHeight="1" x14ac:dyDescent="0.25">
      <c r="A83">
        <v>82</v>
      </c>
      <c r="B83" s="5">
        <v>44</v>
      </c>
      <c r="C83" s="6" t="s">
        <v>221</v>
      </c>
      <c r="D83" s="5" t="s">
        <v>222</v>
      </c>
      <c r="E83" s="5" t="s">
        <v>222</v>
      </c>
      <c r="F83" s="5"/>
      <c r="G83" s="6" t="s">
        <v>153</v>
      </c>
      <c r="H83" s="6"/>
      <c r="I83" s="7"/>
      <c r="J83" s="7"/>
      <c r="K83" s="6" t="s">
        <v>173</v>
      </c>
      <c r="L83" s="6" t="s">
        <v>78</v>
      </c>
      <c r="M83" s="6" t="s">
        <v>29</v>
      </c>
      <c r="N83" s="6" t="e" vm="12">
        <v>#VALUE!</v>
      </c>
      <c r="O83" s="6"/>
      <c r="P83" s="8"/>
      <c r="Q83" s="8"/>
      <c r="R83" s="8"/>
      <c r="S83" s="8"/>
      <c r="T83" s="18"/>
      <c r="U83" s="6"/>
      <c r="V83" s="6"/>
      <c r="W83" s="7">
        <v>1</v>
      </c>
      <c r="X83" s="7">
        <f>100-Table3[[#This Row],[Porcentaje de avance global]]</f>
        <v>99</v>
      </c>
      <c r="Y83" s="7">
        <v>0.1</v>
      </c>
      <c r="Z83" s="7">
        <f>100-Table3[[#This Row],[Porcentaje de avance individual]]</f>
        <v>99.9</v>
      </c>
      <c r="AA83" s="6" t="s">
        <v>74</v>
      </c>
      <c r="AB83" s="6" t="s">
        <v>44</v>
      </c>
      <c r="AC83" s="6"/>
      <c r="AD83" s="6"/>
    </row>
    <row r="84" spans="1:30" ht="25.5" customHeight="1" x14ac:dyDescent="0.25">
      <c r="A84">
        <v>83</v>
      </c>
      <c r="B84" s="5">
        <v>44</v>
      </c>
      <c r="C84" s="6" t="s">
        <v>221</v>
      </c>
      <c r="D84" s="5" t="s">
        <v>222</v>
      </c>
      <c r="E84" s="5" t="s">
        <v>222</v>
      </c>
      <c r="F84" s="5"/>
      <c r="G84" s="6" t="s">
        <v>153</v>
      </c>
      <c r="H84" s="6"/>
      <c r="I84" s="7"/>
      <c r="J84" s="7"/>
      <c r="K84" s="6" t="s">
        <v>173</v>
      </c>
      <c r="L84" s="6" t="s">
        <v>78</v>
      </c>
      <c r="M84" s="6" t="s">
        <v>29</v>
      </c>
      <c r="N84" s="6" t="e" vm="2">
        <v>#VALUE!</v>
      </c>
      <c r="O84" s="6"/>
      <c r="P84" s="8"/>
      <c r="Q84" s="8"/>
      <c r="R84" s="8"/>
      <c r="S84" s="8"/>
      <c r="T84" s="18"/>
      <c r="U84" s="6"/>
      <c r="V84" s="6"/>
      <c r="W84" s="7">
        <v>1</v>
      </c>
      <c r="X84" s="7">
        <f>100-Table3[[#This Row],[Porcentaje de avance global]]</f>
        <v>99</v>
      </c>
      <c r="Y84" s="7">
        <v>0.1</v>
      </c>
      <c r="Z84" s="7">
        <f>100-Table3[[#This Row],[Porcentaje de avance individual]]</f>
        <v>99.9</v>
      </c>
      <c r="AA84" s="6" t="s">
        <v>74</v>
      </c>
      <c r="AB84" s="6" t="s">
        <v>44</v>
      </c>
      <c r="AC84" s="6"/>
      <c r="AD84" s="6"/>
    </row>
    <row r="85" spans="1:30" ht="25.5" customHeight="1" x14ac:dyDescent="0.25">
      <c r="A85">
        <v>84</v>
      </c>
      <c r="B85" s="5">
        <v>44</v>
      </c>
      <c r="C85" s="6" t="s">
        <v>221</v>
      </c>
      <c r="D85" s="5" t="s">
        <v>222</v>
      </c>
      <c r="E85" s="5" t="s">
        <v>222</v>
      </c>
      <c r="F85" s="5"/>
      <c r="G85" s="6" t="s">
        <v>153</v>
      </c>
      <c r="H85" s="6"/>
      <c r="I85" s="7"/>
      <c r="J85" s="7"/>
      <c r="K85" s="6" t="s">
        <v>173</v>
      </c>
      <c r="L85" s="6" t="s">
        <v>78</v>
      </c>
      <c r="M85" s="6" t="s">
        <v>29</v>
      </c>
      <c r="N85" s="6" t="e" vm="14">
        <v>#VALUE!</v>
      </c>
      <c r="O85" s="6"/>
      <c r="P85" s="8"/>
      <c r="Q85" s="8"/>
      <c r="R85" s="8"/>
      <c r="S85" s="8"/>
      <c r="T85" s="18"/>
      <c r="U85" s="6"/>
      <c r="V85" s="6"/>
      <c r="W85" s="7">
        <v>1</v>
      </c>
      <c r="X85" s="7">
        <f>100-Table3[[#This Row],[Porcentaje de avance global]]</f>
        <v>99</v>
      </c>
      <c r="Y85" s="7">
        <v>0.1</v>
      </c>
      <c r="Z85" s="7">
        <f>100-Table3[[#This Row],[Porcentaje de avance individual]]</f>
        <v>99.9</v>
      </c>
      <c r="AA85" s="6" t="s">
        <v>74</v>
      </c>
      <c r="AB85" s="6" t="s">
        <v>44</v>
      </c>
      <c r="AC85" s="6"/>
      <c r="AD85" s="6"/>
    </row>
    <row r="86" spans="1:30" ht="25.5" customHeight="1" x14ac:dyDescent="0.25">
      <c r="A86">
        <v>85</v>
      </c>
      <c r="B86" s="5">
        <v>44</v>
      </c>
      <c r="C86" s="6" t="s">
        <v>221</v>
      </c>
      <c r="D86" s="5" t="s">
        <v>222</v>
      </c>
      <c r="E86" s="5" t="s">
        <v>222</v>
      </c>
      <c r="F86" s="5"/>
      <c r="G86" s="6" t="s">
        <v>153</v>
      </c>
      <c r="H86" s="6"/>
      <c r="I86" s="7"/>
      <c r="J86" s="7"/>
      <c r="K86" s="6" t="s">
        <v>173</v>
      </c>
      <c r="L86" s="6" t="s">
        <v>78</v>
      </c>
      <c r="M86" s="6" t="s">
        <v>29</v>
      </c>
      <c r="N86" s="6" t="e" vm="8">
        <v>#VALUE!</v>
      </c>
      <c r="O86" s="6"/>
      <c r="P86" s="8"/>
      <c r="Q86" s="8"/>
      <c r="R86" s="8"/>
      <c r="S86" s="8"/>
      <c r="T86" s="18"/>
      <c r="U86" s="6"/>
      <c r="V86" s="6"/>
      <c r="W86" s="7">
        <v>1</v>
      </c>
      <c r="X86" s="7">
        <f>100-Table3[[#This Row],[Porcentaje de avance global]]</f>
        <v>99</v>
      </c>
      <c r="Y86" s="7">
        <v>0.1</v>
      </c>
      <c r="Z86" s="7">
        <f>100-Table3[[#This Row],[Porcentaje de avance individual]]</f>
        <v>99.9</v>
      </c>
      <c r="AA86" s="6" t="s">
        <v>74</v>
      </c>
      <c r="AB86" s="6" t="s">
        <v>44</v>
      </c>
      <c r="AC86" s="6"/>
      <c r="AD86" s="6"/>
    </row>
    <row r="87" spans="1:30" ht="28.5" x14ac:dyDescent="0.25">
      <c r="A87">
        <v>86</v>
      </c>
      <c r="B87" s="5">
        <v>44</v>
      </c>
      <c r="C87" s="6" t="s">
        <v>221</v>
      </c>
      <c r="D87" s="5" t="s">
        <v>222</v>
      </c>
      <c r="E87" s="5" t="s">
        <v>222</v>
      </c>
      <c r="F87" s="5"/>
      <c r="G87" s="6" t="s">
        <v>153</v>
      </c>
      <c r="H87" s="6"/>
      <c r="I87" s="7"/>
      <c r="J87" s="7"/>
      <c r="K87" s="6" t="s">
        <v>173</v>
      </c>
      <c r="L87" s="6" t="s">
        <v>78</v>
      </c>
      <c r="M87" s="6" t="s">
        <v>29</v>
      </c>
      <c r="N87" s="6" t="e" vm="7">
        <v>#VALUE!</v>
      </c>
      <c r="O87" s="6"/>
      <c r="P87" s="8"/>
      <c r="Q87" s="8"/>
      <c r="R87" s="8"/>
      <c r="S87" s="8"/>
      <c r="T87" s="18"/>
      <c r="U87" s="6"/>
      <c r="V87" s="6"/>
      <c r="W87" s="7">
        <v>1</v>
      </c>
      <c r="X87" s="7">
        <f>100-Table3[[#This Row],[Porcentaje de avance global]]</f>
        <v>99</v>
      </c>
      <c r="Y87" s="7">
        <v>0.1</v>
      </c>
      <c r="Z87" s="7">
        <f>100-Table3[[#This Row],[Porcentaje de avance individual]]</f>
        <v>99.9</v>
      </c>
      <c r="AA87" s="6" t="s">
        <v>74</v>
      </c>
      <c r="AB87" s="6" t="s">
        <v>44</v>
      </c>
      <c r="AC87" s="6"/>
      <c r="AD87" s="6"/>
    </row>
    <row r="88" spans="1:30" ht="25.5" customHeight="1" x14ac:dyDescent="0.25">
      <c r="A88">
        <v>87</v>
      </c>
      <c r="B88" s="5">
        <v>44</v>
      </c>
      <c r="C88" s="6" t="s">
        <v>221</v>
      </c>
      <c r="D88" s="5" t="s">
        <v>222</v>
      </c>
      <c r="E88" s="5" t="s">
        <v>222</v>
      </c>
      <c r="F88" s="5"/>
      <c r="G88" s="6" t="s">
        <v>153</v>
      </c>
      <c r="H88" s="6"/>
      <c r="I88" s="7"/>
      <c r="J88" s="7"/>
      <c r="K88" s="6" t="s">
        <v>173</v>
      </c>
      <c r="L88" s="6" t="s">
        <v>78</v>
      </c>
      <c r="M88" s="6" t="s">
        <v>29</v>
      </c>
      <c r="N88" s="6" t="e" vm="3">
        <v>#VALUE!</v>
      </c>
      <c r="O88" s="6"/>
      <c r="P88" s="8"/>
      <c r="Q88" s="8"/>
      <c r="R88" s="8"/>
      <c r="S88" s="8"/>
      <c r="T88" s="18"/>
      <c r="U88" s="6"/>
      <c r="V88" s="6"/>
      <c r="W88" s="7">
        <v>1</v>
      </c>
      <c r="X88" s="7">
        <f>100-Table3[[#This Row],[Porcentaje de avance global]]</f>
        <v>99</v>
      </c>
      <c r="Y88" s="7">
        <v>0.1</v>
      </c>
      <c r="Z88" s="7">
        <f>100-Table3[[#This Row],[Porcentaje de avance individual]]</f>
        <v>99.9</v>
      </c>
      <c r="AA88" s="6" t="s">
        <v>74</v>
      </c>
      <c r="AB88" s="6" t="s">
        <v>44</v>
      </c>
      <c r="AC88" s="6"/>
      <c r="AD88" s="6"/>
    </row>
    <row r="89" spans="1:30" ht="57" x14ac:dyDescent="0.25">
      <c r="A89">
        <v>88</v>
      </c>
      <c r="B89" s="5">
        <v>46</v>
      </c>
      <c r="C89" s="6" t="s">
        <v>230</v>
      </c>
      <c r="D89" s="6" t="s">
        <v>230</v>
      </c>
      <c r="E89" s="6" t="s">
        <v>230</v>
      </c>
      <c r="F89" s="6"/>
      <c r="G89" s="6" t="s">
        <v>233</v>
      </c>
      <c r="H89" s="6" t="s">
        <v>233</v>
      </c>
      <c r="I89" s="7">
        <v>120000000</v>
      </c>
      <c r="J89" s="7"/>
      <c r="K89" s="6" t="s">
        <v>234</v>
      </c>
      <c r="L89" s="6" t="s">
        <v>78</v>
      </c>
      <c r="M89" s="6" t="s">
        <v>236</v>
      </c>
      <c r="N89" s="6" t="e" vm="1">
        <v>#VALUE!</v>
      </c>
      <c r="O89" s="6" t="e">
        <f>_xlfn.CONCAT(#REF!," ",#REF!)</f>
        <v>#REF!</v>
      </c>
      <c r="P89" s="8"/>
      <c r="Q89" s="8"/>
      <c r="R89" s="8"/>
      <c r="S89" s="8" t="s">
        <v>235</v>
      </c>
      <c r="T89" s="18" t="s">
        <v>43</v>
      </c>
      <c r="U89" s="6">
        <v>2022</v>
      </c>
      <c r="V89" s="6">
        <v>2028</v>
      </c>
      <c r="W89" s="7">
        <v>10</v>
      </c>
      <c r="X89" s="7">
        <f>100-Table3[[#This Row],[Porcentaje de avance global]]</f>
        <v>90</v>
      </c>
      <c r="Y89" s="7">
        <v>10</v>
      </c>
      <c r="Z89" s="7">
        <f>100-Table3[[#This Row],[Porcentaje de avance individual]]</f>
        <v>90</v>
      </c>
      <c r="AA89" s="6" t="s">
        <v>74</v>
      </c>
      <c r="AB89" s="6" t="s">
        <v>92</v>
      </c>
      <c r="AC89" s="6"/>
      <c r="AD89" s="6" t="s">
        <v>231</v>
      </c>
    </row>
    <row r="90" spans="1:30" x14ac:dyDescent="0.25">
      <c r="B90" s="5"/>
      <c r="C90" s="6"/>
      <c r="D90" s="5"/>
      <c r="E90" s="5"/>
      <c r="F90" s="5"/>
      <c r="G90" s="6"/>
      <c r="H90" s="6"/>
      <c r="I90" s="7"/>
      <c r="J90" s="7"/>
      <c r="K90" s="6"/>
      <c r="L90" s="6"/>
      <c r="M90" s="6"/>
      <c r="N90" s="6"/>
      <c r="O90" s="6"/>
      <c r="P90" s="8"/>
      <c r="Q90" s="8"/>
      <c r="R90" s="8"/>
      <c r="S90" s="8"/>
      <c r="T90" s="18"/>
      <c r="U90" s="6"/>
      <c r="V90" s="6"/>
      <c r="W90" s="7"/>
      <c r="X90" s="7"/>
      <c r="Y90" s="7"/>
      <c r="Z90" s="7"/>
      <c r="AA90" s="6"/>
      <c r="AB90" s="6"/>
      <c r="AC90" s="6"/>
      <c r="AD90" s="6"/>
    </row>
    <row r="91" spans="1:30" x14ac:dyDescent="0.25">
      <c r="B91" s="5"/>
      <c r="C91" s="6"/>
      <c r="D91" s="5"/>
      <c r="E91" s="5"/>
      <c r="F91" s="5"/>
      <c r="G91" s="6"/>
      <c r="H91" s="6"/>
      <c r="I91" s="7"/>
      <c r="J91" s="7"/>
      <c r="K91" s="6"/>
      <c r="L91" s="6"/>
      <c r="M91" s="6"/>
      <c r="N91" s="6"/>
      <c r="O91" s="6"/>
      <c r="P91" s="8"/>
      <c r="Q91" s="8"/>
      <c r="R91" s="8"/>
      <c r="S91" s="8"/>
      <c r="T91" s="18"/>
      <c r="U91" s="6"/>
      <c r="V91" s="6"/>
      <c r="W91" s="7"/>
      <c r="X91" s="7"/>
      <c r="Y91" s="7"/>
      <c r="Z91" s="7"/>
      <c r="AA91" s="6"/>
      <c r="AB91" s="6"/>
      <c r="AC91" s="6"/>
      <c r="AD91" s="6"/>
    </row>
  </sheetData>
  <hyperlinks>
    <hyperlink ref="AD24" r:id="rId1" xr:uid="{7216390C-1533-4BA5-9F22-4B71192E07BC}"/>
  </hyperlinks>
  <pageMargins left="0.7" right="0.7" top="0.75" bottom="0.75" header="0.3" footer="0.3"/>
  <pageSetup paperSize="9"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Resumen 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Wilmer Jimenez</dc:creator>
  <cp:lastModifiedBy>Wilmer Jimenez</cp:lastModifiedBy>
  <dcterms:created xsi:type="dcterms:W3CDTF">2025-06-25T09:54:10Z</dcterms:created>
  <dcterms:modified xsi:type="dcterms:W3CDTF">2025-07-19T19:32:08Z</dcterms:modified>
</cp:coreProperties>
</file>