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bé-Aného\asset\"/>
    </mc:Choice>
  </mc:AlternateContent>
  <xr:revisionPtr revIDLastSave="0" documentId="13_ncr:1_{752F698B-6C02-48F9-B1D1-19D2D1714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CS1" sheetId="1" r:id="rId1"/>
    <sheet name="LACS2" sheetId="8" r:id="rId2"/>
    <sheet name="LACS3" sheetId="9" r:id="rId3"/>
    <sheet name="LACS4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1" l="1"/>
  <c r="I56" i="1"/>
  <c r="J54" i="1"/>
  <c r="P71" i="10"/>
  <c r="Q150" i="9"/>
  <c r="P150" i="9"/>
  <c r="O150" i="9"/>
  <c r="N150" i="9"/>
  <c r="M150" i="9"/>
  <c r="L150" i="9"/>
  <c r="K150" i="9"/>
  <c r="O93" i="8"/>
  <c r="K93" i="8"/>
  <c r="N97" i="1"/>
  <c r="J51" i="10" l="1"/>
  <c r="J52" i="10"/>
  <c r="J53" i="10"/>
  <c r="J54" i="10"/>
  <c r="J55" i="10"/>
  <c r="J56" i="10"/>
  <c r="J57" i="10"/>
  <c r="J58" i="10"/>
  <c r="J59" i="10"/>
  <c r="J60" i="10"/>
  <c r="J61" i="10"/>
  <c r="J62" i="10"/>
  <c r="J50" i="10"/>
  <c r="J37" i="10"/>
  <c r="J38" i="10"/>
  <c r="J39" i="10"/>
  <c r="J40" i="10"/>
  <c r="J41" i="10"/>
  <c r="J42" i="10"/>
  <c r="J43" i="10"/>
  <c r="J44" i="10"/>
  <c r="J45" i="10"/>
  <c r="J36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" i="10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75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3" i="9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3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3" i="8"/>
  <c r="J61" i="1"/>
  <c r="J62" i="1"/>
  <c r="J63" i="1"/>
  <c r="J64" i="1"/>
  <c r="J65" i="1"/>
  <c r="J66" i="1"/>
  <c r="J67" i="1"/>
  <c r="J68" i="1"/>
  <c r="J69" i="1"/>
  <c r="J70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6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5" i="1"/>
  <c r="J3" i="1"/>
  <c r="O63" i="10" l="1"/>
  <c r="O46" i="10"/>
  <c r="O32" i="10"/>
  <c r="Q71" i="9"/>
  <c r="P142" i="9"/>
  <c r="P71" i="9"/>
  <c r="Q142" i="9"/>
  <c r="G29" i="8"/>
  <c r="D97" i="1"/>
  <c r="E97" i="1"/>
  <c r="G97" i="1"/>
  <c r="H97" i="1"/>
  <c r="I97" i="1"/>
  <c r="J97" i="1"/>
  <c r="K97" i="1"/>
  <c r="L97" i="1"/>
  <c r="M97" i="1"/>
  <c r="O97" i="1"/>
  <c r="P63" i="10"/>
  <c r="N63" i="10"/>
  <c r="M63" i="10"/>
  <c r="L63" i="10"/>
  <c r="K63" i="10"/>
  <c r="J63" i="10"/>
  <c r="I63" i="10"/>
  <c r="H63" i="10"/>
  <c r="G63" i="10"/>
  <c r="E63" i="10"/>
  <c r="D63" i="10"/>
  <c r="P46" i="10"/>
  <c r="N46" i="10"/>
  <c r="M46" i="10"/>
  <c r="L46" i="10"/>
  <c r="K46" i="10"/>
  <c r="J46" i="10"/>
  <c r="I46" i="10"/>
  <c r="H46" i="10"/>
  <c r="G46" i="10"/>
  <c r="E46" i="10"/>
  <c r="D46" i="10"/>
  <c r="P32" i="10"/>
  <c r="N32" i="10"/>
  <c r="M32" i="10"/>
  <c r="L32" i="10"/>
  <c r="K32" i="10"/>
  <c r="J32" i="10"/>
  <c r="J67" i="10" s="1"/>
  <c r="I32" i="10"/>
  <c r="I67" i="10" s="1"/>
  <c r="H32" i="10"/>
  <c r="H67" i="10" s="1"/>
  <c r="G32" i="10"/>
  <c r="G67" i="10" s="1"/>
  <c r="E32" i="10"/>
  <c r="D32" i="10"/>
  <c r="O142" i="9"/>
  <c r="N142" i="9"/>
  <c r="M142" i="9"/>
  <c r="L142" i="9"/>
  <c r="K142" i="9"/>
  <c r="J142" i="9"/>
  <c r="I142" i="9"/>
  <c r="H142" i="9"/>
  <c r="G142" i="9"/>
  <c r="E142" i="9"/>
  <c r="D142" i="9"/>
  <c r="O71" i="9"/>
  <c r="N71" i="9"/>
  <c r="M71" i="9"/>
  <c r="L71" i="9"/>
  <c r="K71" i="9"/>
  <c r="J71" i="9"/>
  <c r="J146" i="9" s="1"/>
  <c r="I71" i="9"/>
  <c r="I146" i="9" s="1"/>
  <c r="H71" i="9"/>
  <c r="H146" i="9" s="1"/>
  <c r="G71" i="9"/>
  <c r="G146" i="9" s="1"/>
  <c r="E71" i="9"/>
  <c r="D71" i="9"/>
  <c r="O85" i="8"/>
  <c r="N85" i="8"/>
  <c r="M85" i="8"/>
  <c r="L85" i="8"/>
  <c r="K85" i="8"/>
  <c r="J85" i="8"/>
  <c r="I85" i="8"/>
  <c r="H85" i="8"/>
  <c r="G85" i="8"/>
  <c r="E85" i="8"/>
  <c r="D85" i="8"/>
  <c r="O29" i="8"/>
  <c r="N29" i="8"/>
  <c r="M29" i="8"/>
  <c r="L29" i="8"/>
  <c r="K29" i="8"/>
  <c r="J29" i="8"/>
  <c r="J89" i="8" s="1"/>
  <c r="I29" i="8"/>
  <c r="I89" i="8" s="1"/>
  <c r="H29" i="8"/>
  <c r="H89" i="8" s="1"/>
  <c r="E29" i="8"/>
  <c r="D29" i="8"/>
  <c r="H56" i="1"/>
  <c r="J56" i="1"/>
  <c r="K56" i="1"/>
  <c r="L56" i="1"/>
  <c r="M56" i="1"/>
  <c r="N56" i="1"/>
  <c r="N101" i="1" s="1"/>
  <c r="O56" i="1"/>
  <c r="G56" i="1"/>
  <c r="D56" i="1"/>
  <c r="E56" i="1"/>
  <c r="O101" i="1" l="1"/>
  <c r="I101" i="1"/>
  <c r="K101" i="1"/>
  <c r="N98" i="1"/>
  <c r="M98" i="1"/>
  <c r="O98" i="1"/>
  <c r="L98" i="1"/>
  <c r="K98" i="1"/>
  <c r="H101" i="1"/>
  <c r="O102" i="1" s="1"/>
  <c r="J101" i="1"/>
  <c r="O105" i="1" s="1"/>
  <c r="G101" i="1"/>
  <c r="M57" i="1"/>
  <c r="M101" i="1"/>
  <c r="L101" i="1"/>
  <c r="O57" i="1"/>
  <c r="N57" i="1"/>
  <c r="H68" i="10"/>
  <c r="K67" i="10"/>
  <c r="K33" i="10"/>
  <c r="L67" i="10"/>
  <c r="L33" i="10"/>
  <c r="M67" i="10"/>
  <c r="M33" i="10"/>
  <c r="N67" i="10"/>
  <c r="N33" i="10"/>
  <c r="P67" i="10"/>
  <c r="P68" i="10" s="1"/>
  <c r="P33" i="10"/>
  <c r="K47" i="10"/>
  <c r="L47" i="10"/>
  <c r="M47" i="10"/>
  <c r="N47" i="10"/>
  <c r="P47" i="10"/>
  <c r="K64" i="10"/>
  <c r="L64" i="10"/>
  <c r="M64" i="10"/>
  <c r="N64" i="10"/>
  <c r="P64" i="10"/>
  <c r="O67" i="10"/>
  <c r="O33" i="10"/>
  <c r="O47" i="10"/>
  <c r="O64" i="10"/>
  <c r="H147" i="9"/>
  <c r="K146" i="9"/>
  <c r="K72" i="9"/>
  <c r="L146" i="9"/>
  <c r="L72" i="9"/>
  <c r="M146" i="9"/>
  <c r="M72" i="9"/>
  <c r="N146" i="9"/>
  <c r="N72" i="9"/>
  <c r="O146" i="9"/>
  <c r="O72" i="9"/>
  <c r="K143" i="9"/>
  <c r="L143" i="9"/>
  <c r="M143" i="9"/>
  <c r="N143" i="9"/>
  <c r="O143" i="9"/>
  <c r="Q143" i="9"/>
  <c r="P146" i="9"/>
  <c r="P147" i="9" s="1"/>
  <c r="P72" i="9"/>
  <c r="P143" i="9"/>
  <c r="Q146" i="9"/>
  <c r="Q147" i="9" s="1"/>
  <c r="Q72" i="9"/>
  <c r="K89" i="8"/>
  <c r="K30" i="8"/>
  <c r="L89" i="8"/>
  <c r="L30" i="8"/>
  <c r="M89" i="8"/>
  <c r="M30" i="8"/>
  <c r="N89" i="8"/>
  <c r="N30" i="8"/>
  <c r="O89" i="8"/>
  <c r="O30" i="8"/>
  <c r="K86" i="8"/>
  <c r="L86" i="8"/>
  <c r="M86" i="8"/>
  <c r="N86" i="8"/>
  <c r="O86" i="8"/>
  <c r="G89" i="8"/>
  <c r="H90" i="8" s="1"/>
  <c r="K57" i="1"/>
  <c r="M102" i="1" l="1"/>
  <c r="K102" i="1"/>
  <c r="N102" i="1"/>
  <c r="N105" i="1"/>
  <c r="L105" i="1"/>
  <c r="H102" i="1"/>
  <c r="K105" i="1"/>
  <c r="L102" i="1"/>
  <c r="M105" i="1"/>
  <c r="O71" i="10"/>
  <c r="O68" i="10"/>
  <c r="N71" i="10"/>
  <c r="N68" i="10"/>
  <c r="M71" i="10"/>
  <c r="M68" i="10"/>
  <c r="L71" i="10"/>
  <c r="L68" i="10"/>
  <c r="K71" i="10"/>
  <c r="K68" i="10"/>
  <c r="O147" i="9"/>
  <c r="N147" i="9"/>
  <c r="M147" i="9"/>
  <c r="L147" i="9"/>
  <c r="K147" i="9"/>
  <c r="O90" i="8"/>
  <c r="N93" i="8"/>
  <c r="N90" i="8"/>
  <c r="M93" i="8"/>
  <c r="M90" i="8"/>
  <c r="L93" i="8"/>
  <c r="L90" i="8"/>
  <c r="K90" i="8"/>
</calcChain>
</file>

<file path=xl/sharedStrings.xml><?xml version="1.0" encoding="utf-8"?>
<sst xmlns="http://schemas.openxmlformats.org/spreadsheetml/2006/main" count="1631" uniqueCount="266">
  <si>
    <t>CELI</t>
  </si>
  <si>
    <t>LOCALITE</t>
  </si>
  <si>
    <t>CENTRE</t>
  </si>
  <si>
    <t>LACS 1-3</t>
  </si>
  <si>
    <t>ADJIDO</t>
  </si>
  <si>
    <t>CEG SACRE-COEUR</t>
  </si>
  <si>
    <t>BV 1</t>
  </si>
  <si>
    <t>BV 2</t>
  </si>
  <si>
    <t>EPC SACRE-COEUR</t>
  </si>
  <si>
    <t>EPP ADJIDO G/A</t>
  </si>
  <si>
    <t>AMADOTE</t>
  </si>
  <si>
    <t>INSPECTION DU TRAVAIL</t>
  </si>
  <si>
    <t>BV 3</t>
  </si>
  <si>
    <t>BV 4</t>
  </si>
  <si>
    <t>APOUNOUKPA</t>
  </si>
  <si>
    <t>MAIRIE</t>
  </si>
  <si>
    <t>BADJI</t>
  </si>
  <si>
    <t>GIPATO</t>
  </si>
  <si>
    <t>DEGBENOU</t>
  </si>
  <si>
    <t>EPP DEGBENOU</t>
  </si>
  <si>
    <t>DJAMADJI</t>
  </si>
  <si>
    <t>COLLEGE STS PIERRE ET PAUL</t>
  </si>
  <si>
    <t>HABITAT</t>
  </si>
  <si>
    <t>EPP ASSOU KONDJI</t>
  </si>
  <si>
    <t>EPP HABITAT</t>
  </si>
  <si>
    <t>KPOTA</t>
  </si>
  <si>
    <t>ECOLE PILOTE METHODISTE</t>
  </si>
  <si>
    <t>MESSAN-KONDJI</t>
  </si>
  <si>
    <t>EPP MESSAN KONDJI</t>
  </si>
  <si>
    <t>BV 5</t>
  </si>
  <si>
    <t>BV 6</t>
  </si>
  <si>
    <t>BV 7</t>
  </si>
  <si>
    <t>BV 8</t>
  </si>
  <si>
    <t>SANVEE CONDJI</t>
  </si>
  <si>
    <t>EPL SAINT RAPHAEL</t>
  </si>
  <si>
    <t>YESSUVITO</t>
  </si>
  <si>
    <t>EPP YESSUVITO</t>
  </si>
  <si>
    <t>ZEBE</t>
  </si>
  <si>
    <t>EPP ZEBEVI</t>
  </si>
  <si>
    <t>ZONGO</t>
  </si>
  <si>
    <t>ECOLE CORANIQUE</t>
  </si>
  <si>
    <t>GLIDJI</t>
  </si>
  <si>
    <t>ABATAME</t>
  </si>
  <si>
    <t>EPP ABATAME</t>
  </si>
  <si>
    <t>AGBANOU</t>
  </si>
  <si>
    <t>EPP AGBANOU</t>
  </si>
  <si>
    <t>AGODJA</t>
  </si>
  <si>
    <t>M C GLIDJI</t>
  </si>
  <si>
    <t>AKAGANDJI</t>
  </si>
  <si>
    <t>EPP AKAGANDJI</t>
  </si>
  <si>
    <t>ATIKPO KONDJI</t>
  </si>
  <si>
    <t>ATOTIDEKA</t>
  </si>
  <si>
    <t>EPP ATOTIDEKA</t>
  </si>
  <si>
    <t>AVIATION</t>
  </si>
  <si>
    <t>EPP AVIATION</t>
  </si>
  <si>
    <t>FIO-CONDJI</t>
  </si>
  <si>
    <t>EPC FIO KONDJI</t>
  </si>
  <si>
    <t>EPP ZEBEVI/C</t>
  </si>
  <si>
    <t>KETA ASSOUKOPE</t>
  </si>
  <si>
    <t>EPP ASSOUKOPE</t>
  </si>
  <si>
    <t>SIGBEHOUE</t>
  </si>
  <si>
    <t>EPP SIGBEHOUE</t>
  </si>
  <si>
    <t>TOSSOUHON</t>
  </si>
  <si>
    <t>EPP ZALIVE</t>
  </si>
  <si>
    <t>ZOWLAGAN</t>
  </si>
  <si>
    <t>EPP ZOWLAGAN</t>
  </si>
  <si>
    <t>EPP KUTSCHENRITTER-ANEHO</t>
  </si>
  <si>
    <t>TRIBUNAL ZEBE</t>
  </si>
  <si>
    <t>AGBODRAFO</t>
  </si>
  <si>
    <t>ABATE-KOPE</t>
  </si>
  <si>
    <t>EPP ABATE-KOPE</t>
  </si>
  <si>
    <t>ADJAKAKOME</t>
  </si>
  <si>
    <t>E.M. AGBODRAFO</t>
  </si>
  <si>
    <t>AGBAGAME</t>
  </si>
  <si>
    <t>EPC GOUMOU KOPE</t>
  </si>
  <si>
    <t>AGBAVI</t>
  </si>
  <si>
    <t>EPP AGBATA-AGBAVI</t>
  </si>
  <si>
    <t>AGBODAN KOPE</t>
  </si>
  <si>
    <t>EPP AGBODAN KOPE</t>
  </si>
  <si>
    <t>CEG COMMUNAUTAIRE KPESSI DRAFOE</t>
  </si>
  <si>
    <t>EPL ABRAHAM</t>
  </si>
  <si>
    <t>EPL ESPOIR</t>
  </si>
  <si>
    <t>APETOKOME</t>
  </si>
  <si>
    <t>EPP AGBODRAFO</t>
  </si>
  <si>
    <t>DEVIKEME</t>
  </si>
  <si>
    <t>DJASSEME</t>
  </si>
  <si>
    <t>EPP DJASSEME</t>
  </si>
  <si>
    <t>FOLLYGAH</t>
  </si>
  <si>
    <t>EPP FOLLYGAH</t>
  </si>
  <si>
    <t>KPESSI</t>
  </si>
  <si>
    <t>EPP KPESSI</t>
  </si>
  <si>
    <t>KPOTAME</t>
  </si>
  <si>
    <t>CEG DE GOUMOU-KOPE</t>
  </si>
  <si>
    <t>NIMAGNA</t>
  </si>
  <si>
    <t>EPP DE NIMAGNA</t>
  </si>
  <si>
    <t>PEDAKOME</t>
  </si>
  <si>
    <t>CEG AGBODRAFO</t>
  </si>
  <si>
    <t>SEWATCHRI KOPE</t>
  </si>
  <si>
    <t>EPP SEWATCHRI KOPE</t>
  </si>
  <si>
    <t>GBODJOME</t>
  </si>
  <si>
    <t>AFIDEGNIGBAN</t>
  </si>
  <si>
    <t>AFIDEGNIGBAN-CENTRE</t>
  </si>
  <si>
    <t>AGBATA ALLAGLO</t>
  </si>
  <si>
    <t>COMPLEXE SCOLAIRE L'AURORE</t>
  </si>
  <si>
    <t>AGBATA LANZO</t>
  </si>
  <si>
    <t>EPP AGBATA LANZO</t>
  </si>
  <si>
    <t>AGOVOUDOU</t>
  </si>
  <si>
    <t>EPP AGOVOUDOU</t>
  </si>
  <si>
    <t>DAGUE</t>
  </si>
  <si>
    <t>MISSION CATHOLIQUE DAGUE</t>
  </si>
  <si>
    <t>EPP AMEDEHOEVE</t>
  </si>
  <si>
    <t>EPP GBODJOME</t>
  </si>
  <si>
    <t>LYCEE DE GBODJOME</t>
  </si>
  <si>
    <t>KOSSI AGBAVI</t>
  </si>
  <si>
    <t>ECOLE CATHOLIQUE SAINT PAUL D'AGBAVI</t>
  </si>
  <si>
    <t>KPOGAN</t>
  </si>
  <si>
    <t>EC NOTRE DAME DE L'ESPERANCE</t>
  </si>
  <si>
    <t>BV 9</t>
  </si>
  <si>
    <t>TOGOKOME</t>
  </si>
  <si>
    <t>EPP TOGOKOME</t>
  </si>
  <si>
    <t>LACS 2-4</t>
  </si>
  <si>
    <t>AGOUEGAN</t>
  </si>
  <si>
    <t>ABLOGAME</t>
  </si>
  <si>
    <t>EPP SEKO</t>
  </si>
  <si>
    <t>AGOTIME</t>
  </si>
  <si>
    <t>EPP AGBANAKIN</t>
  </si>
  <si>
    <t>EPP AGOEGAN</t>
  </si>
  <si>
    <t>EPP ALEWOBUNA</t>
  </si>
  <si>
    <t>AHOUEGAME</t>
  </si>
  <si>
    <t>EPP SIVAME</t>
  </si>
  <si>
    <t>ALEMOU KONDJI</t>
  </si>
  <si>
    <t>EPP AGOKPAME</t>
  </si>
  <si>
    <t>ATELE KONDJI</t>
  </si>
  <si>
    <t>EPL VIRGO REGINA</t>
  </si>
  <si>
    <t>HUONGATOME</t>
  </si>
  <si>
    <t>EPP HOUNGATOME</t>
  </si>
  <si>
    <t>KPOTAGA</t>
  </si>
  <si>
    <t>EPP DJETA</t>
  </si>
  <si>
    <t>ZANVE</t>
  </si>
  <si>
    <t>EPP ZANVE</t>
  </si>
  <si>
    <t>ADAME</t>
  </si>
  <si>
    <t>EPP ADAME</t>
  </si>
  <si>
    <t>AGBANDOUGNI</t>
  </si>
  <si>
    <t>EPP AGBANDOUGNI</t>
  </si>
  <si>
    <t>AGBONOUGBADJA</t>
  </si>
  <si>
    <t>EPP AGBONOU GBADJA</t>
  </si>
  <si>
    <t>APEGAME</t>
  </si>
  <si>
    <t>EPP KPONDAVE</t>
  </si>
  <si>
    <t>APETI CONDJI</t>
  </si>
  <si>
    <t>EPP APETI KONDJI</t>
  </si>
  <si>
    <t>ATOETA</t>
  </si>
  <si>
    <t>EPP ATOUETA</t>
  </si>
  <si>
    <t>ATTISSOCONDJI</t>
  </si>
  <si>
    <t>EPP ATTISSO CONDJI</t>
  </si>
  <si>
    <t>AVEDOME</t>
  </si>
  <si>
    <t>E.M. HETCHIAVI</t>
  </si>
  <si>
    <t>AVEVE</t>
  </si>
  <si>
    <t>EPP AVEVE</t>
  </si>
  <si>
    <t>AZIME DOSSOU</t>
  </si>
  <si>
    <t>EPP AZIME DOSSOU</t>
  </si>
  <si>
    <t>AZIMEGAN</t>
  </si>
  <si>
    <t>EPP AZIMEGAN</t>
  </si>
  <si>
    <t>DJONDO CONDJI</t>
  </si>
  <si>
    <t>EPP DJONDO- KONDJI</t>
  </si>
  <si>
    <t>DOUDJI CONDJI</t>
  </si>
  <si>
    <t>EPP DOUADJI-CONDJI</t>
  </si>
  <si>
    <t>GBOGBO KONDJI</t>
  </si>
  <si>
    <t>EPP GBOGBO KONDJI</t>
  </si>
  <si>
    <t>GNAWOE CONDJI</t>
  </si>
  <si>
    <t>EPP GNAWOE-CONDJI</t>
  </si>
  <si>
    <t>HETCHIAVI KLINDOME</t>
  </si>
  <si>
    <t>EPP KLINDOME</t>
  </si>
  <si>
    <t>HLANDE KPODJI</t>
  </si>
  <si>
    <t>EPP HLANDE</t>
  </si>
  <si>
    <t>KLEVE</t>
  </si>
  <si>
    <t>EPP KLEVE</t>
  </si>
  <si>
    <t>KPODJI</t>
  </si>
  <si>
    <t>MARCHE HETCHIAVI KPODJI</t>
  </si>
  <si>
    <t>MEDEROS</t>
  </si>
  <si>
    <t>EPP MEDEROS</t>
  </si>
  <si>
    <t>MELONKOU</t>
  </si>
  <si>
    <t>EPP MELONKOU</t>
  </si>
  <si>
    <t>MISSION CATHOLIQUE AKLAKOU</t>
  </si>
  <si>
    <t>SAKPOVE</t>
  </si>
  <si>
    <t>EPP SAKPOVE</t>
  </si>
  <si>
    <t>SEHA KPOTA</t>
  </si>
  <si>
    <t>EPP HETCHIAVI</t>
  </si>
  <si>
    <t>ZOUHONOU</t>
  </si>
  <si>
    <t>EPP AKLAKOUGAN G/ A</t>
  </si>
  <si>
    <t>ADOUKOWOUE</t>
  </si>
  <si>
    <t>EPP ADOUKOWOE</t>
  </si>
  <si>
    <t>ANFOIN KPOTA</t>
  </si>
  <si>
    <t>EPP ANFOIN</t>
  </si>
  <si>
    <t>ASSAGBA KOPE</t>
  </si>
  <si>
    <t>EPP ASSAGBA KOPE</t>
  </si>
  <si>
    <t>GABIAN CONDJI</t>
  </si>
  <si>
    <t>CEG ANFOIN</t>
  </si>
  <si>
    <t>GAMEKOPE</t>
  </si>
  <si>
    <t>CENTRE DE SANTE ANFOIN</t>
  </si>
  <si>
    <t>HANGOUME</t>
  </si>
  <si>
    <t>EPP HANGOUME</t>
  </si>
  <si>
    <t>KOLIAFO</t>
  </si>
  <si>
    <t>EPP KOLIAFO</t>
  </si>
  <si>
    <t>KOUTIGBE</t>
  </si>
  <si>
    <t>EPP KOUTIGBE</t>
  </si>
  <si>
    <t>KPONTON</t>
  </si>
  <si>
    <t>EPP KPONTO</t>
  </si>
  <si>
    <t>LOGOVIPE</t>
  </si>
  <si>
    <t>EPP LOGOVIPE</t>
  </si>
  <si>
    <t>TOKPO</t>
  </si>
  <si>
    <t>EPP TOKPO</t>
  </si>
  <si>
    <t>ANAME</t>
  </si>
  <si>
    <t>EPP ANAME</t>
  </si>
  <si>
    <t>AVELE</t>
  </si>
  <si>
    <t>EPP AVELE</t>
  </si>
  <si>
    <t>FIATA DOME</t>
  </si>
  <si>
    <t>EPP FIATA</t>
  </si>
  <si>
    <t>PEDA-KONDJI</t>
  </si>
  <si>
    <t>EPP PEDA-KONDJI</t>
  </si>
  <si>
    <t>ZOGBEGAN</t>
  </si>
  <si>
    <t>EPP ZOGBEGAN</t>
  </si>
  <si>
    <t>GANAVE</t>
  </si>
  <si>
    <t>ADJOVE</t>
  </si>
  <si>
    <t>EPP ADJOVE</t>
  </si>
  <si>
    <t>ASSOUKAKOPE</t>
  </si>
  <si>
    <t>EPP GANAVE</t>
  </si>
  <si>
    <t>ANAME GBAGAME</t>
  </si>
  <si>
    <t>EPC GANAVE</t>
  </si>
  <si>
    <t>MELLY-DJIGBE</t>
  </si>
  <si>
    <t>EPP MELLY-DJIGBE</t>
  </si>
  <si>
    <t>MELLY-DOME</t>
  </si>
  <si>
    <t>EPP MELLY-DOME</t>
  </si>
  <si>
    <t>NBR DE CRV</t>
  </si>
  <si>
    <t>NBR DE BV</t>
  </si>
  <si>
    <t>NOMBRE D'ELECTEURS</t>
  </si>
  <si>
    <t>VOTANT</t>
  </si>
  <si>
    <t>BULLETIN NUL</t>
  </si>
  <si>
    <t>SUFFRAGE EXPRIME</t>
  </si>
  <si>
    <t>UFC</t>
  </si>
  <si>
    <t>UNIR</t>
  </si>
  <si>
    <t>ANC</t>
  </si>
  <si>
    <t>BATIR</t>
  </si>
  <si>
    <t>TA</t>
  </si>
  <si>
    <t>RESULTAT PAR PARTI</t>
  </si>
  <si>
    <t xml:space="preserve">POURCENTAGE CANTON / PARTI </t>
  </si>
  <si>
    <t>PDR</t>
  </si>
  <si>
    <t>NET</t>
  </si>
  <si>
    <t>LISTE IND SDC LAC3</t>
  </si>
  <si>
    <t>LISTE IND MTR</t>
  </si>
  <si>
    <t>LISTE IND AGBELIKOUTE</t>
  </si>
  <si>
    <t>UDS TOGO</t>
  </si>
  <si>
    <t>CANTON ANEHO</t>
  </si>
  <si>
    <t>CANTON GLIDJI</t>
  </si>
  <si>
    <t>RESULTAT COMMUNE / PARTI</t>
  </si>
  <si>
    <t xml:space="preserve">POURCENTAGE COMMUNE / PARTI </t>
  </si>
  <si>
    <t>CANTON ANFOIN</t>
  </si>
  <si>
    <t>CANTON AKLAKOU</t>
  </si>
  <si>
    <t>CANTON AGOEGAN</t>
  </si>
  <si>
    <t>CANTON AGBODRAFO</t>
  </si>
  <si>
    <t>CANTON GBODJOME</t>
  </si>
  <si>
    <t>CANTON FIATA</t>
  </si>
  <si>
    <t>CANTON GANAVE</t>
  </si>
  <si>
    <t>NOMBRE DE SIEGES</t>
  </si>
  <si>
    <t>LACS1-3</t>
  </si>
  <si>
    <t>CPL LA PASSERELLE</t>
  </si>
  <si>
    <t>BV3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</si>
</sst>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5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/>
    </xf>
    <xf numFmtId="0" fontId="3" fillId="0" borderId="0" xfId="2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right"/>
      <protection locked="0"/>
    </xf>
    <xf numFmtId="10" fontId="6" fillId="3" borderId="1" xfId="1" applyNumberFormat="1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9" fontId="6" fillId="3" borderId="1" xfId="1" applyFont="1" applyFill="1" applyBorder="1" applyAlignment="1">
      <alignment horizontal="center"/>
    </xf>
    <xf numFmtId="0" fontId="9" fillId="5" borderId="1" xfId="0" applyFont="1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4" borderId="2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5" fillId="3" borderId="2" xfId="2" applyFont="1" applyFill="1" applyBorder="1" applyAlignment="1">
      <alignment horizontal="left"/>
    </xf>
    <xf numFmtId="0" fontId="5" fillId="3" borderId="3" xfId="2" applyFont="1" applyFill="1" applyBorder="1" applyAlignment="1">
      <alignment horizontal="left"/>
    </xf>
    <xf numFmtId="0" fontId="5" fillId="3" borderId="4" xfId="2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5" borderId="1" xfId="0" applyFont="1" applyFill="1" applyBorder="1"/>
    <xf numFmtId="0" fontId="7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right"/>
      <protection locked="0"/>
    </xf>
    <xf numFmtId="0" fontId="7" fillId="5" borderId="0" xfId="0" applyFont="1" applyFill="1"/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 applyProtection="1">
      <alignment horizontal="right"/>
      <protection locked="0"/>
    </xf>
    <xf numFmtId="0" fontId="12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 applyProtection="1">
      <alignment horizontal="center"/>
      <protection locked="0"/>
    </xf>
    <xf numFmtId="0" fontId="12" fillId="5" borderId="2" xfId="0" applyFont="1" applyFill="1" applyBorder="1" applyAlignment="1" applyProtection="1">
      <alignment horizontal="right"/>
      <protection locked="0"/>
    </xf>
    <xf numFmtId="0" fontId="12" fillId="5" borderId="0" xfId="0" applyFont="1" applyFill="1"/>
    <xf numFmtId="9" fontId="7" fillId="0" borderId="1" xfId="1" applyFont="1" applyBorder="1"/>
    <xf numFmtId="0" fontId="7" fillId="5" borderId="2" xfId="0" applyFont="1" applyFill="1" applyBorder="1" applyAlignment="1">
      <alignment horizontal="right"/>
    </xf>
  </cellXfs>
  <cellStyles count="3">
    <cellStyle name="Normal" xfId="0" builtinId="0"/>
    <cellStyle name="Normal 2" xfId="2" xr:uid="{DE385420-1B91-42E7-B2CE-E665D8AE7D4E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topLeftCell="A85" zoomScale="89" zoomScaleNormal="100" workbookViewId="0">
      <selection activeCell="L109" sqref="L109"/>
    </sheetView>
  </sheetViews>
  <sheetFormatPr baseColWidth="10" defaultColWidth="11.44140625" defaultRowHeight="13.8" x14ac:dyDescent="0.25"/>
  <cols>
    <col min="1" max="1" width="11.44140625" style="6"/>
    <col min="2" max="2" width="20.44140625" style="6" bestFit="1" customWidth="1"/>
    <col min="3" max="3" width="43.88671875" style="6" customWidth="1"/>
    <col min="4" max="4" width="10" style="14" customWidth="1"/>
    <col min="5" max="5" width="8.33203125" style="6" customWidth="1"/>
    <col min="6" max="6" width="9" style="6" customWidth="1"/>
    <col min="7" max="7" width="15.6640625" style="6" customWidth="1"/>
    <col min="8" max="8" width="16" style="15" customWidth="1"/>
    <col min="9" max="9" width="11.44140625" style="6"/>
    <col min="10" max="10" width="12.5546875" style="6" customWidth="1"/>
    <col min="11" max="16384" width="11.44140625" style="6"/>
  </cols>
  <sheetData>
    <row r="1" spans="1:15" x14ac:dyDescent="0.25">
      <c r="A1" s="52" t="s">
        <v>251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s="7" customFormat="1" ht="27.6" x14ac:dyDescent="0.3">
      <c r="A2" s="2" t="s">
        <v>0</v>
      </c>
      <c r="B2" s="2" t="s">
        <v>1</v>
      </c>
      <c r="C2" s="2" t="s">
        <v>2</v>
      </c>
      <c r="D2" s="3" t="s">
        <v>232</v>
      </c>
      <c r="E2" s="24" t="s">
        <v>233</v>
      </c>
      <c r="F2" s="25"/>
      <c r="G2" s="1" t="s">
        <v>234</v>
      </c>
      <c r="H2" s="1" t="s">
        <v>235</v>
      </c>
      <c r="I2" s="1" t="s">
        <v>236</v>
      </c>
      <c r="J2" s="1" t="s">
        <v>237</v>
      </c>
      <c r="K2" s="16" t="s">
        <v>238</v>
      </c>
      <c r="L2" s="16" t="s">
        <v>241</v>
      </c>
      <c r="M2" s="17" t="s">
        <v>239</v>
      </c>
      <c r="N2" s="16" t="s">
        <v>240</v>
      </c>
      <c r="O2" s="16" t="s">
        <v>242</v>
      </c>
    </row>
    <row r="3" spans="1:15" s="65" customFormat="1" x14ac:dyDescent="0.25">
      <c r="A3" s="61" t="s">
        <v>3</v>
      </c>
      <c r="B3" s="61" t="s">
        <v>4</v>
      </c>
      <c r="C3" s="61" t="s">
        <v>5</v>
      </c>
      <c r="D3" s="26">
        <v>1</v>
      </c>
      <c r="E3" s="62">
        <v>1</v>
      </c>
      <c r="F3" s="61" t="s">
        <v>6</v>
      </c>
      <c r="G3" s="63">
        <v>330</v>
      </c>
      <c r="H3" s="64">
        <v>106</v>
      </c>
      <c r="I3" s="61">
        <v>14</v>
      </c>
      <c r="J3" s="61">
        <f>H3-I3</f>
        <v>92</v>
      </c>
      <c r="K3" s="61">
        <v>15</v>
      </c>
      <c r="L3" s="61">
        <v>8</v>
      </c>
      <c r="M3" s="61">
        <v>45</v>
      </c>
      <c r="N3" s="61">
        <v>22</v>
      </c>
      <c r="O3" s="61">
        <v>2</v>
      </c>
    </row>
    <row r="4" spans="1:15" s="65" customFormat="1" x14ac:dyDescent="0.25">
      <c r="A4" s="61" t="s">
        <v>3</v>
      </c>
      <c r="B4" s="61" t="s">
        <v>4</v>
      </c>
      <c r="C4" s="61" t="s">
        <v>5</v>
      </c>
      <c r="D4" s="27"/>
      <c r="E4" s="62">
        <v>1</v>
      </c>
      <c r="F4" s="61" t="s">
        <v>7</v>
      </c>
      <c r="G4" s="63">
        <v>329</v>
      </c>
      <c r="H4" s="64">
        <v>91</v>
      </c>
      <c r="I4" s="61">
        <v>12</v>
      </c>
      <c r="J4" s="61">
        <f t="shared" ref="J4:J55" si="0">H4-I4</f>
        <v>79</v>
      </c>
      <c r="K4" s="61">
        <v>13</v>
      </c>
      <c r="L4" s="61">
        <v>2</v>
      </c>
      <c r="M4" s="61">
        <v>52</v>
      </c>
      <c r="N4" s="61">
        <v>12</v>
      </c>
      <c r="O4" s="61">
        <v>0</v>
      </c>
    </row>
    <row r="5" spans="1:15" s="65" customFormat="1" x14ac:dyDescent="0.25">
      <c r="A5" s="61" t="s">
        <v>3</v>
      </c>
      <c r="B5" s="61" t="s">
        <v>4</v>
      </c>
      <c r="C5" s="61" t="s">
        <v>8</v>
      </c>
      <c r="D5" s="26">
        <v>1</v>
      </c>
      <c r="E5" s="62">
        <v>1</v>
      </c>
      <c r="F5" s="61" t="s">
        <v>6</v>
      </c>
      <c r="G5" s="63">
        <v>296</v>
      </c>
      <c r="H5" s="64">
        <v>73</v>
      </c>
      <c r="I5" s="61">
        <v>5</v>
      </c>
      <c r="J5" s="61">
        <f t="shared" si="0"/>
        <v>68</v>
      </c>
      <c r="K5" s="61">
        <v>10</v>
      </c>
      <c r="L5" s="61">
        <v>3</v>
      </c>
      <c r="M5" s="61">
        <v>60</v>
      </c>
      <c r="N5" s="61">
        <v>8</v>
      </c>
      <c r="O5" s="61">
        <v>2</v>
      </c>
    </row>
    <row r="6" spans="1:15" s="65" customFormat="1" x14ac:dyDescent="0.25">
      <c r="A6" s="61" t="s">
        <v>3</v>
      </c>
      <c r="B6" s="61" t="s">
        <v>4</v>
      </c>
      <c r="C6" s="61" t="s">
        <v>8</v>
      </c>
      <c r="D6" s="27"/>
      <c r="E6" s="62">
        <v>1</v>
      </c>
      <c r="F6" s="61" t="s">
        <v>7</v>
      </c>
      <c r="G6" s="63">
        <v>296</v>
      </c>
      <c r="H6" s="64">
        <v>81</v>
      </c>
      <c r="I6" s="61">
        <v>5</v>
      </c>
      <c r="J6" s="61">
        <f t="shared" si="0"/>
        <v>76</v>
      </c>
      <c r="K6" s="61">
        <v>4</v>
      </c>
      <c r="L6" s="61">
        <v>4</v>
      </c>
      <c r="M6" s="61">
        <v>58</v>
      </c>
      <c r="N6" s="61">
        <v>10</v>
      </c>
      <c r="O6" s="61">
        <v>0</v>
      </c>
    </row>
    <row r="7" spans="1:15" s="65" customFormat="1" x14ac:dyDescent="0.25">
      <c r="A7" s="61" t="s">
        <v>3</v>
      </c>
      <c r="B7" s="61" t="s">
        <v>4</v>
      </c>
      <c r="C7" s="61" t="s">
        <v>9</v>
      </c>
      <c r="D7" s="26">
        <v>1</v>
      </c>
      <c r="E7" s="62">
        <v>1</v>
      </c>
      <c r="F7" s="61" t="s">
        <v>6</v>
      </c>
      <c r="G7" s="63">
        <v>441</v>
      </c>
      <c r="H7" s="64">
        <v>144</v>
      </c>
      <c r="I7" s="61">
        <v>15</v>
      </c>
      <c r="J7" s="61">
        <f t="shared" si="0"/>
        <v>129</v>
      </c>
      <c r="K7" s="61">
        <v>14</v>
      </c>
      <c r="L7" s="61">
        <v>4</v>
      </c>
      <c r="M7" s="61">
        <v>90</v>
      </c>
      <c r="N7" s="61">
        <v>17</v>
      </c>
      <c r="O7" s="61">
        <v>3</v>
      </c>
    </row>
    <row r="8" spans="1:15" s="65" customFormat="1" x14ac:dyDescent="0.25">
      <c r="A8" s="61" t="s">
        <v>3</v>
      </c>
      <c r="B8" s="61" t="s">
        <v>4</v>
      </c>
      <c r="C8" s="61" t="s">
        <v>9</v>
      </c>
      <c r="D8" s="27"/>
      <c r="E8" s="62">
        <v>1</v>
      </c>
      <c r="F8" s="61" t="s">
        <v>7</v>
      </c>
      <c r="G8" s="63">
        <v>440</v>
      </c>
      <c r="H8" s="64">
        <v>134</v>
      </c>
      <c r="I8" s="61">
        <v>11</v>
      </c>
      <c r="J8" s="61">
        <f t="shared" si="0"/>
        <v>123</v>
      </c>
      <c r="K8" s="61">
        <v>13</v>
      </c>
      <c r="L8" s="61">
        <v>4</v>
      </c>
      <c r="M8" s="61">
        <v>87</v>
      </c>
      <c r="N8" s="61">
        <v>18</v>
      </c>
      <c r="O8" s="61">
        <v>1</v>
      </c>
    </row>
    <row r="9" spans="1:15" s="65" customFormat="1" x14ac:dyDescent="0.25">
      <c r="A9" s="61" t="s">
        <v>3</v>
      </c>
      <c r="B9" s="61" t="s">
        <v>10</v>
      </c>
      <c r="C9" s="61" t="s">
        <v>11</v>
      </c>
      <c r="D9" s="26">
        <v>1</v>
      </c>
      <c r="E9" s="62">
        <v>1</v>
      </c>
      <c r="F9" s="61" t="s">
        <v>6</v>
      </c>
      <c r="G9" s="63">
        <v>353</v>
      </c>
      <c r="H9" s="64">
        <v>88</v>
      </c>
      <c r="I9" s="61">
        <v>6</v>
      </c>
      <c r="J9" s="61">
        <f t="shared" si="0"/>
        <v>82</v>
      </c>
      <c r="K9" s="61">
        <v>12</v>
      </c>
      <c r="L9" s="61">
        <v>7</v>
      </c>
      <c r="M9" s="61">
        <v>47</v>
      </c>
      <c r="N9" s="61">
        <v>12</v>
      </c>
      <c r="O9" s="61">
        <v>4</v>
      </c>
    </row>
    <row r="10" spans="1:15" s="65" customFormat="1" x14ac:dyDescent="0.25">
      <c r="A10" s="61" t="s">
        <v>3</v>
      </c>
      <c r="B10" s="61" t="s">
        <v>10</v>
      </c>
      <c r="C10" s="61" t="s">
        <v>11</v>
      </c>
      <c r="D10" s="28"/>
      <c r="E10" s="62">
        <v>1</v>
      </c>
      <c r="F10" s="61" t="s">
        <v>7</v>
      </c>
      <c r="G10" s="63">
        <v>353</v>
      </c>
      <c r="H10" s="64">
        <v>80</v>
      </c>
      <c r="I10" s="61">
        <v>9</v>
      </c>
      <c r="J10" s="61">
        <f t="shared" si="0"/>
        <v>71</v>
      </c>
      <c r="K10" s="61">
        <v>16</v>
      </c>
      <c r="L10" s="61">
        <v>10</v>
      </c>
      <c r="M10" s="61">
        <v>49</v>
      </c>
      <c r="N10" s="61">
        <v>15</v>
      </c>
      <c r="O10" s="61">
        <v>2</v>
      </c>
    </row>
    <row r="11" spans="1:15" s="65" customFormat="1" x14ac:dyDescent="0.25">
      <c r="A11" s="61" t="s">
        <v>3</v>
      </c>
      <c r="B11" s="61" t="s">
        <v>10</v>
      </c>
      <c r="C11" s="61" t="s">
        <v>11</v>
      </c>
      <c r="D11" s="27"/>
      <c r="E11" s="62">
        <v>1</v>
      </c>
      <c r="F11" s="61" t="s">
        <v>13</v>
      </c>
      <c r="G11" s="63">
        <v>350</v>
      </c>
      <c r="H11" s="64">
        <v>111</v>
      </c>
      <c r="I11" s="61">
        <v>13</v>
      </c>
      <c r="J11" s="61">
        <f t="shared" si="0"/>
        <v>98</v>
      </c>
      <c r="K11" s="61">
        <v>24</v>
      </c>
      <c r="L11" s="61">
        <v>7</v>
      </c>
      <c r="M11" s="61">
        <v>60</v>
      </c>
      <c r="N11" s="61">
        <v>7</v>
      </c>
      <c r="O11" s="61">
        <v>0</v>
      </c>
    </row>
    <row r="12" spans="1:15" s="65" customFormat="1" x14ac:dyDescent="0.25">
      <c r="A12" s="61" t="s">
        <v>3</v>
      </c>
      <c r="B12" s="61" t="s">
        <v>14</v>
      </c>
      <c r="C12" s="61" t="s">
        <v>15</v>
      </c>
      <c r="D12" s="26">
        <v>1</v>
      </c>
      <c r="E12" s="62">
        <v>1</v>
      </c>
      <c r="F12" s="61" t="s">
        <v>6</v>
      </c>
      <c r="G12" s="63">
        <v>371</v>
      </c>
      <c r="H12" s="64">
        <v>158</v>
      </c>
      <c r="I12" s="61">
        <v>14</v>
      </c>
      <c r="J12" s="61">
        <f t="shared" si="0"/>
        <v>144</v>
      </c>
      <c r="K12" s="61">
        <v>4</v>
      </c>
      <c r="L12" s="61">
        <v>7</v>
      </c>
      <c r="M12" s="61">
        <v>117</v>
      </c>
      <c r="N12" s="61">
        <v>13</v>
      </c>
      <c r="O12" s="61">
        <v>3</v>
      </c>
    </row>
    <row r="13" spans="1:15" s="65" customFormat="1" x14ac:dyDescent="0.25">
      <c r="A13" s="61" t="s">
        <v>3</v>
      </c>
      <c r="B13" s="61" t="s">
        <v>14</v>
      </c>
      <c r="C13" s="61" t="s">
        <v>15</v>
      </c>
      <c r="D13" s="27"/>
      <c r="E13" s="62">
        <v>1</v>
      </c>
      <c r="F13" s="61" t="s">
        <v>7</v>
      </c>
      <c r="G13" s="63">
        <v>370</v>
      </c>
      <c r="H13" s="64">
        <v>137</v>
      </c>
      <c r="I13" s="61">
        <v>7</v>
      </c>
      <c r="J13" s="61">
        <f t="shared" si="0"/>
        <v>130</v>
      </c>
      <c r="K13" s="61">
        <v>3</v>
      </c>
      <c r="L13" s="61">
        <v>1</v>
      </c>
      <c r="M13" s="61">
        <v>111</v>
      </c>
      <c r="N13" s="61">
        <v>14</v>
      </c>
      <c r="O13" s="61">
        <v>1</v>
      </c>
    </row>
    <row r="14" spans="1:15" s="65" customFormat="1" x14ac:dyDescent="0.25">
      <c r="A14" s="61" t="s">
        <v>3</v>
      </c>
      <c r="B14" s="61" t="s">
        <v>16</v>
      </c>
      <c r="C14" s="61" t="s">
        <v>17</v>
      </c>
      <c r="D14" s="26">
        <v>1</v>
      </c>
      <c r="E14" s="62">
        <v>1</v>
      </c>
      <c r="F14" s="61" t="s">
        <v>6</v>
      </c>
      <c r="G14" s="63">
        <v>421</v>
      </c>
      <c r="H14" s="64">
        <v>156</v>
      </c>
      <c r="I14" s="61">
        <v>8</v>
      </c>
      <c r="J14" s="61">
        <f t="shared" si="0"/>
        <v>148</v>
      </c>
      <c r="K14" s="61">
        <v>13</v>
      </c>
      <c r="L14" s="61">
        <v>3</v>
      </c>
      <c r="M14" s="61">
        <v>112</v>
      </c>
      <c r="N14" s="61">
        <v>11</v>
      </c>
      <c r="O14" s="61">
        <v>9</v>
      </c>
    </row>
    <row r="15" spans="1:15" s="65" customFormat="1" x14ac:dyDescent="0.25">
      <c r="A15" s="61" t="s">
        <v>3</v>
      </c>
      <c r="B15" s="61" t="s">
        <v>16</v>
      </c>
      <c r="C15" s="61" t="s">
        <v>17</v>
      </c>
      <c r="D15" s="27"/>
      <c r="E15" s="62">
        <v>1</v>
      </c>
      <c r="F15" s="61" t="s">
        <v>7</v>
      </c>
      <c r="G15" s="63">
        <v>420</v>
      </c>
      <c r="H15" s="64">
        <v>187</v>
      </c>
      <c r="I15" s="61">
        <v>7</v>
      </c>
      <c r="J15" s="61">
        <f t="shared" si="0"/>
        <v>180</v>
      </c>
      <c r="K15" s="61">
        <v>14</v>
      </c>
      <c r="L15" s="61">
        <v>7</v>
      </c>
      <c r="M15" s="61">
        <v>124</v>
      </c>
      <c r="N15" s="61">
        <v>27</v>
      </c>
      <c r="O15" s="61">
        <v>8</v>
      </c>
    </row>
    <row r="16" spans="1:15" s="65" customFormat="1" x14ac:dyDescent="0.25">
      <c r="A16" s="61" t="s">
        <v>3</v>
      </c>
      <c r="B16" s="61" t="s">
        <v>18</v>
      </c>
      <c r="C16" s="61" t="s">
        <v>19</v>
      </c>
      <c r="D16" s="26">
        <v>1</v>
      </c>
      <c r="E16" s="62">
        <v>1</v>
      </c>
      <c r="F16" s="61" t="s">
        <v>6</v>
      </c>
      <c r="G16" s="63">
        <v>421</v>
      </c>
      <c r="H16" s="64">
        <v>157</v>
      </c>
      <c r="I16" s="61">
        <v>11</v>
      </c>
      <c r="J16" s="61">
        <f t="shared" si="0"/>
        <v>146</v>
      </c>
      <c r="K16" s="61">
        <v>5</v>
      </c>
      <c r="L16" s="61">
        <v>6</v>
      </c>
      <c r="M16" s="61">
        <v>125</v>
      </c>
      <c r="N16" s="61">
        <v>9</v>
      </c>
      <c r="O16" s="61">
        <v>1</v>
      </c>
    </row>
    <row r="17" spans="1:15" s="65" customFormat="1" x14ac:dyDescent="0.25">
      <c r="A17" s="61" t="s">
        <v>3</v>
      </c>
      <c r="B17" s="61" t="s">
        <v>18</v>
      </c>
      <c r="C17" s="61" t="s">
        <v>19</v>
      </c>
      <c r="D17" s="28"/>
      <c r="E17" s="62">
        <v>1</v>
      </c>
      <c r="F17" s="61" t="s">
        <v>7</v>
      </c>
      <c r="G17" s="63">
        <v>421</v>
      </c>
      <c r="H17" s="64">
        <v>141</v>
      </c>
      <c r="I17" s="61">
        <v>12</v>
      </c>
      <c r="J17" s="61">
        <f t="shared" si="0"/>
        <v>129</v>
      </c>
      <c r="K17" s="61">
        <v>13</v>
      </c>
      <c r="L17" s="61">
        <v>4</v>
      </c>
      <c r="M17" s="61">
        <v>99</v>
      </c>
      <c r="N17" s="61">
        <v>12</v>
      </c>
      <c r="O17" s="61">
        <v>1</v>
      </c>
    </row>
    <row r="18" spans="1:15" s="65" customFormat="1" x14ac:dyDescent="0.25">
      <c r="A18" s="61" t="s">
        <v>3</v>
      </c>
      <c r="B18" s="61" t="s">
        <v>18</v>
      </c>
      <c r="C18" s="61" t="s">
        <v>19</v>
      </c>
      <c r="D18" s="27"/>
      <c r="E18" s="62">
        <v>1</v>
      </c>
      <c r="F18" s="61" t="s">
        <v>12</v>
      </c>
      <c r="G18" s="63">
        <v>419</v>
      </c>
      <c r="H18" s="64">
        <v>113</v>
      </c>
      <c r="I18" s="61">
        <v>11</v>
      </c>
      <c r="J18" s="61">
        <f t="shared" si="0"/>
        <v>102</v>
      </c>
      <c r="K18" s="61">
        <v>5</v>
      </c>
      <c r="L18" s="61">
        <v>2</v>
      </c>
      <c r="M18" s="61">
        <v>85</v>
      </c>
      <c r="N18" s="61">
        <v>9</v>
      </c>
      <c r="O18" s="61">
        <v>1</v>
      </c>
    </row>
    <row r="19" spans="1:15" s="65" customFormat="1" x14ac:dyDescent="0.25">
      <c r="A19" s="61" t="s">
        <v>3</v>
      </c>
      <c r="B19" s="61" t="s">
        <v>20</v>
      </c>
      <c r="C19" s="61" t="s">
        <v>21</v>
      </c>
      <c r="D19" s="26">
        <v>1</v>
      </c>
      <c r="E19" s="62">
        <v>1</v>
      </c>
      <c r="F19" s="61" t="s">
        <v>6</v>
      </c>
      <c r="G19" s="63">
        <v>426</v>
      </c>
      <c r="H19" s="64">
        <v>210</v>
      </c>
      <c r="I19" s="61">
        <v>14</v>
      </c>
      <c r="J19" s="61">
        <f t="shared" si="0"/>
        <v>196</v>
      </c>
      <c r="K19" s="61">
        <v>20</v>
      </c>
      <c r="L19" s="61">
        <v>1</v>
      </c>
      <c r="M19" s="61">
        <v>166</v>
      </c>
      <c r="N19" s="61">
        <v>20</v>
      </c>
      <c r="O19" s="61">
        <v>3</v>
      </c>
    </row>
    <row r="20" spans="1:15" s="65" customFormat="1" x14ac:dyDescent="0.25">
      <c r="A20" s="61" t="s">
        <v>3</v>
      </c>
      <c r="B20" s="61" t="s">
        <v>20</v>
      </c>
      <c r="C20" s="61" t="s">
        <v>21</v>
      </c>
      <c r="D20" s="27"/>
      <c r="E20" s="62">
        <v>1</v>
      </c>
      <c r="F20" s="61" t="s">
        <v>7</v>
      </c>
      <c r="G20" s="63">
        <v>426</v>
      </c>
      <c r="H20" s="64">
        <v>187</v>
      </c>
      <c r="I20" s="61">
        <v>15</v>
      </c>
      <c r="J20" s="61">
        <f t="shared" si="0"/>
        <v>172</v>
      </c>
      <c r="K20" s="61">
        <v>8</v>
      </c>
      <c r="L20" s="61">
        <v>2</v>
      </c>
      <c r="M20" s="61">
        <v>146</v>
      </c>
      <c r="N20" s="61">
        <v>15</v>
      </c>
      <c r="O20" s="61">
        <v>1</v>
      </c>
    </row>
    <row r="21" spans="1:15" s="65" customFormat="1" x14ac:dyDescent="0.25">
      <c r="A21" s="61" t="s">
        <v>3</v>
      </c>
      <c r="B21" s="61" t="s">
        <v>22</v>
      </c>
      <c r="C21" s="61" t="s">
        <v>23</v>
      </c>
      <c r="D21" s="26">
        <v>1</v>
      </c>
      <c r="E21" s="62">
        <v>1</v>
      </c>
      <c r="F21" s="61" t="s">
        <v>6</v>
      </c>
      <c r="G21" s="63">
        <v>406</v>
      </c>
      <c r="H21" s="64">
        <v>143</v>
      </c>
      <c r="I21" s="61">
        <v>17</v>
      </c>
      <c r="J21" s="61">
        <f t="shared" si="0"/>
        <v>126</v>
      </c>
      <c r="K21" s="61">
        <v>9</v>
      </c>
      <c r="L21" s="61">
        <v>4</v>
      </c>
      <c r="M21" s="61">
        <v>109</v>
      </c>
      <c r="N21" s="61">
        <v>2</v>
      </c>
      <c r="O21" s="61">
        <v>2</v>
      </c>
    </row>
    <row r="22" spans="1:15" s="65" customFormat="1" x14ac:dyDescent="0.25">
      <c r="A22" s="61" t="s">
        <v>3</v>
      </c>
      <c r="B22" s="61" t="s">
        <v>22</v>
      </c>
      <c r="C22" s="61" t="s">
        <v>23</v>
      </c>
      <c r="D22" s="27"/>
      <c r="E22" s="62">
        <v>1</v>
      </c>
      <c r="F22" s="61" t="s">
        <v>7</v>
      </c>
      <c r="G22" s="63">
        <v>185</v>
      </c>
      <c r="H22" s="64">
        <v>177</v>
      </c>
      <c r="I22" s="61">
        <v>12</v>
      </c>
      <c r="J22" s="61">
        <f t="shared" si="0"/>
        <v>165</v>
      </c>
      <c r="K22" s="61">
        <v>5</v>
      </c>
      <c r="L22" s="61">
        <v>4</v>
      </c>
      <c r="M22" s="61">
        <v>150</v>
      </c>
      <c r="N22" s="61">
        <v>14</v>
      </c>
      <c r="O22" s="61">
        <v>0</v>
      </c>
    </row>
    <row r="23" spans="1:15" s="65" customFormat="1" x14ac:dyDescent="0.25">
      <c r="A23" s="61" t="s">
        <v>3</v>
      </c>
      <c r="B23" s="61" t="s">
        <v>22</v>
      </c>
      <c r="C23" s="61" t="s">
        <v>24</v>
      </c>
      <c r="D23" s="26">
        <v>1</v>
      </c>
      <c r="E23" s="62">
        <v>1</v>
      </c>
      <c r="F23" s="61" t="s">
        <v>6</v>
      </c>
      <c r="G23" s="63">
        <v>412</v>
      </c>
      <c r="H23" s="64">
        <v>182</v>
      </c>
      <c r="I23" s="61">
        <v>15</v>
      </c>
      <c r="J23" s="61">
        <f t="shared" si="0"/>
        <v>167</v>
      </c>
      <c r="K23" s="61">
        <v>21</v>
      </c>
      <c r="L23" s="61">
        <v>5</v>
      </c>
      <c r="M23" s="61">
        <v>117</v>
      </c>
      <c r="N23" s="61">
        <v>21</v>
      </c>
      <c r="O23" s="61">
        <v>2</v>
      </c>
    </row>
    <row r="24" spans="1:15" s="65" customFormat="1" x14ac:dyDescent="0.25">
      <c r="A24" s="61" t="s">
        <v>3</v>
      </c>
      <c r="B24" s="61" t="s">
        <v>22</v>
      </c>
      <c r="C24" s="61" t="s">
        <v>24</v>
      </c>
      <c r="D24" s="28"/>
      <c r="E24" s="62">
        <v>1</v>
      </c>
      <c r="F24" s="61" t="s">
        <v>7</v>
      </c>
      <c r="G24" s="63">
        <v>824</v>
      </c>
      <c r="H24" s="64">
        <v>136</v>
      </c>
      <c r="I24" s="61">
        <v>13</v>
      </c>
      <c r="J24" s="61">
        <f t="shared" si="0"/>
        <v>123</v>
      </c>
      <c r="K24" s="61">
        <v>10</v>
      </c>
      <c r="L24" s="61">
        <v>5</v>
      </c>
      <c r="M24" s="61">
        <v>92</v>
      </c>
      <c r="N24" s="61">
        <v>15</v>
      </c>
      <c r="O24" s="61">
        <v>1</v>
      </c>
    </row>
    <row r="25" spans="1:15" s="65" customFormat="1" x14ac:dyDescent="0.25">
      <c r="A25" s="61" t="s">
        <v>3</v>
      </c>
      <c r="B25" s="61" t="s">
        <v>22</v>
      </c>
      <c r="C25" s="61" t="s">
        <v>24</v>
      </c>
      <c r="D25" s="28"/>
      <c r="E25" s="62">
        <v>1</v>
      </c>
      <c r="F25" s="61" t="s">
        <v>12</v>
      </c>
      <c r="G25" s="63">
        <v>412</v>
      </c>
      <c r="H25" s="64">
        <v>159</v>
      </c>
      <c r="I25" s="61">
        <v>19</v>
      </c>
      <c r="J25" s="61">
        <v>140</v>
      </c>
      <c r="K25" s="61">
        <v>6</v>
      </c>
      <c r="L25" s="61">
        <v>5</v>
      </c>
      <c r="M25" s="61">
        <v>133</v>
      </c>
      <c r="N25" s="61">
        <v>22</v>
      </c>
      <c r="O25" s="61">
        <v>1</v>
      </c>
    </row>
    <row r="26" spans="1:15" s="65" customFormat="1" x14ac:dyDescent="0.25">
      <c r="A26" s="61" t="s">
        <v>3</v>
      </c>
      <c r="B26" s="61" t="s">
        <v>22</v>
      </c>
      <c r="C26" s="61" t="s">
        <v>24</v>
      </c>
      <c r="D26" s="27"/>
      <c r="E26" s="62">
        <v>1</v>
      </c>
      <c r="F26" s="61" t="s">
        <v>13</v>
      </c>
      <c r="G26" s="63">
        <v>411</v>
      </c>
      <c r="H26" s="64">
        <v>127</v>
      </c>
      <c r="I26" s="61">
        <v>11</v>
      </c>
      <c r="J26" s="61">
        <f t="shared" si="0"/>
        <v>116</v>
      </c>
      <c r="K26" s="61">
        <v>8</v>
      </c>
      <c r="L26" s="61">
        <v>8</v>
      </c>
      <c r="M26" s="61">
        <v>79</v>
      </c>
      <c r="N26" s="61">
        <v>19</v>
      </c>
      <c r="O26" s="61">
        <v>2</v>
      </c>
    </row>
    <row r="27" spans="1:15" s="65" customFormat="1" x14ac:dyDescent="0.25">
      <c r="A27" s="61" t="s">
        <v>3</v>
      </c>
      <c r="B27" s="61" t="s">
        <v>25</v>
      </c>
      <c r="C27" s="61" t="s">
        <v>26</v>
      </c>
      <c r="D27" s="26">
        <v>1</v>
      </c>
      <c r="E27" s="62">
        <v>1</v>
      </c>
      <c r="F27" s="61" t="s">
        <v>6</v>
      </c>
      <c r="G27" s="63">
        <v>391</v>
      </c>
      <c r="H27" s="64">
        <v>122</v>
      </c>
      <c r="I27" s="61">
        <v>17</v>
      </c>
      <c r="J27" s="61">
        <f t="shared" si="0"/>
        <v>105</v>
      </c>
      <c r="K27" s="61">
        <v>6</v>
      </c>
      <c r="L27" s="61">
        <v>3</v>
      </c>
      <c r="M27" s="61">
        <v>77</v>
      </c>
      <c r="N27" s="61">
        <v>18</v>
      </c>
      <c r="O27" s="61">
        <v>105</v>
      </c>
    </row>
    <row r="28" spans="1:15" s="65" customFormat="1" x14ac:dyDescent="0.25">
      <c r="A28" s="61" t="s">
        <v>3</v>
      </c>
      <c r="B28" s="61" t="s">
        <v>25</v>
      </c>
      <c r="C28" s="61" t="s">
        <v>26</v>
      </c>
      <c r="D28" s="27"/>
      <c r="E28" s="62">
        <v>1</v>
      </c>
      <c r="F28" s="61" t="s">
        <v>7</v>
      </c>
      <c r="G28" s="63">
        <v>391</v>
      </c>
      <c r="H28" s="64">
        <v>120</v>
      </c>
      <c r="I28" s="61">
        <v>12</v>
      </c>
      <c r="J28" s="61">
        <f t="shared" si="0"/>
        <v>108</v>
      </c>
      <c r="K28" s="61">
        <v>6</v>
      </c>
      <c r="L28" s="61">
        <v>5</v>
      </c>
      <c r="M28" s="61">
        <v>83</v>
      </c>
      <c r="N28" s="61">
        <v>12</v>
      </c>
      <c r="O28" s="61">
        <v>2</v>
      </c>
    </row>
    <row r="29" spans="1:15" s="65" customFormat="1" x14ac:dyDescent="0.25">
      <c r="A29" s="61" t="s">
        <v>3</v>
      </c>
      <c r="B29" s="61" t="s">
        <v>27</v>
      </c>
      <c r="C29" s="61" t="s">
        <v>28</v>
      </c>
      <c r="D29" s="26">
        <v>1</v>
      </c>
      <c r="E29" s="62">
        <v>1</v>
      </c>
      <c r="F29" s="61" t="s">
        <v>6</v>
      </c>
      <c r="G29" s="63">
        <v>399</v>
      </c>
      <c r="H29" s="64">
        <v>158</v>
      </c>
      <c r="I29" s="61">
        <v>7</v>
      </c>
      <c r="J29" s="61">
        <f t="shared" si="0"/>
        <v>151</v>
      </c>
      <c r="K29" s="61">
        <v>7</v>
      </c>
      <c r="L29" s="61">
        <v>11</v>
      </c>
      <c r="M29" s="61">
        <v>121</v>
      </c>
      <c r="N29" s="61">
        <v>11</v>
      </c>
      <c r="O29" s="61">
        <v>1</v>
      </c>
    </row>
    <row r="30" spans="1:15" s="65" customFormat="1" x14ac:dyDescent="0.25">
      <c r="A30" s="61" t="s">
        <v>3</v>
      </c>
      <c r="B30" s="61" t="s">
        <v>27</v>
      </c>
      <c r="C30" s="61" t="s">
        <v>28</v>
      </c>
      <c r="D30" s="28"/>
      <c r="E30" s="62">
        <v>1</v>
      </c>
      <c r="F30" s="61" t="s">
        <v>7</v>
      </c>
      <c r="G30" s="63">
        <v>399</v>
      </c>
      <c r="H30" s="64">
        <v>364</v>
      </c>
      <c r="I30" s="61">
        <v>7</v>
      </c>
      <c r="J30" s="61">
        <f t="shared" si="0"/>
        <v>357</v>
      </c>
      <c r="K30" s="61">
        <v>19</v>
      </c>
      <c r="L30" s="61">
        <v>9</v>
      </c>
      <c r="M30" s="61">
        <v>308</v>
      </c>
      <c r="N30" s="61">
        <v>20</v>
      </c>
      <c r="O30" s="61">
        <v>1</v>
      </c>
    </row>
    <row r="31" spans="1:15" s="65" customFormat="1" x14ac:dyDescent="0.25">
      <c r="A31" s="61" t="s">
        <v>3</v>
      </c>
      <c r="B31" s="61" t="s">
        <v>27</v>
      </c>
      <c r="C31" s="61" t="s">
        <v>28</v>
      </c>
      <c r="D31" s="28"/>
      <c r="E31" s="62">
        <v>1</v>
      </c>
      <c r="F31" s="61" t="s">
        <v>12</v>
      </c>
      <c r="G31" s="63">
        <v>399</v>
      </c>
      <c r="H31" s="64">
        <v>199</v>
      </c>
      <c r="I31" s="61">
        <v>9</v>
      </c>
      <c r="J31" s="61">
        <f t="shared" si="0"/>
        <v>190</v>
      </c>
      <c r="K31" s="61">
        <v>31</v>
      </c>
      <c r="L31" s="61">
        <v>10</v>
      </c>
      <c r="M31" s="61">
        <v>136</v>
      </c>
      <c r="N31" s="61">
        <v>13</v>
      </c>
      <c r="O31" s="61">
        <v>0</v>
      </c>
    </row>
    <row r="32" spans="1:15" s="65" customFormat="1" x14ac:dyDescent="0.25">
      <c r="A32" s="61" t="s">
        <v>3</v>
      </c>
      <c r="B32" s="61" t="s">
        <v>27</v>
      </c>
      <c r="C32" s="61" t="s">
        <v>28</v>
      </c>
      <c r="D32" s="28"/>
      <c r="E32" s="62">
        <v>1</v>
      </c>
      <c r="F32" s="61" t="s">
        <v>13</v>
      </c>
      <c r="G32" s="63">
        <v>399</v>
      </c>
      <c r="H32" s="64">
        <v>96</v>
      </c>
      <c r="I32" s="61">
        <v>12</v>
      </c>
      <c r="J32" s="61">
        <f t="shared" si="0"/>
        <v>84</v>
      </c>
      <c r="K32" s="61">
        <v>5</v>
      </c>
      <c r="L32" s="61">
        <v>13</v>
      </c>
      <c r="M32" s="61">
        <v>66</v>
      </c>
      <c r="N32" s="61">
        <v>12</v>
      </c>
      <c r="O32" s="61">
        <v>1</v>
      </c>
    </row>
    <row r="33" spans="1:15" s="65" customFormat="1" x14ac:dyDescent="0.25">
      <c r="A33" s="61" t="s">
        <v>3</v>
      </c>
      <c r="B33" s="61" t="s">
        <v>27</v>
      </c>
      <c r="C33" s="61" t="s">
        <v>28</v>
      </c>
      <c r="D33" s="28"/>
      <c r="E33" s="62">
        <v>1</v>
      </c>
      <c r="F33" s="61" t="s">
        <v>29</v>
      </c>
      <c r="G33" s="63">
        <v>399</v>
      </c>
      <c r="H33" s="64">
        <v>113</v>
      </c>
      <c r="I33" s="61">
        <v>5</v>
      </c>
      <c r="J33" s="61">
        <f t="shared" si="0"/>
        <v>108</v>
      </c>
      <c r="K33" s="61">
        <v>13</v>
      </c>
      <c r="L33" s="61">
        <v>14</v>
      </c>
      <c r="M33" s="61">
        <v>69</v>
      </c>
      <c r="N33" s="61">
        <v>12</v>
      </c>
      <c r="O33" s="61">
        <v>0</v>
      </c>
    </row>
    <row r="34" spans="1:15" s="65" customFormat="1" x14ac:dyDescent="0.25">
      <c r="A34" s="61" t="s">
        <v>3</v>
      </c>
      <c r="B34" s="61" t="s">
        <v>27</v>
      </c>
      <c r="C34" s="61" t="s">
        <v>28</v>
      </c>
      <c r="D34" s="28"/>
      <c r="E34" s="62">
        <v>1</v>
      </c>
      <c r="F34" s="61" t="s">
        <v>30</v>
      </c>
      <c r="G34" s="63">
        <v>399</v>
      </c>
      <c r="H34" s="64">
        <v>122</v>
      </c>
      <c r="I34" s="61">
        <v>9</v>
      </c>
      <c r="J34" s="61">
        <f t="shared" si="0"/>
        <v>113</v>
      </c>
      <c r="K34" s="61">
        <v>6</v>
      </c>
      <c r="L34" s="61">
        <v>14</v>
      </c>
      <c r="M34" s="61">
        <v>78</v>
      </c>
      <c r="N34" s="61">
        <v>12</v>
      </c>
      <c r="O34" s="61">
        <v>3</v>
      </c>
    </row>
    <row r="35" spans="1:15" s="65" customFormat="1" x14ac:dyDescent="0.25">
      <c r="A35" s="61" t="s">
        <v>3</v>
      </c>
      <c r="B35" s="61" t="s">
        <v>27</v>
      </c>
      <c r="C35" s="61" t="s">
        <v>28</v>
      </c>
      <c r="D35" s="28"/>
      <c r="E35" s="62">
        <v>1</v>
      </c>
      <c r="F35" s="61" t="s">
        <v>31</v>
      </c>
      <c r="G35" s="63">
        <v>399</v>
      </c>
      <c r="H35" s="64">
        <v>124</v>
      </c>
      <c r="I35" s="61">
        <v>4</v>
      </c>
      <c r="J35" s="61">
        <f t="shared" si="0"/>
        <v>120</v>
      </c>
      <c r="K35" s="61">
        <v>13</v>
      </c>
      <c r="L35" s="61">
        <v>14</v>
      </c>
      <c r="M35" s="61">
        <v>85</v>
      </c>
      <c r="N35" s="61">
        <v>6</v>
      </c>
      <c r="O35" s="61">
        <v>2</v>
      </c>
    </row>
    <row r="36" spans="1:15" s="65" customFormat="1" x14ac:dyDescent="0.25">
      <c r="A36" s="61" t="s">
        <v>3</v>
      </c>
      <c r="B36" s="61" t="s">
        <v>27</v>
      </c>
      <c r="C36" s="61" t="s">
        <v>28</v>
      </c>
      <c r="D36" s="27"/>
      <c r="E36" s="62">
        <v>1</v>
      </c>
      <c r="F36" s="61" t="s">
        <v>32</v>
      </c>
      <c r="G36" s="63">
        <v>399</v>
      </c>
      <c r="H36" s="64">
        <v>167</v>
      </c>
      <c r="I36" s="61">
        <v>7</v>
      </c>
      <c r="J36" s="61">
        <f t="shared" si="0"/>
        <v>160</v>
      </c>
      <c r="K36" s="61">
        <v>19</v>
      </c>
      <c r="L36" s="61">
        <v>8</v>
      </c>
      <c r="M36" s="61">
        <v>116</v>
      </c>
      <c r="N36" s="61">
        <v>17</v>
      </c>
      <c r="O36" s="61">
        <v>0</v>
      </c>
    </row>
    <row r="37" spans="1:15" s="65" customFormat="1" x14ac:dyDescent="0.25">
      <c r="A37" s="61" t="s">
        <v>3</v>
      </c>
      <c r="B37" s="61" t="s">
        <v>33</v>
      </c>
      <c r="C37" s="61" t="s">
        <v>34</v>
      </c>
      <c r="D37" s="26">
        <v>1</v>
      </c>
      <c r="E37" s="62">
        <v>1</v>
      </c>
      <c r="F37" s="61" t="s">
        <v>6</v>
      </c>
      <c r="G37" s="63">
        <v>357</v>
      </c>
      <c r="H37" s="64">
        <v>67</v>
      </c>
      <c r="I37" s="61">
        <v>2</v>
      </c>
      <c r="J37" s="61">
        <f t="shared" si="0"/>
        <v>65</v>
      </c>
      <c r="K37" s="61">
        <v>10</v>
      </c>
      <c r="L37" s="61">
        <v>3</v>
      </c>
      <c r="M37" s="61">
        <v>49</v>
      </c>
      <c r="N37" s="61">
        <v>2</v>
      </c>
      <c r="O37" s="61">
        <v>1</v>
      </c>
    </row>
    <row r="38" spans="1:15" s="65" customFormat="1" x14ac:dyDescent="0.25">
      <c r="A38" s="61" t="s">
        <v>3</v>
      </c>
      <c r="B38" s="61" t="s">
        <v>33</v>
      </c>
      <c r="C38" s="61" t="s">
        <v>34</v>
      </c>
      <c r="D38" s="28"/>
      <c r="E38" s="62">
        <v>1</v>
      </c>
      <c r="F38" s="61" t="s">
        <v>7</v>
      </c>
      <c r="G38" s="63">
        <v>357</v>
      </c>
      <c r="H38" s="64">
        <v>61</v>
      </c>
      <c r="I38" s="61">
        <v>1</v>
      </c>
      <c r="J38" s="61">
        <f t="shared" si="0"/>
        <v>60</v>
      </c>
      <c r="K38" s="61">
        <v>12</v>
      </c>
      <c r="L38" s="61">
        <v>0</v>
      </c>
      <c r="M38" s="61">
        <v>43</v>
      </c>
      <c r="N38" s="61">
        <v>4</v>
      </c>
      <c r="O38" s="61">
        <v>1</v>
      </c>
    </row>
    <row r="39" spans="1:15" s="65" customFormat="1" x14ac:dyDescent="0.25">
      <c r="A39" s="61" t="s">
        <v>3</v>
      </c>
      <c r="B39" s="61" t="s">
        <v>33</v>
      </c>
      <c r="C39" s="61" t="s">
        <v>34</v>
      </c>
      <c r="D39" s="27"/>
      <c r="E39" s="62">
        <v>1</v>
      </c>
      <c r="F39" s="61" t="s">
        <v>12</v>
      </c>
      <c r="G39" s="63">
        <v>355</v>
      </c>
      <c r="H39" s="64">
        <v>72</v>
      </c>
      <c r="I39" s="61">
        <v>5</v>
      </c>
      <c r="J39" s="61">
        <f t="shared" si="0"/>
        <v>67</v>
      </c>
      <c r="K39" s="61">
        <v>4</v>
      </c>
      <c r="L39" s="61">
        <v>6</v>
      </c>
      <c r="M39" s="61">
        <v>50</v>
      </c>
      <c r="N39" s="61">
        <v>6</v>
      </c>
      <c r="O39" s="61">
        <v>1</v>
      </c>
    </row>
    <row r="40" spans="1:15" s="65" customFormat="1" x14ac:dyDescent="0.25">
      <c r="A40" s="61" t="s">
        <v>3</v>
      </c>
      <c r="B40" s="61" t="s">
        <v>35</v>
      </c>
      <c r="C40" s="61" t="s">
        <v>36</v>
      </c>
      <c r="D40" s="26">
        <v>1</v>
      </c>
      <c r="E40" s="62">
        <v>1</v>
      </c>
      <c r="F40" s="61" t="s">
        <v>6</v>
      </c>
      <c r="G40" s="63">
        <v>382</v>
      </c>
      <c r="H40" s="64">
        <v>118</v>
      </c>
      <c r="I40" s="61">
        <v>10</v>
      </c>
      <c r="J40" s="61">
        <f t="shared" si="0"/>
        <v>108</v>
      </c>
      <c r="K40" s="61">
        <v>9</v>
      </c>
      <c r="L40" s="61">
        <v>5</v>
      </c>
      <c r="M40" s="61">
        <v>81</v>
      </c>
      <c r="N40" s="61">
        <v>12</v>
      </c>
      <c r="O40" s="61">
        <v>1</v>
      </c>
    </row>
    <row r="41" spans="1:15" s="65" customFormat="1" ht="17.25" customHeight="1" x14ac:dyDescent="0.25">
      <c r="A41" s="61" t="s">
        <v>3</v>
      </c>
      <c r="B41" s="61" t="s">
        <v>35</v>
      </c>
      <c r="C41" s="61" t="s">
        <v>36</v>
      </c>
      <c r="D41" s="28"/>
      <c r="E41" s="62">
        <v>1</v>
      </c>
      <c r="F41" s="61" t="s">
        <v>7</v>
      </c>
      <c r="G41" s="63">
        <v>382</v>
      </c>
      <c r="H41" s="64">
        <v>139</v>
      </c>
      <c r="I41" s="61">
        <v>5</v>
      </c>
      <c r="J41" s="61">
        <f t="shared" si="0"/>
        <v>134</v>
      </c>
      <c r="K41" s="61">
        <v>11</v>
      </c>
      <c r="L41" s="61">
        <v>6</v>
      </c>
      <c r="M41" s="61">
        <v>98</v>
      </c>
      <c r="N41" s="61">
        <v>16</v>
      </c>
      <c r="O41" s="61">
        <v>3</v>
      </c>
    </row>
    <row r="42" spans="1:15" s="65" customFormat="1" x14ac:dyDescent="0.25">
      <c r="A42" s="61" t="s">
        <v>3</v>
      </c>
      <c r="B42" s="61" t="s">
        <v>35</v>
      </c>
      <c r="C42" s="61" t="s">
        <v>36</v>
      </c>
      <c r="D42" s="28"/>
      <c r="E42" s="62">
        <v>1</v>
      </c>
      <c r="F42" s="61" t="s">
        <v>12</v>
      </c>
      <c r="G42" s="63">
        <v>382</v>
      </c>
      <c r="H42" s="64">
        <v>121</v>
      </c>
      <c r="I42" s="61">
        <v>13</v>
      </c>
      <c r="J42" s="61">
        <f t="shared" si="0"/>
        <v>108</v>
      </c>
      <c r="K42" s="61">
        <v>11</v>
      </c>
      <c r="L42" s="61">
        <v>8</v>
      </c>
      <c r="M42" s="61">
        <v>74</v>
      </c>
      <c r="N42" s="61">
        <v>15</v>
      </c>
      <c r="O42" s="61">
        <v>0</v>
      </c>
    </row>
    <row r="43" spans="1:15" s="65" customFormat="1" x14ac:dyDescent="0.25">
      <c r="A43" s="61" t="s">
        <v>3</v>
      </c>
      <c r="B43" s="61" t="s">
        <v>35</v>
      </c>
      <c r="C43" s="61" t="s">
        <v>36</v>
      </c>
      <c r="D43" s="27"/>
      <c r="E43" s="62">
        <v>1</v>
      </c>
      <c r="F43" s="61" t="s">
        <v>13</v>
      </c>
      <c r="G43" s="63">
        <v>382</v>
      </c>
      <c r="H43" s="64">
        <v>219</v>
      </c>
      <c r="I43" s="61">
        <v>7</v>
      </c>
      <c r="J43" s="61">
        <f t="shared" si="0"/>
        <v>212</v>
      </c>
      <c r="K43" s="61">
        <v>17</v>
      </c>
      <c r="L43" s="61">
        <v>5</v>
      </c>
      <c r="M43" s="61">
        <v>167</v>
      </c>
      <c r="N43" s="61">
        <v>20</v>
      </c>
      <c r="O43" s="61">
        <v>3</v>
      </c>
    </row>
    <row r="44" spans="1:15" s="65" customFormat="1" x14ac:dyDescent="0.25">
      <c r="A44" s="61" t="s">
        <v>3</v>
      </c>
      <c r="B44" s="61" t="s">
        <v>37</v>
      </c>
      <c r="C44" s="61" t="s">
        <v>38</v>
      </c>
      <c r="D44" s="26">
        <v>1</v>
      </c>
      <c r="E44" s="62">
        <v>1</v>
      </c>
      <c r="F44" s="61" t="s">
        <v>6</v>
      </c>
      <c r="G44" s="63">
        <v>445</v>
      </c>
      <c r="H44" s="64">
        <v>74</v>
      </c>
      <c r="I44" s="61">
        <v>8</v>
      </c>
      <c r="J44" s="61">
        <f t="shared" si="0"/>
        <v>66</v>
      </c>
      <c r="K44" s="61">
        <v>12</v>
      </c>
      <c r="L44" s="61">
        <v>3</v>
      </c>
      <c r="M44" s="61">
        <v>40</v>
      </c>
      <c r="N44" s="61">
        <v>8</v>
      </c>
      <c r="O44" s="61">
        <v>3</v>
      </c>
    </row>
    <row r="45" spans="1:15" s="65" customFormat="1" x14ac:dyDescent="0.25">
      <c r="A45" s="61" t="s">
        <v>3</v>
      </c>
      <c r="B45" s="61" t="s">
        <v>37</v>
      </c>
      <c r="C45" s="61" t="s">
        <v>38</v>
      </c>
      <c r="D45" s="27"/>
      <c r="E45" s="62">
        <v>1</v>
      </c>
      <c r="F45" s="61" t="s">
        <v>7</v>
      </c>
      <c r="G45" s="63">
        <v>445</v>
      </c>
      <c r="H45" s="64">
        <v>71</v>
      </c>
      <c r="I45" s="61">
        <v>21</v>
      </c>
      <c r="J45" s="61">
        <f t="shared" si="0"/>
        <v>50</v>
      </c>
      <c r="K45" s="61">
        <v>8</v>
      </c>
      <c r="L45" s="61">
        <v>1</v>
      </c>
      <c r="M45" s="61">
        <v>44</v>
      </c>
      <c r="N45" s="61">
        <v>8</v>
      </c>
      <c r="O45" s="61">
        <v>2</v>
      </c>
    </row>
    <row r="46" spans="1:15" s="65" customFormat="1" x14ac:dyDescent="0.25">
      <c r="A46" s="61" t="s">
        <v>3</v>
      </c>
      <c r="B46" s="61" t="s">
        <v>39</v>
      </c>
      <c r="C46" s="61" t="s">
        <v>40</v>
      </c>
      <c r="D46" s="26">
        <v>1</v>
      </c>
      <c r="E46" s="62">
        <v>1</v>
      </c>
      <c r="F46" s="61" t="s">
        <v>6</v>
      </c>
      <c r="G46" s="63">
        <v>396</v>
      </c>
      <c r="H46" s="64">
        <v>250</v>
      </c>
      <c r="I46" s="61">
        <v>8</v>
      </c>
      <c r="J46" s="61">
        <f t="shared" si="0"/>
        <v>242</v>
      </c>
      <c r="K46" s="61">
        <v>21</v>
      </c>
      <c r="L46" s="61">
        <v>1</v>
      </c>
      <c r="M46" s="61">
        <v>202</v>
      </c>
      <c r="N46" s="61">
        <v>6</v>
      </c>
      <c r="O46" s="61">
        <v>2</v>
      </c>
    </row>
    <row r="47" spans="1:15" s="65" customFormat="1" x14ac:dyDescent="0.25">
      <c r="A47" s="61" t="s">
        <v>3</v>
      </c>
      <c r="B47" s="61" t="s">
        <v>39</v>
      </c>
      <c r="C47" s="61" t="s">
        <v>40</v>
      </c>
      <c r="D47" s="28"/>
      <c r="E47" s="62">
        <v>1</v>
      </c>
      <c r="F47" s="61" t="s">
        <v>7</v>
      </c>
      <c r="G47" s="63">
        <v>396</v>
      </c>
      <c r="H47" s="64">
        <v>325</v>
      </c>
      <c r="I47" s="61">
        <v>6</v>
      </c>
      <c r="J47" s="61">
        <f t="shared" si="0"/>
        <v>319</v>
      </c>
      <c r="K47" s="61">
        <v>7</v>
      </c>
      <c r="L47" s="61">
        <v>2</v>
      </c>
      <c r="M47" s="61">
        <v>303</v>
      </c>
      <c r="N47" s="61">
        <v>5</v>
      </c>
      <c r="O47" s="61">
        <v>2</v>
      </c>
    </row>
    <row r="48" spans="1:15" s="65" customFormat="1" x14ac:dyDescent="0.25">
      <c r="A48" s="61" t="s">
        <v>3</v>
      </c>
      <c r="B48" s="61" t="s">
        <v>39</v>
      </c>
      <c r="C48" s="61" t="s">
        <v>40</v>
      </c>
      <c r="D48" s="28"/>
      <c r="E48" s="62">
        <v>1</v>
      </c>
      <c r="F48" s="61" t="s">
        <v>12</v>
      </c>
      <c r="G48" s="63">
        <v>396</v>
      </c>
      <c r="H48" s="64">
        <v>297</v>
      </c>
      <c r="I48" s="61">
        <v>9</v>
      </c>
      <c r="J48" s="61">
        <f t="shared" si="0"/>
        <v>288</v>
      </c>
      <c r="K48" s="61">
        <v>48</v>
      </c>
      <c r="L48" s="61">
        <v>1</v>
      </c>
      <c r="M48" s="61">
        <v>227</v>
      </c>
      <c r="N48" s="61">
        <v>12</v>
      </c>
      <c r="O48" s="61">
        <v>0</v>
      </c>
    </row>
    <row r="49" spans="1:16" s="65" customFormat="1" x14ac:dyDescent="0.25">
      <c r="A49" s="61" t="s">
        <v>3</v>
      </c>
      <c r="B49" s="61" t="s">
        <v>39</v>
      </c>
      <c r="C49" s="61" t="s">
        <v>40</v>
      </c>
      <c r="D49" s="27"/>
      <c r="E49" s="62">
        <v>1</v>
      </c>
      <c r="F49" s="61" t="s">
        <v>13</v>
      </c>
      <c r="G49" s="63">
        <v>393</v>
      </c>
      <c r="H49" s="64">
        <v>189</v>
      </c>
      <c r="I49" s="61">
        <v>4</v>
      </c>
      <c r="J49" s="61">
        <f t="shared" si="0"/>
        <v>185</v>
      </c>
      <c r="K49" s="61">
        <v>5</v>
      </c>
      <c r="L49" s="61">
        <v>0</v>
      </c>
      <c r="M49" s="61">
        <v>172</v>
      </c>
      <c r="N49" s="61">
        <v>6</v>
      </c>
      <c r="O49" s="61">
        <v>2</v>
      </c>
    </row>
    <row r="50" spans="1:16" s="65" customFormat="1" x14ac:dyDescent="0.25">
      <c r="A50" s="61" t="s">
        <v>3</v>
      </c>
      <c r="B50" s="61" t="s">
        <v>25</v>
      </c>
      <c r="C50" s="61" t="s">
        <v>66</v>
      </c>
      <c r="D50" s="26">
        <v>1</v>
      </c>
      <c r="E50" s="66">
        <v>1</v>
      </c>
      <c r="F50" s="61" t="s">
        <v>6</v>
      </c>
      <c r="G50" s="63">
        <v>391</v>
      </c>
      <c r="H50" s="64">
        <v>122</v>
      </c>
      <c r="I50" s="61">
        <v>6</v>
      </c>
      <c r="J50" s="61">
        <f t="shared" si="0"/>
        <v>116</v>
      </c>
      <c r="K50" s="61">
        <v>3</v>
      </c>
      <c r="L50" s="61">
        <v>2</v>
      </c>
      <c r="M50" s="61">
        <v>77</v>
      </c>
      <c r="N50" s="61">
        <v>32</v>
      </c>
      <c r="O50" s="61">
        <v>2</v>
      </c>
    </row>
    <row r="51" spans="1:16" s="65" customFormat="1" x14ac:dyDescent="0.25">
      <c r="A51" s="61" t="s">
        <v>3</v>
      </c>
      <c r="B51" s="61" t="s">
        <v>25</v>
      </c>
      <c r="C51" s="61" t="s">
        <v>66</v>
      </c>
      <c r="D51" s="27"/>
      <c r="E51" s="66">
        <v>1</v>
      </c>
      <c r="F51" s="61" t="s">
        <v>7</v>
      </c>
      <c r="G51" s="63">
        <v>391</v>
      </c>
      <c r="H51" s="64">
        <v>143</v>
      </c>
      <c r="I51" s="61">
        <v>36</v>
      </c>
      <c r="J51" s="61">
        <f t="shared" si="0"/>
        <v>107</v>
      </c>
      <c r="K51" s="61">
        <v>7</v>
      </c>
      <c r="L51" s="61">
        <v>1</v>
      </c>
      <c r="M51" s="61">
        <v>83</v>
      </c>
      <c r="N51" s="61">
        <v>16</v>
      </c>
      <c r="O51" s="61">
        <v>0</v>
      </c>
    </row>
    <row r="52" spans="1:16" s="65" customFormat="1" x14ac:dyDescent="0.25">
      <c r="A52" s="61" t="s">
        <v>3</v>
      </c>
      <c r="B52" s="61" t="s">
        <v>37</v>
      </c>
      <c r="C52" s="61" t="s">
        <v>67</v>
      </c>
      <c r="D52" s="26">
        <v>1</v>
      </c>
      <c r="E52" s="66">
        <v>1</v>
      </c>
      <c r="F52" s="61" t="s">
        <v>6</v>
      </c>
      <c r="G52" s="63">
        <v>350</v>
      </c>
      <c r="H52" s="64">
        <v>42</v>
      </c>
      <c r="I52" s="61">
        <v>3</v>
      </c>
      <c r="J52" s="61">
        <f t="shared" si="0"/>
        <v>39</v>
      </c>
      <c r="K52" s="61">
        <v>4</v>
      </c>
      <c r="L52" s="61">
        <v>1</v>
      </c>
      <c r="M52" s="61">
        <v>29</v>
      </c>
      <c r="N52" s="61">
        <v>5</v>
      </c>
      <c r="O52" s="61">
        <v>0</v>
      </c>
    </row>
    <row r="53" spans="1:16" s="65" customFormat="1" x14ac:dyDescent="0.25">
      <c r="A53" s="61" t="s">
        <v>3</v>
      </c>
      <c r="B53" s="61" t="s">
        <v>37</v>
      </c>
      <c r="C53" s="61" t="s">
        <v>67</v>
      </c>
      <c r="D53" s="28"/>
      <c r="E53" s="66">
        <v>1</v>
      </c>
      <c r="F53" s="61" t="s">
        <v>7</v>
      </c>
      <c r="G53" s="63">
        <v>318</v>
      </c>
      <c r="H53" s="64">
        <v>43</v>
      </c>
      <c r="I53" s="61">
        <v>5</v>
      </c>
      <c r="J53" s="61">
        <f t="shared" si="0"/>
        <v>38</v>
      </c>
      <c r="K53" s="61">
        <v>11</v>
      </c>
      <c r="L53" s="61">
        <v>3</v>
      </c>
      <c r="M53" s="61">
        <v>20</v>
      </c>
      <c r="N53" s="61">
        <v>4</v>
      </c>
      <c r="O53" s="61">
        <v>0</v>
      </c>
    </row>
    <row r="54" spans="1:16" s="65" customFormat="1" x14ac:dyDescent="0.25">
      <c r="A54" s="61" t="s">
        <v>263</v>
      </c>
      <c r="B54" s="61" t="s">
        <v>10</v>
      </c>
      <c r="C54" s="61" t="s">
        <v>264</v>
      </c>
      <c r="D54" s="28"/>
      <c r="E54" s="66">
        <v>1</v>
      </c>
      <c r="F54" s="61" t="s">
        <v>265</v>
      </c>
      <c r="G54" s="63">
        <v>353</v>
      </c>
      <c r="H54" s="64">
        <v>87</v>
      </c>
      <c r="I54" s="61">
        <v>8</v>
      </c>
      <c r="J54" s="61">
        <f t="shared" si="0"/>
        <v>79</v>
      </c>
      <c r="K54" s="61">
        <v>10</v>
      </c>
      <c r="L54" s="61">
        <v>7</v>
      </c>
      <c r="M54" s="61">
        <v>51</v>
      </c>
      <c r="N54" s="61">
        <v>11</v>
      </c>
      <c r="O54" s="61">
        <v>0</v>
      </c>
    </row>
    <row r="55" spans="1:16" s="65" customFormat="1" x14ac:dyDescent="0.25">
      <c r="A55" s="61" t="s">
        <v>3</v>
      </c>
      <c r="B55" s="61" t="s">
        <v>37</v>
      </c>
      <c r="C55" s="61" t="s">
        <v>67</v>
      </c>
      <c r="D55" s="27"/>
      <c r="E55" s="66">
        <v>1</v>
      </c>
      <c r="F55" s="61" t="s">
        <v>12</v>
      </c>
      <c r="G55" s="63">
        <v>317</v>
      </c>
      <c r="H55" s="64">
        <v>57</v>
      </c>
      <c r="I55" s="61">
        <v>8</v>
      </c>
      <c r="J55" s="61">
        <f t="shared" si="0"/>
        <v>49</v>
      </c>
      <c r="K55" s="61">
        <v>8</v>
      </c>
      <c r="L55" s="61">
        <v>2</v>
      </c>
      <c r="M55" s="61">
        <v>34</v>
      </c>
      <c r="N55" s="61">
        <v>3</v>
      </c>
      <c r="O55" s="61">
        <v>2</v>
      </c>
    </row>
    <row r="56" spans="1:16" x14ac:dyDescent="0.25">
      <c r="A56" s="37" t="s">
        <v>243</v>
      </c>
      <c r="B56" s="38"/>
      <c r="C56" s="39"/>
      <c r="D56" s="31">
        <f>SUM(D3:D55)</f>
        <v>18</v>
      </c>
      <c r="E56" s="33">
        <f>SUM(E3:E55)</f>
        <v>53</v>
      </c>
      <c r="F56" s="34"/>
      <c r="G56" s="4">
        <f>SUM(G3:G55)</f>
        <v>20695</v>
      </c>
      <c r="H56" s="4">
        <f>SUM(H3:H55)</f>
        <v>7360</v>
      </c>
      <c r="I56" s="4">
        <f>SUM(I3:I55)</f>
        <v>530</v>
      </c>
      <c r="J56" s="4">
        <f>SUM(J3:J55)</f>
        <v>6830</v>
      </c>
      <c r="K56" s="4">
        <f>SUM(K3:K55)</f>
        <v>608</v>
      </c>
      <c r="L56" s="4">
        <f>SUM(L3:L55)</f>
        <v>271</v>
      </c>
      <c r="M56" s="4">
        <f>SUM(M3:M55)</f>
        <v>5296</v>
      </c>
      <c r="N56" s="4">
        <f>SUM(N3:N55)</f>
        <v>668</v>
      </c>
      <c r="O56" s="4">
        <f>SUM(O3:O55)</f>
        <v>190</v>
      </c>
      <c r="P56" s="5"/>
    </row>
    <row r="57" spans="1:16" s="13" customFormat="1" x14ac:dyDescent="0.25">
      <c r="A57" s="40" t="s">
        <v>244</v>
      </c>
      <c r="B57" s="41"/>
      <c r="C57" s="42"/>
      <c r="D57" s="32"/>
      <c r="E57" s="35"/>
      <c r="F57" s="36"/>
      <c r="G57" s="12"/>
      <c r="H57" s="12"/>
      <c r="I57" s="12"/>
      <c r="J57" s="12"/>
      <c r="K57" s="22">
        <f>K56/H56</f>
        <v>8.2608695652173908E-2</v>
      </c>
      <c r="L57" s="4">
        <f>SUM(L4:L56)</f>
        <v>534</v>
      </c>
      <c r="M57" s="22">
        <f>M56/H56</f>
        <v>0.7195652173913043</v>
      </c>
      <c r="N57" s="22">
        <f>N56/H56</f>
        <v>9.0760869565217395E-2</v>
      </c>
      <c r="O57" s="22">
        <f>O56/H56</f>
        <v>2.5815217391304348E-2</v>
      </c>
    </row>
    <row r="58" spans="1:16" x14ac:dyDescent="0.25">
      <c r="A58" s="52" t="s">
        <v>252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</row>
    <row r="59" spans="1:16" s="7" customFormat="1" ht="27.6" x14ac:dyDescent="0.3">
      <c r="A59" s="2" t="s">
        <v>0</v>
      </c>
      <c r="B59" s="2" t="s">
        <v>1</v>
      </c>
      <c r="C59" s="2" t="s">
        <v>2</v>
      </c>
      <c r="D59" s="3" t="s">
        <v>232</v>
      </c>
      <c r="E59" s="24" t="s">
        <v>233</v>
      </c>
      <c r="F59" s="25"/>
      <c r="G59" s="1" t="s">
        <v>234</v>
      </c>
      <c r="H59" s="1" t="s">
        <v>235</v>
      </c>
      <c r="I59" s="1" t="s">
        <v>236</v>
      </c>
      <c r="J59" s="1" t="s">
        <v>237</v>
      </c>
      <c r="K59" s="16" t="s">
        <v>238</v>
      </c>
      <c r="L59" s="16" t="s">
        <v>241</v>
      </c>
      <c r="M59" s="17" t="s">
        <v>239</v>
      </c>
      <c r="N59" s="16" t="s">
        <v>240</v>
      </c>
      <c r="O59" s="16" t="s">
        <v>242</v>
      </c>
    </row>
    <row r="60" spans="1:16" s="65" customFormat="1" x14ac:dyDescent="0.25">
      <c r="A60" s="61" t="s">
        <v>3</v>
      </c>
      <c r="B60" s="61" t="s">
        <v>42</v>
      </c>
      <c r="C60" s="61" t="s">
        <v>43</v>
      </c>
      <c r="D60" s="26">
        <v>1</v>
      </c>
      <c r="E60" s="66">
        <v>1</v>
      </c>
      <c r="F60" s="61" t="s">
        <v>6</v>
      </c>
      <c r="G60" s="63">
        <v>269</v>
      </c>
      <c r="H60" s="67">
        <v>128</v>
      </c>
      <c r="I60" s="61">
        <v>10</v>
      </c>
      <c r="J60" s="61">
        <f>H60-I60</f>
        <v>118</v>
      </c>
      <c r="K60" s="61">
        <v>20</v>
      </c>
      <c r="L60" s="61">
        <v>2</v>
      </c>
      <c r="M60" s="61">
        <v>87</v>
      </c>
      <c r="N60" s="61">
        <v>8</v>
      </c>
      <c r="O60" s="61">
        <v>1</v>
      </c>
    </row>
    <row r="61" spans="1:16" s="65" customFormat="1" x14ac:dyDescent="0.25">
      <c r="A61" s="61" t="s">
        <v>3</v>
      </c>
      <c r="B61" s="61" t="s">
        <v>42</v>
      </c>
      <c r="C61" s="61" t="s">
        <v>43</v>
      </c>
      <c r="D61" s="27"/>
      <c r="E61" s="66">
        <v>1</v>
      </c>
      <c r="F61" s="61" t="s">
        <v>7</v>
      </c>
      <c r="G61" s="63">
        <v>267</v>
      </c>
      <c r="H61" s="67">
        <v>104</v>
      </c>
      <c r="I61" s="61">
        <v>8</v>
      </c>
      <c r="J61" s="61">
        <f t="shared" ref="J61:J96" si="1">H61-I61</f>
        <v>96</v>
      </c>
      <c r="K61" s="61">
        <v>20</v>
      </c>
      <c r="L61" s="61">
        <v>0</v>
      </c>
      <c r="M61" s="61">
        <v>66</v>
      </c>
      <c r="N61" s="61">
        <v>9</v>
      </c>
      <c r="O61" s="61">
        <v>0</v>
      </c>
    </row>
    <row r="62" spans="1:16" s="65" customFormat="1" x14ac:dyDescent="0.25">
      <c r="A62" s="61" t="s">
        <v>3</v>
      </c>
      <c r="B62" s="61" t="s">
        <v>44</v>
      </c>
      <c r="C62" s="61" t="s">
        <v>45</v>
      </c>
      <c r="D62" s="26">
        <v>1</v>
      </c>
      <c r="E62" s="66">
        <v>1</v>
      </c>
      <c r="F62" s="61" t="s">
        <v>6</v>
      </c>
      <c r="G62" s="63">
        <v>351</v>
      </c>
      <c r="H62" s="67">
        <v>116</v>
      </c>
      <c r="I62" s="61">
        <v>9</v>
      </c>
      <c r="J62" s="61">
        <f t="shared" si="1"/>
        <v>107</v>
      </c>
      <c r="K62" s="61">
        <v>18</v>
      </c>
      <c r="L62" s="61">
        <v>3</v>
      </c>
      <c r="M62" s="61">
        <v>65</v>
      </c>
      <c r="N62" s="61">
        <v>17</v>
      </c>
      <c r="O62" s="61">
        <v>4</v>
      </c>
    </row>
    <row r="63" spans="1:16" s="65" customFormat="1" x14ac:dyDescent="0.25">
      <c r="A63" s="61" t="s">
        <v>3</v>
      </c>
      <c r="B63" s="61" t="s">
        <v>44</v>
      </c>
      <c r="C63" s="61" t="s">
        <v>45</v>
      </c>
      <c r="D63" s="28"/>
      <c r="E63" s="66">
        <v>1</v>
      </c>
      <c r="F63" s="61" t="s">
        <v>7</v>
      </c>
      <c r="G63" s="63">
        <v>351</v>
      </c>
      <c r="H63" s="67">
        <v>115</v>
      </c>
      <c r="I63" s="61">
        <v>10</v>
      </c>
      <c r="J63" s="61">
        <f t="shared" si="1"/>
        <v>105</v>
      </c>
      <c r="K63" s="61">
        <v>13</v>
      </c>
      <c r="L63" s="61">
        <v>2</v>
      </c>
      <c r="M63" s="61">
        <v>77</v>
      </c>
      <c r="N63" s="61">
        <v>11</v>
      </c>
      <c r="O63" s="61">
        <v>2</v>
      </c>
    </row>
    <row r="64" spans="1:16" s="65" customFormat="1" x14ac:dyDescent="0.25">
      <c r="A64" s="61" t="s">
        <v>3</v>
      </c>
      <c r="B64" s="61" t="s">
        <v>44</v>
      </c>
      <c r="C64" s="61" t="s">
        <v>45</v>
      </c>
      <c r="D64" s="28"/>
      <c r="E64" s="66">
        <v>1</v>
      </c>
      <c r="F64" s="61" t="s">
        <v>12</v>
      </c>
      <c r="G64" s="63">
        <v>351</v>
      </c>
      <c r="H64" s="67">
        <v>123</v>
      </c>
      <c r="I64" s="61">
        <v>9</v>
      </c>
      <c r="J64" s="61">
        <f t="shared" si="1"/>
        <v>114</v>
      </c>
      <c r="K64" s="61">
        <v>13</v>
      </c>
      <c r="L64" s="61">
        <v>5</v>
      </c>
      <c r="M64" s="61">
        <v>68</v>
      </c>
      <c r="N64" s="61">
        <v>23</v>
      </c>
      <c r="O64" s="61">
        <v>5</v>
      </c>
    </row>
    <row r="65" spans="1:15" s="65" customFormat="1" x14ac:dyDescent="0.25">
      <c r="A65" s="61" t="s">
        <v>3</v>
      </c>
      <c r="B65" s="61" t="s">
        <v>44</v>
      </c>
      <c r="C65" s="61" t="s">
        <v>45</v>
      </c>
      <c r="D65" s="27"/>
      <c r="E65" s="66">
        <v>1</v>
      </c>
      <c r="F65" s="61" t="s">
        <v>13</v>
      </c>
      <c r="G65" s="63">
        <v>351</v>
      </c>
      <c r="H65" s="67">
        <v>110</v>
      </c>
      <c r="I65" s="61">
        <v>7</v>
      </c>
      <c r="J65" s="61">
        <f t="shared" si="1"/>
        <v>103</v>
      </c>
      <c r="K65" s="61">
        <v>7</v>
      </c>
      <c r="L65" s="61">
        <v>2</v>
      </c>
      <c r="M65" s="61">
        <v>82</v>
      </c>
      <c r="N65" s="61">
        <v>12</v>
      </c>
      <c r="O65" s="61">
        <v>0</v>
      </c>
    </row>
    <row r="66" spans="1:15" s="65" customFormat="1" x14ac:dyDescent="0.25">
      <c r="A66" s="61" t="s">
        <v>3</v>
      </c>
      <c r="B66" s="61" t="s">
        <v>46</v>
      </c>
      <c r="C66" s="61" t="s">
        <v>47</v>
      </c>
      <c r="D66" s="26">
        <v>1</v>
      </c>
      <c r="E66" s="66">
        <v>1</v>
      </c>
      <c r="F66" s="61" t="s">
        <v>6</v>
      </c>
      <c r="G66" s="63">
        <v>343</v>
      </c>
      <c r="H66" s="67">
        <v>116</v>
      </c>
      <c r="I66" s="61">
        <v>7</v>
      </c>
      <c r="J66" s="61">
        <f t="shared" si="1"/>
        <v>109</v>
      </c>
      <c r="K66" s="61">
        <v>44</v>
      </c>
      <c r="L66" s="61">
        <v>0</v>
      </c>
      <c r="M66" s="61">
        <v>48</v>
      </c>
      <c r="N66" s="61">
        <v>16</v>
      </c>
      <c r="O66" s="61">
        <v>1</v>
      </c>
    </row>
    <row r="67" spans="1:15" s="65" customFormat="1" x14ac:dyDescent="0.25">
      <c r="A67" s="61" t="s">
        <v>3</v>
      </c>
      <c r="B67" s="61" t="s">
        <v>46</v>
      </c>
      <c r="C67" s="61" t="s">
        <v>47</v>
      </c>
      <c r="D67" s="27"/>
      <c r="E67" s="66">
        <v>1</v>
      </c>
      <c r="F67" s="61" t="s">
        <v>7</v>
      </c>
      <c r="G67" s="63">
        <v>343</v>
      </c>
      <c r="H67" s="67">
        <v>120</v>
      </c>
      <c r="I67" s="61">
        <v>9</v>
      </c>
      <c r="J67" s="61">
        <f t="shared" si="1"/>
        <v>111</v>
      </c>
      <c r="K67" s="61">
        <v>44</v>
      </c>
      <c r="L67" s="61">
        <v>1</v>
      </c>
      <c r="M67" s="61">
        <v>46</v>
      </c>
      <c r="N67" s="61">
        <v>19</v>
      </c>
      <c r="O67" s="61">
        <v>1</v>
      </c>
    </row>
    <row r="68" spans="1:15" s="65" customFormat="1" x14ac:dyDescent="0.25">
      <c r="A68" s="61" t="s">
        <v>3</v>
      </c>
      <c r="B68" s="61" t="s">
        <v>48</v>
      </c>
      <c r="C68" s="61" t="s">
        <v>49</v>
      </c>
      <c r="D68" s="26">
        <v>1</v>
      </c>
      <c r="E68" s="66">
        <v>1</v>
      </c>
      <c r="F68" s="61" t="s">
        <v>6</v>
      </c>
      <c r="G68" s="63">
        <v>341</v>
      </c>
      <c r="H68" s="67">
        <v>143</v>
      </c>
      <c r="I68" s="61">
        <v>16</v>
      </c>
      <c r="J68" s="61">
        <f t="shared" si="1"/>
        <v>127</v>
      </c>
      <c r="K68" s="61">
        <v>19</v>
      </c>
      <c r="L68" s="61">
        <v>4</v>
      </c>
      <c r="M68" s="61">
        <v>84</v>
      </c>
      <c r="N68" s="61">
        <v>18</v>
      </c>
      <c r="O68" s="61">
        <v>2</v>
      </c>
    </row>
    <row r="69" spans="1:15" s="65" customFormat="1" x14ac:dyDescent="0.25">
      <c r="A69" s="61" t="s">
        <v>3</v>
      </c>
      <c r="B69" s="61" t="s">
        <v>48</v>
      </c>
      <c r="C69" s="61" t="s">
        <v>49</v>
      </c>
      <c r="D69" s="28"/>
      <c r="E69" s="66">
        <v>1</v>
      </c>
      <c r="F69" s="61" t="s">
        <v>7</v>
      </c>
      <c r="G69" s="63">
        <v>341</v>
      </c>
      <c r="H69" s="67">
        <v>133</v>
      </c>
      <c r="I69" s="61">
        <v>14</v>
      </c>
      <c r="J69" s="61">
        <f t="shared" si="1"/>
        <v>119</v>
      </c>
      <c r="K69" s="61">
        <v>16</v>
      </c>
      <c r="L69" s="61">
        <v>2</v>
      </c>
      <c r="M69" s="61">
        <v>81</v>
      </c>
      <c r="N69" s="61">
        <v>19</v>
      </c>
      <c r="O69" s="61">
        <v>1</v>
      </c>
    </row>
    <row r="70" spans="1:15" s="65" customFormat="1" x14ac:dyDescent="0.25">
      <c r="A70" s="61" t="s">
        <v>3</v>
      </c>
      <c r="B70" s="61" t="s">
        <v>48</v>
      </c>
      <c r="C70" s="61" t="s">
        <v>49</v>
      </c>
      <c r="D70" s="27"/>
      <c r="E70" s="66">
        <v>1</v>
      </c>
      <c r="F70" s="61" t="s">
        <v>12</v>
      </c>
      <c r="G70" s="63">
        <v>339</v>
      </c>
      <c r="H70" s="67">
        <v>115</v>
      </c>
      <c r="I70" s="61">
        <v>10</v>
      </c>
      <c r="J70" s="61">
        <f t="shared" si="1"/>
        <v>105</v>
      </c>
      <c r="K70" s="61">
        <v>2</v>
      </c>
      <c r="L70" s="61">
        <v>3</v>
      </c>
      <c r="M70" s="61">
        <v>73</v>
      </c>
      <c r="N70" s="61">
        <v>20</v>
      </c>
      <c r="O70" s="61">
        <v>5</v>
      </c>
    </row>
    <row r="71" spans="1:15" s="65" customFormat="1" x14ac:dyDescent="0.25">
      <c r="A71" s="61" t="s">
        <v>3</v>
      </c>
      <c r="B71" s="61" t="s">
        <v>50</v>
      </c>
      <c r="C71" s="61" t="s">
        <v>50</v>
      </c>
      <c r="D71" s="26">
        <v>1</v>
      </c>
      <c r="E71" s="66">
        <v>1</v>
      </c>
      <c r="F71" s="61" t="s">
        <v>6</v>
      </c>
      <c r="G71" s="63">
        <v>262</v>
      </c>
      <c r="H71" s="67">
        <v>50</v>
      </c>
      <c r="I71" s="61">
        <v>6</v>
      </c>
      <c r="J71" s="61">
        <v>44</v>
      </c>
      <c r="K71" s="61">
        <v>6</v>
      </c>
      <c r="L71" s="61">
        <v>4</v>
      </c>
      <c r="M71" s="61">
        <v>27</v>
      </c>
      <c r="N71" s="61">
        <v>5</v>
      </c>
      <c r="O71" s="61">
        <v>2</v>
      </c>
    </row>
    <row r="72" spans="1:15" s="65" customFormat="1" x14ac:dyDescent="0.25">
      <c r="A72" s="61" t="s">
        <v>3</v>
      </c>
      <c r="B72" s="61" t="s">
        <v>50</v>
      </c>
      <c r="C72" s="61" t="s">
        <v>50</v>
      </c>
      <c r="D72" s="27"/>
      <c r="E72" s="66">
        <v>1</v>
      </c>
      <c r="F72" s="61" t="s">
        <v>7</v>
      </c>
      <c r="G72" s="63">
        <v>262</v>
      </c>
      <c r="H72" s="67">
        <v>101</v>
      </c>
      <c r="I72" s="61">
        <v>6</v>
      </c>
      <c r="J72" s="61">
        <f t="shared" si="1"/>
        <v>95</v>
      </c>
      <c r="K72" s="61">
        <v>6</v>
      </c>
      <c r="L72" s="61">
        <v>4</v>
      </c>
      <c r="M72" s="61">
        <v>27</v>
      </c>
      <c r="N72" s="61">
        <v>5</v>
      </c>
      <c r="O72" s="61">
        <v>2</v>
      </c>
    </row>
    <row r="73" spans="1:15" s="65" customFormat="1" x14ac:dyDescent="0.25">
      <c r="A73" s="61" t="s">
        <v>3</v>
      </c>
      <c r="B73" s="61" t="s">
        <v>51</v>
      </c>
      <c r="C73" s="61" t="s">
        <v>52</v>
      </c>
      <c r="D73" s="26">
        <v>1</v>
      </c>
      <c r="E73" s="66">
        <v>1</v>
      </c>
      <c r="F73" s="61" t="s">
        <v>6</v>
      </c>
      <c r="G73" s="63">
        <v>307</v>
      </c>
      <c r="H73" s="67">
        <v>129</v>
      </c>
      <c r="I73" s="61">
        <v>6</v>
      </c>
      <c r="J73" s="61">
        <f t="shared" si="1"/>
        <v>123</v>
      </c>
      <c r="K73" s="61">
        <v>12</v>
      </c>
      <c r="L73" s="61">
        <v>3</v>
      </c>
      <c r="M73" s="61">
        <v>100</v>
      </c>
      <c r="N73" s="61">
        <v>7</v>
      </c>
      <c r="O73" s="61">
        <v>1</v>
      </c>
    </row>
    <row r="74" spans="1:15" s="65" customFormat="1" x14ac:dyDescent="0.25">
      <c r="A74" s="61" t="s">
        <v>3</v>
      </c>
      <c r="B74" s="61" t="s">
        <v>51</v>
      </c>
      <c r="C74" s="61" t="s">
        <v>52</v>
      </c>
      <c r="D74" s="28"/>
      <c r="E74" s="66">
        <v>1</v>
      </c>
      <c r="F74" s="61" t="s">
        <v>7</v>
      </c>
      <c r="G74" s="63">
        <v>307</v>
      </c>
      <c r="H74" s="67">
        <v>81</v>
      </c>
      <c r="I74" s="61">
        <v>11</v>
      </c>
      <c r="J74" s="61">
        <f t="shared" si="1"/>
        <v>70</v>
      </c>
      <c r="K74" s="61">
        <v>11</v>
      </c>
      <c r="L74" s="61">
        <v>7</v>
      </c>
      <c r="M74" s="61">
        <v>27</v>
      </c>
      <c r="N74" s="61">
        <v>10</v>
      </c>
      <c r="O74" s="61">
        <v>2</v>
      </c>
    </row>
    <row r="75" spans="1:15" s="72" customFormat="1" x14ac:dyDescent="0.25">
      <c r="A75" s="68" t="s">
        <v>3</v>
      </c>
      <c r="B75" s="68" t="s">
        <v>51</v>
      </c>
      <c r="C75" s="68" t="s">
        <v>52</v>
      </c>
      <c r="D75" s="27"/>
      <c r="E75" s="69">
        <v>1</v>
      </c>
      <c r="F75" s="68" t="s">
        <v>12</v>
      </c>
      <c r="G75" s="70">
        <v>305</v>
      </c>
      <c r="H75" s="71">
        <v>64</v>
      </c>
      <c r="I75" s="68">
        <v>4</v>
      </c>
      <c r="J75" s="68">
        <f t="shared" si="1"/>
        <v>60</v>
      </c>
      <c r="K75" s="68">
        <v>10</v>
      </c>
      <c r="L75" s="68">
        <v>6</v>
      </c>
      <c r="M75" s="68">
        <v>28</v>
      </c>
      <c r="N75" s="68">
        <v>16</v>
      </c>
      <c r="O75" s="68">
        <v>0</v>
      </c>
    </row>
    <row r="76" spans="1:15" s="65" customFormat="1" x14ac:dyDescent="0.25">
      <c r="A76" s="61" t="s">
        <v>3</v>
      </c>
      <c r="B76" s="61" t="s">
        <v>53</v>
      </c>
      <c r="C76" s="61" t="s">
        <v>54</v>
      </c>
      <c r="D76" s="26">
        <v>1</v>
      </c>
      <c r="E76" s="66">
        <v>1</v>
      </c>
      <c r="F76" s="61" t="s">
        <v>6</v>
      </c>
      <c r="G76" s="63">
        <v>402</v>
      </c>
      <c r="H76" s="67">
        <v>158</v>
      </c>
      <c r="I76" s="61">
        <v>13</v>
      </c>
      <c r="J76" s="61">
        <f t="shared" si="1"/>
        <v>145</v>
      </c>
      <c r="K76" s="61">
        <v>22</v>
      </c>
      <c r="L76" s="61">
        <v>3</v>
      </c>
      <c r="M76" s="61">
        <v>106</v>
      </c>
      <c r="N76" s="61">
        <v>12</v>
      </c>
      <c r="O76" s="61">
        <v>2</v>
      </c>
    </row>
    <row r="77" spans="1:15" s="65" customFormat="1" x14ac:dyDescent="0.25">
      <c r="A77" s="61" t="s">
        <v>3</v>
      </c>
      <c r="B77" s="61" t="s">
        <v>53</v>
      </c>
      <c r="C77" s="61" t="s">
        <v>54</v>
      </c>
      <c r="D77" s="28"/>
      <c r="E77" s="66">
        <v>1</v>
      </c>
      <c r="F77" s="61" t="s">
        <v>7</v>
      </c>
      <c r="G77" s="63">
        <v>402</v>
      </c>
      <c r="H77" s="67">
        <v>76</v>
      </c>
      <c r="I77" s="61">
        <v>11</v>
      </c>
      <c r="J77" s="61">
        <f t="shared" si="1"/>
        <v>65</v>
      </c>
      <c r="K77" s="61">
        <v>13</v>
      </c>
      <c r="L77" s="61">
        <v>3</v>
      </c>
      <c r="M77" s="61">
        <v>38</v>
      </c>
      <c r="N77" s="61">
        <v>10</v>
      </c>
      <c r="O77" s="61">
        <v>1</v>
      </c>
    </row>
    <row r="78" spans="1:15" s="65" customFormat="1" x14ac:dyDescent="0.25">
      <c r="A78" s="61" t="s">
        <v>3</v>
      </c>
      <c r="B78" s="61" t="s">
        <v>53</v>
      </c>
      <c r="C78" s="61" t="s">
        <v>54</v>
      </c>
      <c r="D78" s="28"/>
      <c r="E78" s="66">
        <v>1</v>
      </c>
      <c r="F78" s="61" t="s">
        <v>12</v>
      </c>
      <c r="G78" s="63">
        <v>402</v>
      </c>
      <c r="H78" s="67">
        <v>72</v>
      </c>
      <c r="I78" s="61">
        <v>3</v>
      </c>
      <c r="J78" s="61">
        <f t="shared" si="1"/>
        <v>69</v>
      </c>
      <c r="K78" s="61">
        <v>20</v>
      </c>
      <c r="L78" s="61">
        <v>9</v>
      </c>
      <c r="M78" s="61">
        <v>27</v>
      </c>
      <c r="N78" s="61">
        <v>9</v>
      </c>
      <c r="O78" s="61">
        <v>4</v>
      </c>
    </row>
    <row r="79" spans="1:15" s="65" customFormat="1" x14ac:dyDescent="0.25">
      <c r="A79" s="61" t="s">
        <v>3</v>
      </c>
      <c r="B79" s="61" t="s">
        <v>53</v>
      </c>
      <c r="C79" s="61" t="s">
        <v>54</v>
      </c>
      <c r="D79" s="27"/>
      <c r="E79" s="66">
        <v>1</v>
      </c>
      <c r="F79" s="61" t="s">
        <v>13</v>
      </c>
      <c r="G79" s="63">
        <v>400</v>
      </c>
      <c r="H79" s="67">
        <v>91</v>
      </c>
      <c r="I79" s="61">
        <v>11</v>
      </c>
      <c r="J79" s="61">
        <f t="shared" si="1"/>
        <v>80</v>
      </c>
      <c r="K79" s="61">
        <v>23</v>
      </c>
      <c r="L79" s="61">
        <v>6</v>
      </c>
      <c r="M79" s="61">
        <v>37</v>
      </c>
      <c r="N79" s="61">
        <v>11</v>
      </c>
      <c r="O79" s="61">
        <v>3</v>
      </c>
    </row>
    <row r="80" spans="1:15" s="65" customFormat="1" x14ac:dyDescent="0.25">
      <c r="A80" s="61" t="s">
        <v>3</v>
      </c>
      <c r="B80" s="61" t="s">
        <v>55</v>
      </c>
      <c r="C80" s="61" t="s">
        <v>56</v>
      </c>
      <c r="D80" s="26">
        <v>1</v>
      </c>
      <c r="E80" s="66">
        <v>1</v>
      </c>
      <c r="F80" s="61" t="s">
        <v>6</v>
      </c>
      <c r="G80" s="63">
        <v>385</v>
      </c>
      <c r="H80" s="67">
        <v>280</v>
      </c>
      <c r="I80" s="61">
        <v>11</v>
      </c>
      <c r="J80" s="61">
        <f t="shared" si="1"/>
        <v>269</v>
      </c>
      <c r="K80" s="61">
        <v>48</v>
      </c>
      <c r="L80" s="61">
        <v>2</v>
      </c>
      <c r="M80" s="61">
        <v>197</v>
      </c>
      <c r="N80" s="61">
        <v>13</v>
      </c>
      <c r="O80" s="61">
        <v>3</v>
      </c>
    </row>
    <row r="81" spans="1:15" s="65" customFormat="1" x14ac:dyDescent="0.25">
      <c r="A81" s="61" t="s">
        <v>3</v>
      </c>
      <c r="B81" s="61" t="s">
        <v>55</v>
      </c>
      <c r="C81" s="61" t="s">
        <v>56</v>
      </c>
      <c r="D81" s="27"/>
      <c r="E81" s="66">
        <v>1</v>
      </c>
      <c r="F81" s="61" t="s">
        <v>7</v>
      </c>
      <c r="G81" s="63">
        <v>384</v>
      </c>
      <c r="H81" s="67">
        <v>345</v>
      </c>
      <c r="I81" s="61">
        <v>18</v>
      </c>
      <c r="J81" s="61">
        <f t="shared" si="1"/>
        <v>327</v>
      </c>
      <c r="K81" s="61">
        <v>65</v>
      </c>
      <c r="L81" s="61">
        <v>11</v>
      </c>
      <c r="M81" s="61">
        <v>198</v>
      </c>
      <c r="N81" s="61">
        <v>30</v>
      </c>
      <c r="O81" s="61">
        <v>4</v>
      </c>
    </row>
    <row r="82" spans="1:15" s="65" customFormat="1" x14ac:dyDescent="0.25">
      <c r="A82" s="61" t="s">
        <v>3</v>
      </c>
      <c r="B82" s="61" t="s">
        <v>41</v>
      </c>
      <c r="C82" s="61" t="s">
        <v>57</v>
      </c>
      <c r="D82" s="26">
        <v>1</v>
      </c>
      <c r="E82" s="66">
        <v>1</v>
      </c>
      <c r="F82" s="61" t="s">
        <v>6</v>
      </c>
      <c r="G82" s="63">
        <v>338</v>
      </c>
      <c r="H82" s="67">
        <v>45</v>
      </c>
      <c r="I82" s="61">
        <v>8</v>
      </c>
      <c r="J82" s="61">
        <f t="shared" si="1"/>
        <v>37</v>
      </c>
      <c r="K82" s="61">
        <v>9</v>
      </c>
      <c r="L82" s="61">
        <v>2</v>
      </c>
      <c r="M82" s="61">
        <v>22</v>
      </c>
      <c r="N82" s="61">
        <v>4</v>
      </c>
      <c r="O82" s="61">
        <v>0</v>
      </c>
    </row>
    <row r="83" spans="1:15" s="65" customFormat="1" x14ac:dyDescent="0.25">
      <c r="A83" s="61" t="s">
        <v>3</v>
      </c>
      <c r="B83" s="61" t="s">
        <v>41</v>
      </c>
      <c r="C83" s="61" t="s">
        <v>57</v>
      </c>
      <c r="D83" s="28"/>
      <c r="E83" s="66">
        <v>1</v>
      </c>
      <c r="F83" s="61" t="s">
        <v>7</v>
      </c>
      <c r="G83" s="63">
        <v>338</v>
      </c>
      <c r="H83" s="67">
        <v>69</v>
      </c>
      <c r="I83" s="61">
        <v>8</v>
      </c>
      <c r="J83" s="61">
        <f t="shared" si="1"/>
        <v>61</v>
      </c>
      <c r="K83" s="61">
        <v>9</v>
      </c>
      <c r="L83" s="61">
        <v>2</v>
      </c>
      <c r="M83" s="61">
        <v>43</v>
      </c>
      <c r="N83" s="61">
        <v>7</v>
      </c>
      <c r="O83" s="61">
        <v>0</v>
      </c>
    </row>
    <row r="84" spans="1:15" s="65" customFormat="1" x14ac:dyDescent="0.25">
      <c r="A84" s="61" t="s">
        <v>3</v>
      </c>
      <c r="B84" s="61" t="s">
        <v>41</v>
      </c>
      <c r="C84" s="61" t="s">
        <v>57</v>
      </c>
      <c r="D84" s="27"/>
      <c r="E84" s="66">
        <v>1</v>
      </c>
      <c r="F84" s="61" t="s">
        <v>12</v>
      </c>
      <c r="G84" s="63">
        <v>338</v>
      </c>
      <c r="H84" s="67">
        <v>67</v>
      </c>
      <c r="I84" s="61">
        <v>3</v>
      </c>
      <c r="J84" s="61">
        <f t="shared" si="1"/>
        <v>64</v>
      </c>
      <c r="K84" s="61">
        <v>9</v>
      </c>
      <c r="L84" s="61">
        <v>3</v>
      </c>
      <c r="M84" s="61">
        <v>47</v>
      </c>
      <c r="N84" s="61">
        <v>2</v>
      </c>
      <c r="O84" s="61">
        <v>3</v>
      </c>
    </row>
    <row r="85" spans="1:15" s="65" customFormat="1" x14ac:dyDescent="0.25">
      <c r="A85" s="61" t="s">
        <v>3</v>
      </c>
      <c r="B85" s="61" t="s">
        <v>58</v>
      </c>
      <c r="C85" s="61" t="s">
        <v>59</v>
      </c>
      <c r="D85" s="26">
        <v>1</v>
      </c>
      <c r="E85" s="66">
        <v>1</v>
      </c>
      <c r="F85" s="61" t="s">
        <v>6</v>
      </c>
      <c r="G85" s="63">
        <v>302</v>
      </c>
      <c r="H85" s="67">
        <v>99</v>
      </c>
      <c r="I85" s="61">
        <v>15</v>
      </c>
      <c r="J85" s="61">
        <f t="shared" si="1"/>
        <v>84</v>
      </c>
      <c r="K85" s="61">
        <v>19</v>
      </c>
      <c r="L85" s="61">
        <v>6</v>
      </c>
      <c r="M85" s="61">
        <v>55</v>
      </c>
      <c r="N85" s="61">
        <v>4</v>
      </c>
      <c r="O85" s="61">
        <v>0</v>
      </c>
    </row>
    <row r="86" spans="1:15" s="65" customFormat="1" x14ac:dyDescent="0.25">
      <c r="A86" s="61" t="s">
        <v>3</v>
      </c>
      <c r="B86" s="61" t="s">
        <v>58</v>
      </c>
      <c r="C86" s="61" t="s">
        <v>59</v>
      </c>
      <c r="D86" s="28"/>
      <c r="E86" s="66">
        <v>1</v>
      </c>
      <c r="F86" s="61" t="s">
        <v>7</v>
      </c>
      <c r="G86" s="63">
        <v>302</v>
      </c>
      <c r="H86" s="67">
        <v>142</v>
      </c>
      <c r="I86" s="61">
        <v>10</v>
      </c>
      <c r="J86" s="61">
        <f t="shared" si="1"/>
        <v>132</v>
      </c>
      <c r="K86" s="61">
        <v>14</v>
      </c>
      <c r="L86" s="61">
        <v>6</v>
      </c>
      <c r="M86" s="61">
        <v>107</v>
      </c>
      <c r="N86" s="61">
        <v>11</v>
      </c>
      <c r="O86" s="61">
        <v>1</v>
      </c>
    </row>
    <row r="87" spans="1:15" s="65" customFormat="1" x14ac:dyDescent="0.25">
      <c r="A87" s="61" t="s">
        <v>3</v>
      </c>
      <c r="B87" s="61" t="s">
        <v>58</v>
      </c>
      <c r="C87" s="61" t="s">
        <v>59</v>
      </c>
      <c r="D87" s="27"/>
      <c r="E87" s="66">
        <v>1</v>
      </c>
      <c r="F87" s="61" t="s">
        <v>12</v>
      </c>
      <c r="G87" s="63">
        <v>302</v>
      </c>
      <c r="H87" s="67">
        <v>81</v>
      </c>
      <c r="I87" s="61">
        <v>5</v>
      </c>
      <c r="J87" s="61">
        <f t="shared" si="1"/>
        <v>76</v>
      </c>
      <c r="K87" s="61">
        <v>18</v>
      </c>
      <c r="L87" s="61">
        <v>6</v>
      </c>
      <c r="M87" s="61">
        <v>41</v>
      </c>
      <c r="N87" s="61">
        <v>9</v>
      </c>
      <c r="O87" s="61">
        <v>2</v>
      </c>
    </row>
    <row r="88" spans="1:15" s="65" customFormat="1" x14ac:dyDescent="0.25">
      <c r="A88" s="61" t="s">
        <v>3</v>
      </c>
      <c r="B88" s="61" t="s">
        <v>60</v>
      </c>
      <c r="C88" s="61" t="s">
        <v>61</v>
      </c>
      <c r="D88" s="26">
        <v>1</v>
      </c>
      <c r="E88" s="66">
        <v>1</v>
      </c>
      <c r="F88" s="61" t="s">
        <v>6</v>
      </c>
      <c r="G88" s="63">
        <v>436</v>
      </c>
      <c r="H88" s="67">
        <v>158</v>
      </c>
      <c r="I88" s="61">
        <v>13</v>
      </c>
      <c r="J88" s="61">
        <f t="shared" si="1"/>
        <v>145</v>
      </c>
      <c r="K88" s="61">
        <v>17</v>
      </c>
      <c r="L88" s="61">
        <v>5</v>
      </c>
      <c r="M88" s="61">
        <v>104</v>
      </c>
      <c r="N88" s="61">
        <v>17</v>
      </c>
      <c r="O88" s="61">
        <v>2</v>
      </c>
    </row>
    <row r="89" spans="1:15" s="65" customFormat="1" x14ac:dyDescent="0.25">
      <c r="A89" s="61" t="s">
        <v>3</v>
      </c>
      <c r="B89" s="61" t="s">
        <v>60</v>
      </c>
      <c r="C89" s="61" t="s">
        <v>61</v>
      </c>
      <c r="D89" s="28"/>
      <c r="E89" s="66">
        <v>1</v>
      </c>
      <c r="F89" s="61" t="s">
        <v>7</v>
      </c>
      <c r="G89" s="63">
        <v>401</v>
      </c>
      <c r="H89" s="67">
        <v>145</v>
      </c>
      <c r="I89" s="61">
        <v>5</v>
      </c>
      <c r="J89" s="61">
        <f t="shared" si="1"/>
        <v>140</v>
      </c>
      <c r="K89" s="61">
        <v>21</v>
      </c>
      <c r="L89" s="61">
        <v>2</v>
      </c>
      <c r="M89" s="61">
        <v>110</v>
      </c>
      <c r="N89" s="61">
        <v>6</v>
      </c>
      <c r="O89" s="61">
        <v>1</v>
      </c>
    </row>
    <row r="90" spans="1:15" s="65" customFormat="1" x14ac:dyDescent="0.25">
      <c r="A90" s="61" t="s">
        <v>3</v>
      </c>
      <c r="B90" s="61" t="s">
        <v>60</v>
      </c>
      <c r="C90" s="61" t="s">
        <v>61</v>
      </c>
      <c r="D90" s="27"/>
      <c r="E90" s="66">
        <v>1</v>
      </c>
      <c r="F90" s="61" t="s">
        <v>12</v>
      </c>
      <c r="G90" s="63">
        <v>399</v>
      </c>
      <c r="H90" s="67">
        <v>129</v>
      </c>
      <c r="I90" s="61">
        <v>7</v>
      </c>
      <c r="J90" s="61">
        <f t="shared" si="1"/>
        <v>122</v>
      </c>
      <c r="K90" s="61">
        <v>25</v>
      </c>
      <c r="L90" s="61">
        <v>5</v>
      </c>
      <c r="M90" s="61">
        <v>94</v>
      </c>
      <c r="N90" s="61">
        <v>7</v>
      </c>
      <c r="O90" s="61">
        <v>3</v>
      </c>
    </row>
    <row r="91" spans="1:15" s="65" customFormat="1" x14ac:dyDescent="0.25">
      <c r="A91" s="61" t="s">
        <v>3</v>
      </c>
      <c r="B91" s="61" t="s">
        <v>62</v>
      </c>
      <c r="C91" s="61" t="s">
        <v>63</v>
      </c>
      <c r="D91" s="26">
        <v>1</v>
      </c>
      <c r="E91" s="66">
        <v>1</v>
      </c>
      <c r="F91" s="61" t="s">
        <v>6</v>
      </c>
      <c r="G91" s="63">
        <v>409</v>
      </c>
      <c r="H91" s="67">
        <v>168</v>
      </c>
      <c r="I91" s="61">
        <v>9</v>
      </c>
      <c r="J91" s="61">
        <f t="shared" si="1"/>
        <v>159</v>
      </c>
      <c r="K91" s="61">
        <v>28</v>
      </c>
      <c r="L91" s="61">
        <v>3</v>
      </c>
      <c r="M91" s="61">
        <v>109</v>
      </c>
      <c r="N91" s="61">
        <v>17</v>
      </c>
      <c r="O91" s="61">
        <v>2</v>
      </c>
    </row>
    <row r="92" spans="1:15" s="65" customFormat="1" x14ac:dyDescent="0.25">
      <c r="A92" s="61" t="s">
        <v>3</v>
      </c>
      <c r="B92" s="61" t="s">
        <v>62</v>
      </c>
      <c r="C92" s="61" t="s">
        <v>63</v>
      </c>
      <c r="D92" s="27"/>
      <c r="E92" s="66">
        <v>1</v>
      </c>
      <c r="F92" s="61" t="s">
        <v>7</v>
      </c>
      <c r="G92" s="63">
        <v>408</v>
      </c>
      <c r="H92" s="67">
        <v>160</v>
      </c>
      <c r="I92" s="61">
        <v>12</v>
      </c>
      <c r="J92" s="61">
        <f t="shared" si="1"/>
        <v>148</v>
      </c>
      <c r="K92" s="61">
        <v>19</v>
      </c>
      <c r="L92" s="61">
        <v>3</v>
      </c>
      <c r="M92" s="61">
        <v>115</v>
      </c>
      <c r="N92" s="61">
        <v>11</v>
      </c>
      <c r="O92" s="61">
        <v>0</v>
      </c>
    </row>
    <row r="93" spans="1:15" s="65" customFormat="1" x14ac:dyDescent="0.25">
      <c r="A93" s="61" t="s">
        <v>3</v>
      </c>
      <c r="B93" s="61" t="s">
        <v>64</v>
      </c>
      <c r="C93" s="61" t="s">
        <v>65</v>
      </c>
      <c r="D93" s="26">
        <v>1</v>
      </c>
      <c r="E93" s="66">
        <v>1</v>
      </c>
      <c r="F93" s="61" t="s">
        <v>6</v>
      </c>
      <c r="G93" s="63">
        <v>360</v>
      </c>
      <c r="H93" s="67">
        <v>248</v>
      </c>
      <c r="I93" s="61">
        <v>37</v>
      </c>
      <c r="J93" s="61">
        <f t="shared" si="1"/>
        <v>211</v>
      </c>
      <c r="K93" s="61">
        <v>10</v>
      </c>
      <c r="L93" s="61">
        <v>5</v>
      </c>
      <c r="M93" s="61">
        <v>159</v>
      </c>
      <c r="N93" s="61">
        <v>36</v>
      </c>
      <c r="O93" s="61">
        <v>1</v>
      </c>
    </row>
    <row r="94" spans="1:15" s="65" customFormat="1" x14ac:dyDescent="0.25">
      <c r="A94" s="61" t="s">
        <v>3</v>
      </c>
      <c r="B94" s="61" t="s">
        <v>64</v>
      </c>
      <c r="C94" s="61" t="s">
        <v>65</v>
      </c>
      <c r="D94" s="28"/>
      <c r="E94" s="66">
        <v>1</v>
      </c>
      <c r="F94" s="61" t="s">
        <v>7</v>
      </c>
      <c r="G94" s="63">
        <v>360</v>
      </c>
      <c r="H94" s="74">
        <v>282</v>
      </c>
      <c r="I94" s="61">
        <v>24</v>
      </c>
      <c r="J94" s="61">
        <f t="shared" si="1"/>
        <v>258</v>
      </c>
      <c r="K94" s="61">
        <v>10</v>
      </c>
      <c r="L94" s="61">
        <v>11</v>
      </c>
      <c r="M94" s="61">
        <v>201</v>
      </c>
      <c r="N94" s="61">
        <v>31</v>
      </c>
      <c r="O94" s="61">
        <v>5</v>
      </c>
    </row>
    <row r="95" spans="1:15" s="65" customFormat="1" x14ac:dyDescent="0.25">
      <c r="A95" s="61" t="s">
        <v>3</v>
      </c>
      <c r="B95" s="61" t="s">
        <v>64</v>
      </c>
      <c r="C95" s="61" t="s">
        <v>65</v>
      </c>
      <c r="D95" s="28"/>
      <c r="E95" s="66">
        <v>1</v>
      </c>
      <c r="F95" s="61" t="s">
        <v>12</v>
      </c>
      <c r="G95" s="63">
        <v>360</v>
      </c>
      <c r="H95" s="67">
        <v>303</v>
      </c>
      <c r="I95" s="61">
        <v>49</v>
      </c>
      <c r="J95" s="61">
        <f t="shared" si="1"/>
        <v>254</v>
      </c>
      <c r="K95" s="61">
        <v>11</v>
      </c>
      <c r="L95" s="61">
        <v>10</v>
      </c>
      <c r="M95" s="61">
        <v>186</v>
      </c>
      <c r="N95" s="61">
        <v>43</v>
      </c>
      <c r="O95" s="61">
        <v>4</v>
      </c>
    </row>
    <row r="96" spans="1:15" s="65" customFormat="1" x14ac:dyDescent="0.25">
      <c r="A96" s="61" t="s">
        <v>3</v>
      </c>
      <c r="B96" s="61" t="s">
        <v>64</v>
      </c>
      <c r="C96" s="61" t="s">
        <v>65</v>
      </c>
      <c r="D96" s="27"/>
      <c r="E96" s="66">
        <v>1</v>
      </c>
      <c r="F96" s="61" t="s">
        <v>13</v>
      </c>
      <c r="G96" s="63">
        <v>357</v>
      </c>
      <c r="H96" s="67">
        <v>234</v>
      </c>
      <c r="I96" s="61">
        <v>36</v>
      </c>
      <c r="J96" s="61">
        <f t="shared" si="1"/>
        <v>198</v>
      </c>
      <c r="K96" s="61">
        <v>11</v>
      </c>
      <c r="L96" s="61">
        <v>4</v>
      </c>
      <c r="M96" s="61">
        <v>145</v>
      </c>
      <c r="N96" s="61">
        <v>33</v>
      </c>
      <c r="O96" s="61">
        <v>5</v>
      </c>
    </row>
    <row r="97" spans="1:16" x14ac:dyDescent="0.25">
      <c r="A97" s="37" t="s">
        <v>243</v>
      </c>
      <c r="B97" s="38"/>
      <c r="C97" s="39"/>
      <c r="D97" s="55">
        <f>SUM(D60:D96)</f>
        <v>13</v>
      </c>
      <c r="E97" s="56">
        <f>SUM(E60:E96)</f>
        <v>37</v>
      </c>
      <c r="F97" s="57"/>
      <c r="G97" s="4">
        <f>SUM(G60:G96)</f>
        <v>12875</v>
      </c>
      <c r="H97" s="4">
        <f t="shared" ref="H97:O97" si="2">SUM(H60:H96)</f>
        <v>5100</v>
      </c>
      <c r="I97" s="4">
        <f t="shared" si="2"/>
        <v>450</v>
      </c>
      <c r="J97" s="4">
        <f t="shared" si="2"/>
        <v>4650</v>
      </c>
      <c r="K97" s="4">
        <f t="shared" si="2"/>
        <v>682</v>
      </c>
      <c r="L97" s="4">
        <f t="shared" si="2"/>
        <v>155</v>
      </c>
      <c r="M97" s="4">
        <f t="shared" si="2"/>
        <v>3127</v>
      </c>
      <c r="N97" s="4">
        <f t="shared" si="2"/>
        <v>538</v>
      </c>
      <c r="O97" s="4">
        <f t="shared" si="2"/>
        <v>75</v>
      </c>
      <c r="P97" s="5"/>
    </row>
    <row r="98" spans="1:16" s="13" customFormat="1" x14ac:dyDescent="0.25">
      <c r="A98" s="40" t="s">
        <v>244</v>
      </c>
      <c r="B98" s="41"/>
      <c r="C98" s="42"/>
      <c r="D98" s="32"/>
      <c r="E98" s="35"/>
      <c r="F98" s="36"/>
      <c r="G98" s="12"/>
      <c r="H98" s="12"/>
      <c r="I98" s="12"/>
      <c r="J98" s="12"/>
      <c r="K98" s="12">
        <f>K97/H97</f>
        <v>0.13372549019607843</v>
      </c>
      <c r="L98" s="12">
        <f>L97/H97</f>
        <v>3.0392156862745098E-2</v>
      </c>
      <c r="M98" s="12">
        <f>M97/H97</f>
        <v>0.6131372549019608</v>
      </c>
      <c r="N98" s="12">
        <f>N97/H97</f>
        <v>0.10549019607843137</v>
      </c>
      <c r="O98" s="12">
        <f>O97/H97</f>
        <v>1.4705882352941176E-2</v>
      </c>
    </row>
    <row r="99" spans="1:16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30"/>
    </row>
    <row r="100" spans="1:16" ht="27.6" x14ac:dyDescent="0.25">
      <c r="A100" s="54"/>
      <c r="B100" s="29"/>
      <c r="C100" s="29"/>
      <c r="D100" s="29"/>
      <c r="E100" s="29"/>
      <c r="F100" s="30"/>
      <c r="G100" s="1" t="s">
        <v>234</v>
      </c>
      <c r="H100" s="1" t="s">
        <v>235</v>
      </c>
      <c r="I100" s="1" t="s">
        <v>236</v>
      </c>
      <c r="J100" s="1" t="s">
        <v>237</v>
      </c>
      <c r="K100" s="16" t="s">
        <v>238</v>
      </c>
      <c r="L100" s="16" t="s">
        <v>241</v>
      </c>
      <c r="M100" s="17" t="s">
        <v>239</v>
      </c>
      <c r="N100" s="16" t="s">
        <v>240</v>
      </c>
      <c r="O100" s="16" t="s">
        <v>242</v>
      </c>
    </row>
    <row r="101" spans="1:16" x14ac:dyDescent="0.25">
      <c r="A101" s="46" t="s">
        <v>253</v>
      </c>
      <c r="B101" s="47"/>
      <c r="C101" s="47"/>
      <c r="D101" s="47"/>
      <c r="E101" s="47"/>
      <c r="F101" s="48"/>
      <c r="G101" s="20">
        <f>G56+G97</f>
        <v>33570</v>
      </c>
      <c r="H101" s="20">
        <f t="shared" ref="H101:O101" si="3">H56+H97</f>
        <v>12460</v>
      </c>
      <c r="I101" s="20">
        <f t="shared" si="3"/>
        <v>980</v>
      </c>
      <c r="J101" s="20">
        <f t="shared" si="3"/>
        <v>11480</v>
      </c>
      <c r="K101" s="20">
        <f>K56+K97</f>
        <v>1290</v>
      </c>
      <c r="L101" s="20">
        <f t="shared" si="3"/>
        <v>426</v>
      </c>
      <c r="M101" s="20">
        <f t="shared" si="3"/>
        <v>8423</v>
      </c>
      <c r="N101" s="20">
        <f t="shared" si="3"/>
        <v>1206</v>
      </c>
      <c r="O101" s="20">
        <f t="shared" si="3"/>
        <v>265</v>
      </c>
    </row>
    <row r="102" spans="1:16" x14ac:dyDescent="0.25">
      <c r="A102" s="49" t="s">
        <v>254</v>
      </c>
      <c r="B102" s="50"/>
      <c r="C102" s="50"/>
      <c r="D102" s="50"/>
      <c r="E102" s="50"/>
      <c r="F102" s="51"/>
      <c r="G102" s="21"/>
      <c r="H102" s="22">
        <f>H101/G101</f>
        <v>0.37116473041406017</v>
      </c>
      <c r="I102" s="22"/>
      <c r="J102" s="22"/>
      <c r="K102" s="73">
        <f>K101/H101</f>
        <v>0.10353130016051364</v>
      </c>
      <c r="L102" s="73">
        <f>L101/H101</f>
        <v>3.4189406099518461E-2</v>
      </c>
      <c r="M102" s="73">
        <f>M101/H101</f>
        <v>0.67600321027287325</v>
      </c>
      <c r="N102" s="73">
        <f>N101/H101</f>
        <v>9.678972712680578E-2</v>
      </c>
      <c r="O102" s="73">
        <f>O101/H101</f>
        <v>2.1268057784911719E-2</v>
      </c>
    </row>
    <row r="105" spans="1:16" ht="21" x14ac:dyDescent="0.4">
      <c r="A105" s="43" t="s">
        <v>262</v>
      </c>
      <c r="B105" s="44"/>
      <c r="C105" s="44"/>
      <c r="D105" s="44"/>
      <c r="E105" s="44"/>
      <c r="F105" s="44"/>
      <c r="G105" s="44"/>
      <c r="H105" s="44"/>
      <c r="I105" s="44"/>
      <c r="J105" s="45"/>
      <c r="K105" s="23">
        <f>K101*11/J101</f>
        <v>1.2360627177700347</v>
      </c>
      <c r="L105" s="23">
        <f>L101*11/J101</f>
        <v>0.40818815331010455</v>
      </c>
      <c r="M105" s="23">
        <f>M101*11/J101</f>
        <v>8.0708188153310108</v>
      </c>
      <c r="N105" s="23">
        <f>N101*11/J101</f>
        <v>1.1555749128919861</v>
      </c>
      <c r="O105" s="23">
        <f>O101*11/J101</f>
        <v>0.2539198606271777</v>
      </c>
    </row>
  </sheetData>
  <mergeCells count="48">
    <mergeCell ref="A105:J105"/>
    <mergeCell ref="A101:F101"/>
    <mergeCell ref="A102:F102"/>
    <mergeCell ref="A58:O58"/>
    <mergeCell ref="A1:O1"/>
    <mergeCell ref="A100:F100"/>
    <mergeCell ref="D97:D98"/>
    <mergeCell ref="E97:F98"/>
    <mergeCell ref="A97:C97"/>
    <mergeCell ref="A98:C98"/>
    <mergeCell ref="E59:F59"/>
    <mergeCell ref="D66:D67"/>
    <mergeCell ref="D62:D65"/>
    <mergeCell ref="D60:D61"/>
    <mergeCell ref="D82:D84"/>
    <mergeCell ref="D80:D81"/>
    <mergeCell ref="D23:D26"/>
    <mergeCell ref="D27:D28"/>
    <mergeCell ref="D29:D36"/>
    <mergeCell ref="A56:C56"/>
    <mergeCell ref="A57:C57"/>
    <mergeCell ref="D37:D39"/>
    <mergeCell ref="D40:D43"/>
    <mergeCell ref="D44:D45"/>
    <mergeCell ref="D46:D49"/>
    <mergeCell ref="D12:D13"/>
    <mergeCell ref="D14:D15"/>
    <mergeCell ref="D16:D18"/>
    <mergeCell ref="D19:D20"/>
    <mergeCell ref="D21:D22"/>
    <mergeCell ref="A99:O99"/>
    <mergeCell ref="D56:D57"/>
    <mergeCell ref="E56:F57"/>
    <mergeCell ref="D50:D51"/>
    <mergeCell ref="D52:D55"/>
    <mergeCell ref="D68:D70"/>
    <mergeCell ref="D73:D75"/>
    <mergeCell ref="D71:D72"/>
    <mergeCell ref="D93:D96"/>
    <mergeCell ref="D91:D92"/>
    <mergeCell ref="D88:D90"/>
    <mergeCell ref="D85:D87"/>
    <mergeCell ref="D76:D79"/>
    <mergeCell ref="E2:F2"/>
    <mergeCell ref="D3:D4"/>
    <mergeCell ref="D5:D6"/>
    <mergeCell ref="D7:D8"/>
    <mergeCell ref="D9:D11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7C2-49D0-4BAF-995F-01E712D24666}">
  <dimension ref="A1:P93"/>
  <sheetViews>
    <sheetView topLeftCell="A70" zoomScaleNormal="100" workbookViewId="0">
      <selection activeCell="A93" sqref="A93:XFD93"/>
    </sheetView>
  </sheetViews>
  <sheetFormatPr baseColWidth="10" defaultColWidth="11.44140625" defaultRowHeight="13.8" x14ac:dyDescent="0.25"/>
  <cols>
    <col min="1" max="1" width="11.44140625" style="6"/>
    <col min="2" max="2" width="23.109375" style="6" bestFit="1" customWidth="1"/>
    <col min="3" max="3" width="43.88671875" style="6" customWidth="1"/>
    <col min="4" max="4" width="10" style="14" customWidth="1"/>
    <col min="5" max="5" width="8.33203125" style="6" customWidth="1"/>
    <col min="6" max="6" width="9" style="6" customWidth="1"/>
    <col min="7" max="7" width="15.6640625" style="6" customWidth="1"/>
    <col min="8" max="8" width="16" style="15" customWidth="1"/>
    <col min="9" max="9" width="11.44140625" style="6"/>
    <col min="10" max="10" width="12.5546875" style="6" customWidth="1"/>
    <col min="11" max="16384" width="11.44140625" style="6"/>
  </cols>
  <sheetData>
    <row r="1" spans="1:15" x14ac:dyDescent="0.25">
      <c r="A1" s="52" t="s">
        <v>257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s="7" customFormat="1" ht="27.6" x14ac:dyDescent="0.3">
      <c r="A2" s="2" t="s">
        <v>0</v>
      </c>
      <c r="B2" s="2" t="s">
        <v>1</v>
      </c>
      <c r="C2" s="2" t="s">
        <v>2</v>
      </c>
      <c r="D2" s="3" t="s">
        <v>232</v>
      </c>
      <c r="E2" s="24" t="s">
        <v>233</v>
      </c>
      <c r="F2" s="25"/>
      <c r="G2" s="1" t="s">
        <v>234</v>
      </c>
      <c r="H2" s="1" t="s">
        <v>235</v>
      </c>
      <c r="I2" s="1" t="s">
        <v>236</v>
      </c>
      <c r="J2" s="1" t="s">
        <v>237</v>
      </c>
      <c r="K2" s="16" t="s">
        <v>245</v>
      </c>
      <c r="L2" s="16" t="s">
        <v>238</v>
      </c>
      <c r="M2" s="17" t="s">
        <v>239</v>
      </c>
      <c r="N2" s="16" t="s">
        <v>241</v>
      </c>
      <c r="O2" s="16" t="s">
        <v>240</v>
      </c>
    </row>
    <row r="3" spans="1:15" x14ac:dyDescent="0.25">
      <c r="A3" s="8" t="s">
        <v>120</v>
      </c>
      <c r="B3" s="8" t="s">
        <v>122</v>
      </c>
      <c r="C3" s="8" t="s">
        <v>123</v>
      </c>
      <c r="D3" s="26">
        <v>1</v>
      </c>
      <c r="E3" s="9">
        <v>1</v>
      </c>
      <c r="F3" s="8" t="s">
        <v>6</v>
      </c>
      <c r="G3" s="10"/>
      <c r="H3" s="11"/>
      <c r="I3" s="8"/>
      <c r="J3" s="8">
        <f>H3-I3</f>
        <v>0</v>
      </c>
      <c r="K3" s="8"/>
      <c r="L3" s="8"/>
      <c r="M3" s="8"/>
      <c r="N3" s="8"/>
      <c r="O3" s="8"/>
    </row>
    <row r="4" spans="1:15" x14ac:dyDescent="0.25">
      <c r="A4" s="8" t="s">
        <v>120</v>
      </c>
      <c r="B4" s="8" t="s">
        <v>122</v>
      </c>
      <c r="C4" s="8" t="s">
        <v>123</v>
      </c>
      <c r="D4" s="28"/>
      <c r="E4" s="9">
        <v>1</v>
      </c>
      <c r="F4" s="8" t="s">
        <v>7</v>
      </c>
      <c r="G4" s="10"/>
      <c r="H4" s="11"/>
      <c r="I4" s="8"/>
      <c r="J4" s="8">
        <f t="shared" ref="J4:J28" si="0">H4-I4</f>
        <v>0</v>
      </c>
      <c r="K4" s="8"/>
      <c r="L4" s="8"/>
      <c r="M4" s="8"/>
      <c r="N4" s="8"/>
      <c r="O4" s="8"/>
    </row>
    <row r="5" spans="1:15" x14ac:dyDescent="0.25">
      <c r="A5" s="8" t="s">
        <v>120</v>
      </c>
      <c r="B5" s="8" t="s">
        <v>122</v>
      </c>
      <c r="C5" s="8" t="s">
        <v>123</v>
      </c>
      <c r="D5" s="27"/>
      <c r="E5" s="9">
        <v>1</v>
      </c>
      <c r="F5" s="8" t="s">
        <v>12</v>
      </c>
      <c r="G5" s="10"/>
      <c r="H5" s="11"/>
      <c r="I5" s="8"/>
      <c r="J5" s="8">
        <f t="shared" si="0"/>
        <v>0</v>
      </c>
      <c r="K5" s="8"/>
      <c r="L5" s="8"/>
      <c r="M5" s="8"/>
      <c r="N5" s="8"/>
      <c r="O5" s="8"/>
    </row>
    <row r="6" spans="1:15" x14ac:dyDescent="0.25">
      <c r="A6" s="8" t="s">
        <v>120</v>
      </c>
      <c r="B6" s="8" t="s">
        <v>124</v>
      </c>
      <c r="C6" s="8" t="s">
        <v>125</v>
      </c>
      <c r="D6" s="26">
        <v>1</v>
      </c>
      <c r="E6" s="9">
        <v>1</v>
      </c>
      <c r="F6" s="8" t="s">
        <v>6</v>
      </c>
      <c r="G6" s="10"/>
      <c r="H6" s="11"/>
      <c r="I6" s="8"/>
      <c r="J6" s="8">
        <f t="shared" si="0"/>
        <v>0</v>
      </c>
      <c r="K6" s="8"/>
      <c r="L6" s="8"/>
      <c r="M6" s="8"/>
      <c r="N6" s="8"/>
      <c r="O6" s="8"/>
    </row>
    <row r="7" spans="1:15" x14ac:dyDescent="0.25">
      <c r="A7" s="8" t="s">
        <v>120</v>
      </c>
      <c r="B7" s="8" t="s">
        <v>124</v>
      </c>
      <c r="C7" s="8" t="s">
        <v>125</v>
      </c>
      <c r="D7" s="28"/>
      <c r="E7" s="9">
        <v>1</v>
      </c>
      <c r="F7" s="8" t="s">
        <v>7</v>
      </c>
      <c r="G7" s="10"/>
      <c r="H7" s="11"/>
      <c r="I7" s="8"/>
      <c r="J7" s="8">
        <f t="shared" si="0"/>
        <v>0</v>
      </c>
      <c r="K7" s="8"/>
      <c r="L7" s="8"/>
      <c r="M7" s="8"/>
      <c r="N7" s="8"/>
      <c r="O7" s="8"/>
    </row>
    <row r="8" spans="1:15" x14ac:dyDescent="0.25">
      <c r="A8" s="8" t="s">
        <v>120</v>
      </c>
      <c r="B8" s="8" t="s">
        <v>124</v>
      </c>
      <c r="C8" s="8" t="s">
        <v>125</v>
      </c>
      <c r="D8" s="27"/>
      <c r="E8" s="9">
        <v>1</v>
      </c>
      <c r="F8" s="8" t="s">
        <v>12</v>
      </c>
      <c r="G8" s="10"/>
      <c r="H8" s="11"/>
      <c r="I8" s="8"/>
      <c r="J8" s="8">
        <f t="shared" si="0"/>
        <v>0</v>
      </c>
      <c r="K8" s="8"/>
      <c r="L8" s="8"/>
      <c r="M8" s="8"/>
      <c r="N8" s="8"/>
      <c r="O8" s="8"/>
    </row>
    <row r="9" spans="1:15" x14ac:dyDescent="0.25">
      <c r="A9" s="8" t="s">
        <v>120</v>
      </c>
      <c r="B9" s="8" t="s">
        <v>124</v>
      </c>
      <c r="C9" s="8" t="s">
        <v>126</v>
      </c>
      <c r="D9" s="26">
        <v>1</v>
      </c>
      <c r="E9" s="9">
        <v>1</v>
      </c>
      <c r="F9" s="8" t="s">
        <v>6</v>
      </c>
      <c r="G9" s="10"/>
      <c r="H9" s="11"/>
      <c r="I9" s="8"/>
      <c r="J9" s="8">
        <f t="shared" si="0"/>
        <v>0</v>
      </c>
      <c r="K9" s="8"/>
      <c r="L9" s="8"/>
      <c r="M9" s="8"/>
      <c r="N9" s="8"/>
      <c r="O9" s="8"/>
    </row>
    <row r="10" spans="1:15" x14ac:dyDescent="0.25">
      <c r="A10" s="8" t="s">
        <v>120</v>
      </c>
      <c r="B10" s="8" t="s">
        <v>124</v>
      </c>
      <c r="C10" s="8" t="s">
        <v>126</v>
      </c>
      <c r="D10" s="28"/>
      <c r="E10" s="9">
        <v>1</v>
      </c>
      <c r="F10" s="8" t="s">
        <v>7</v>
      </c>
      <c r="G10" s="10"/>
      <c r="H10" s="11"/>
      <c r="I10" s="8"/>
      <c r="J10" s="8">
        <f t="shared" si="0"/>
        <v>0</v>
      </c>
      <c r="K10" s="8"/>
      <c r="L10" s="8"/>
      <c r="M10" s="8"/>
      <c r="N10" s="8"/>
      <c r="O10" s="8"/>
    </row>
    <row r="11" spans="1:15" x14ac:dyDescent="0.25">
      <c r="A11" s="8" t="s">
        <v>120</v>
      </c>
      <c r="B11" s="8" t="s">
        <v>124</v>
      </c>
      <c r="C11" s="8" t="s">
        <v>126</v>
      </c>
      <c r="D11" s="27"/>
      <c r="E11" s="9">
        <v>1</v>
      </c>
      <c r="F11" s="8" t="s">
        <v>12</v>
      </c>
      <c r="G11" s="10"/>
      <c r="H11" s="11"/>
      <c r="I11" s="8"/>
      <c r="J11" s="8">
        <f t="shared" si="0"/>
        <v>0</v>
      </c>
      <c r="K11" s="8"/>
      <c r="L11" s="8"/>
      <c r="M11" s="8"/>
      <c r="N11" s="8"/>
      <c r="O11" s="8"/>
    </row>
    <row r="12" spans="1:15" x14ac:dyDescent="0.25">
      <c r="A12" s="8" t="s">
        <v>120</v>
      </c>
      <c r="B12" s="8" t="s">
        <v>121</v>
      </c>
      <c r="C12" s="8" t="s">
        <v>127</v>
      </c>
      <c r="D12" s="26">
        <v>1</v>
      </c>
      <c r="E12" s="9">
        <v>1</v>
      </c>
      <c r="F12" s="8" t="s">
        <v>6</v>
      </c>
      <c r="G12" s="10"/>
      <c r="H12" s="11"/>
      <c r="I12" s="8"/>
      <c r="J12" s="8">
        <f t="shared" si="0"/>
        <v>0</v>
      </c>
      <c r="K12" s="8"/>
      <c r="L12" s="8"/>
      <c r="M12" s="8"/>
      <c r="N12" s="8"/>
      <c r="O12" s="8"/>
    </row>
    <row r="13" spans="1:15" x14ac:dyDescent="0.25">
      <c r="A13" s="8" t="s">
        <v>120</v>
      </c>
      <c r="B13" s="8" t="s">
        <v>121</v>
      </c>
      <c r="C13" s="8" t="s">
        <v>127</v>
      </c>
      <c r="D13" s="27"/>
      <c r="E13" s="9">
        <v>1</v>
      </c>
      <c r="F13" s="8" t="s">
        <v>7</v>
      </c>
      <c r="G13" s="10"/>
      <c r="H13" s="11"/>
      <c r="I13" s="8"/>
      <c r="J13" s="8">
        <f t="shared" si="0"/>
        <v>0</v>
      </c>
      <c r="K13" s="8"/>
      <c r="L13" s="8"/>
      <c r="M13" s="8"/>
      <c r="N13" s="8"/>
      <c r="O13" s="8"/>
    </row>
    <row r="14" spans="1:15" x14ac:dyDescent="0.25">
      <c r="A14" s="8" t="s">
        <v>120</v>
      </c>
      <c r="B14" s="8" t="s">
        <v>128</v>
      </c>
      <c r="C14" s="8" t="s">
        <v>129</v>
      </c>
      <c r="D14" s="26">
        <v>1</v>
      </c>
      <c r="E14" s="9">
        <v>1</v>
      </c>
      <c r="F14" s="8" t="s">
        <v>6</v>
      </c>
      <c r="G14" s="10"/>
      <c r="H14" s="11"/>
      <c r="I14" s="8"/>
      <c r="J14" s="8">
        <f t="shared" si="0"/>
        <v>0</v>
      </c>
      <c r="K14" s="8"/>
      <c r="L14" s="8"/>
      <c r="M14" s="8"/>
      <c r="N14" s="8"/>
      <c r="O14" s="8"/>
    </row>
    <row r="15" spans="1:15" x14ac:dyDescent="0.25">
      <c r="A15" s="8" t="s">
        <v>120</v>
      </c>
      <c r="B15" s="8" t="s">
        <v>128</v>
      </c>
      <c r="C15" s="8" t="s">
        <v>129</v>
      </c>
      <c r="D15" s="27"/>
      <c r="E15" s="9">
        <v>1</v>
      </c>
      <c r="F15" s="8" t="s">
        <v>7</v>
      </c>
      <c r="G15" s="10"/>
      <c r="H15" s="11"/>
      <c r="I15" s="8"/>
      <c r="J15" s="8">
        <f t="shared" si="0"/>
        <v>0</v>
      </c>
      <c r="K15" s="8"/>
      <c r="L15" s="8"/>
      <c r="M15" s="8"/>
      <c r="N15" s="8"/>
      <c r="O15" s="8"/>
    </row>
    <row r="16" spans="1:15" x14ac:dyDescent="0.25">
      <c r="A16" s="8" t="s">
        <v>120</v>
      </c>
      <c r="B16" s="8" t="s">
        <v>130</v>
      </c>
      <c r="C16" s="8" t="s">
        <v>131</v>
      </c>
      <c r="D16" s="26">
        <v>1</v>
      </c>
      <c r="E16" s="9">
        <v>1</v>
      </c>
      <c r="F16" s="8" t="s">
        <v>6</v>
      </c>
      <c r="G16" s="10"/>
      <c r="H16" s="11"/>
      <c r="I16" s="8"/>
      <c r="J16" s="8">
        <f t="shared" si="0"/>
        <v>0</v>
      </c>
      <c r="K16" s="8"/>
      <c r="L16" s="8"/>
      <c r="M16" s="8"/>
      <c r="N16" s="8"/>
      <c r="O16" s="8"/>
    </row>
    <row r="17" spans="1:16" x14ac:dyDescent="0.25">
      <c r="A17" s="8" t="s">
        <v>120</v>
      </c>
      <c r="B17" s="8" t="s">
        <v>130</v>
      </c>
      <c r="C17" s="8" t="s">
        <v>131</v>
      </c>
      <c r="D17" s="28"/>
      <c r="E17" s="9">
        <v>1</v>
      </c>
      <c r="F17" s="8" t="s">
        <v>7</v>
      </c>
      <c r="G17" s="10"/>
      <c r="H17" s="11"/>
      <c r="I17" s="8"/>
      <c r="J17" s="8">
        <f t="shared" si="0"/>
        <v>0</v>
      </c>
      <c r="K17" s="8"/>
      <c r="L17" s="8"/>
      <c r="M17" s="8"/>
      <c r="N17" s="8"/>
      <c r="O17" s="8"/>
    </row>
    <row r="18" spans="1:16" x14ac:dyDescent="0.25">
      <c r="A18" s="8" t="s">
        <v>120</v>
      </c>
      <c r="B18" s="8" t="s">
        <v>130</v>
      </c>
      <c r="C18" s="8" t="s">
        <v>131</v>
      </c>
      <c r="D18" s="27"/>
      <c r="E18" s="9">
        <v>1</v>
      </c>
      <c r="F18" s="8" t="s">
        <v>12</v>
      </c>
      <c r="G18" s="10"/>
      <c r="H18" s="11"/>
      <c r="I18" s="8"/>
      <c r="J18" s="8">
        <f t="shared" si="0"/>
        <v>0</v>
      </c>
      <c r="K18" s="8"/>
      <c r="L18" s="8"/>
      <c r="M18" s="8"/>
      <c r="N18" s="8"/>
      <c r="O18" s="8"/>
    </row>
    <row r="19" spans="1:16" x14ac:dyDescent="0.25">
      <c r="A19" s="8" t="s">
        <v>120</v>
      </c>
      <c r="B19" s="8" t="s">
        <v>132</v>
      </c>
      <c r="C19" s="8" t="s">
        <v>133</v>
      </c>
      <c r="D19" s="26">
        <v>1</v>
      </c>
      <c r="E19" s="9">
        <v>1</v>
      </c>
      <c r="F19" s="8" t="s">
        <v>6</v>
      </c>
      <c r="G19" s="10"/>
      <c r="H19" s="11"/>
      <c r="I19" s="8"/>
      <c r="J19" s="8">
        <f t="shared" si="0"/>
        <v>0</v>
      </c>
      <c r="K19" s="8"/>
      <c r="L19" s="8"/>
      <c r="M19" s="8"/>
      <c r="N19" s="8"/>
      <c r="O19" s="8"/>
    </row>
    <row r="20" spans="1:16" x14ac:dyDescent="0.25">
      <c r="A20" s="8" t="s">
        <v>120</v>
      </c>
      <c r="B20" s="8" t="s">
        <v>132</v>
      </c>
      <c r="C20" s="8" t="s">
        <v>133</v>
      </c>
      <c r="D20" s="27"/>
      <c r="E20" s="9">
        <v>1</v>
      </c>
      <c r="F20" s="8" t="s">
        <v>7</v>
      </c>
      <c r="G20" s="10"/>
      <c r="H20" s="11"/>
      <c r="I20" s="8"/>
      <c r="J20" s="8">
        <f t="shared" si="0"/>
        <v>0</v>
      </c>
      <c r="K20" s="8"/>
      <c r="L20" s="8"/>
      <c r="M20" s="8"/>
      <c r="N20" s="8"/>
      <c r="O20" s="8"/>
    </row>
    <row r="21" spans="1:16" x14ac:dyDescent="0.25">
      <c r="A21" s="8" t="s">
        <v>120</v>
      </c>
      <c r="B21" s="8" t="s">
        <v>134</v>
      </c>
      <c r="C21" s="8" t="s">
        <v>135</v>
      </c>
      <c r="D21" s="26">
        <v>1</v>
      </c>
      <c r="E21" s="9">
        <v>1</v>
      </c>
      <c r="F21" s="8" t="s">
        <v>6</v>
      </c>
      <c r="G21" s="10"/>
      <c r="H21" s="11"/>
      <c r="I21" s="8"/>
      <c r="J21" s="8">
        <f t="shared" si="0"/>
        <v>0</v>
      </c>
      <c r="K21" s="8"/>
      <c r="L21" s="8"/>
      <c r="M21" s="8"/>
      <c r="N21" s="8"/>
      <c r="O21" s="8"/>
    </row>
    <row r="22" spans="1:16" x14ac:dyDescent="0.25">
      <c r="A22" s="8" t="s">
        <v>120</v>
      </c>
      <c r="B22" s="8" t="s">
        <v>134</v>
      </c>
      <c r="C22" s="8" t="s">
        <v>135</v>
      </c>
      <c r="D22" s="27"/>
      <c r="E22" s="9">
        <v>1</v>
      </c>
      <c r="F22" s="8" t="s">
        <v>7</v>
      </c>
      <c r="G22" s="10"/>
      <c r="H22" s="11"/>
      <c r="I22" s="8"/>
      <c r="J22" s="8">
        <f t="shared" si="0"/>
        <v>0</v>
      </c>
      <c r="K22" s="8"/>
      <c r="L22" s="8"/>
      <c r="M22" s="8"/>
      <c r="N22" s="8"/>
      <c r="O22" s="8"/>
    </row>
    <row r="23" spans="1:16" x14ac:dyDescent="0.25">
      <c r="A23" s="8" t="s">
        <v>120</v>
      </c>
      <c r="B23" s="8" t="s">
        <v>136</v>
      </c>
      <c r="C23" s="8" t="s">
        <v>137</v>
      </c>
      <c r="D23" s="26">
        <v>1</v>
      </c>
      <c r="E23" s="9">
        <v>1</v>
      </c>
      <c r="F23" s="8" t="s">
        <v>6</v>
      </c>
      <c r="G23" s="10"/>
      <c r="H23" s="11"/>
      <c r="I23" s="8"/>
      <c r="J23" s="8">
        <f t="shared" si="0"/>
        <v>0</v>
      </c>
      <c r="K23" s="8"/>
      <c r="L23" s="8"/>
      <c r="M23" s="8"/>
      <c r="N23" s="8"/>
      <c r="O23" s="8"/>
    </row>
    <row r="24" spans="1:16" x14ac:dyDescent="0.25">
      <c r="A24" s="8" t="s">
        <v>120</v>
      </c>
      <c r="B24" s="8" t="s">
        <v>136</v>
      </c>
      <c r="C24" s="8" t="s">
        <v>137</v>
      </c>
      <c r="D24" s="28"/>
      <c r="E24" s="9">
        <v>1</v>
      </c>
      <c r="F24" s="8" t="s">
        <v>7</v>
      </c>
      <c r="G24" s="10"/>
      <c r="H24" s="11"/>
      <c r="I24" s="8"/>
      <c r="J24" s="8">
        <f t="shared" si="0"/>
        <v>0</v>
      </c>
      <c r="K24" s="8"/>
      <c r="L24" s="8"/>
      <c r="M24" s="8"/>
      <c r="N24" s="8"/>
      <c r="O24" s="8"/>
    </row>
    <row r="25" spans="1:16" x14ac:dyDescent="0.25">
      <c r="A25" s="8" t="s">
        <v>120</v>
      </c>
      <c r="B25" s="8" t="s">
        <v>136</v>
      </c>
      <c r="C25" s="8" t="s">
        <v>137</v>
      </c>
      <c r="D25" s="28"/>
      <c r="E25" s="9">
        <v>1</v>
      </c>
      <c r="F25" s="8" t="s">
        <v>12</v>
      </c>
      <c r="G25" s="10"/>
      <c r="H25" s="11"/>
      <c r="I25" s="8"/>
      <c r="J25" s="8">
        <f t="shared" si="0"/>
        <v>0</v>
      </c>
      <c r="K25" s="8"/>
      <c r="L25" s="8"/>
      <c r="M25" s="8"/>
      <c r="N25" s="8"/>
      <c r="O25" s="8"/>
    </row>
    <row r="26" spans="1:16" x14ac:dyDescent="0.25">
      <c r="A26" s="8" t="s">
        <v>120</v>
      </c>
      <c r="B26" s="8" t="s">
        <v>136</v>
      </c>
      <c r="C26" s="8" t="s">
        <v>137</v>
      </c>
      <c r="D26" s="27"/>
      <c r="E26" s="9">
        <v>1</v>
      </c>
      <c r="F26" s="8" t="s">
        <v>13</v>
      </c>
      <c r="G26" s="10"/>
      <c r="H26" s="11"/>
      <c r="I26" s="8"/>
      <c r="J26" s="8">
        <f t="shared" si="0"/>
        <v>0</v>
      </c>
      <c r="K26" s="8"/>
      <c r="L26" s="8"/>
      <c r="M26" s="8"/>
      <c r="N26" s="8"/>
      <c r="O26" s="8"/>
    </row>
    <row r="27" spans="1:16" x14ac:dyDescent="0.25">
      <c r="A27" s="8" t="s">
        <v>120</v>
      </c>
      <c r="B27" s="8" t="s">
        <v>138</v>
      </c>
      <c r="C27" s="8" t="s">
        <v>139</v>
      </c>
      <c r="D27" s="26">
        <v>1</v>
      </c>
      <c r="E27" s="9">
        <v>1</v>
      </c>
      <c r="F27" s="8" t="s">
        <v>6</v>
      </c>
      <c r="G27" s="10"/>
      <c r="H27" s="11"/>
      <c r="I27" s="8"/>
      <c r="J27" s="8">
        <f t="shared" si="0"/>
        <v>0</v>
      </c>
      <c r="K27" s="8"/>
      <c r="L27" s="8"/>
      <c r="M27" s="8"/>
      <c r="N27" s="8"/>
      <c r="O27" s="8"/>
    </row>
    <row r="28" spans="1:16" x14ac:dyDescent="0.25">
      <c r="A28" s="8" t="s">
        <v>120</v>
      </c>
      <c r="B28" s="8" t="s">
        <v>138</v>
      </c>
      <c r="C28" s="8" t="s">
        <v>139</v>
      </c>
      <c r="D28" s="27"/>
      <c r="E28" s="9">
        <v>1</v>
      </c>
      <c r="F28" s="8" t="s">
        <v>7</v>
      </c>
      <c r="G28" s="10"/>
      <c r="H28" s="11"/>
      <c r="I28" s="8"/>
      <c r="J28" s="8">
        <f t="shared" si="0"/>
        <v>0</v>
      </c>
      <c r="K28" s="8"/>
      <c r="L28" s="8"/>
      <c r="M28" s="8"/>
      <c r="N28" s="8"/>
      <c r="O28" s="8"/>
    </row>
    <row r="29" spans="1:16" x14ac:dyDescent="0.25">
      <c r="A29" s="37" t="s">
        <v>243</v>
      </c>
      <c r="B29" s="38"/>
      <c r="C29" s="39"/>
      <c r="D29" s="31">
        <f>SUM(D3:D28)</f>
        <v>10</v>
      </c>
      <c r="E29" s="33">
        <f>SUM(E3:E28)</f>
        <v>26</v>
      </c>
      <c r="F29" s="34"/>
      <c r="G29" s="4">
        <f>SUM(G3:G28)</f>
        <v>0</v>
      </c>
      <c r="H29" s="4">
        <f t="shared" ref="H29:O29" si="1">SUM(H3:H28)</f>
        <v>0</v>
      </c>
      <c r="I29" s="4">
        <f t="shared" si="1"/>
        <v>0</v>
      </c>
      <c r="J29" s="4">
        <f t="shared" si="1"/>
        <v>0</v>
      </c>
      <c r="K29" s="4">
        <f t="shared" si="1"/>
        <v>0</v>
      </c>
      <c r="L29" s="4">
        <f t="shared" si="1"/>
        <v>0</v>
      </c>
      <c r="M29" s="4">
        <f t="shared" si="1"/>
        <v>0</v>
      </c>
      <c r="N29" s="4">
        <f t="shared" si="1"/>
        <v>0</v>
      </c>
      <c r="O29" s="4">
        <f t="shared" si="1"/>
        <v>0</v>
      </c>
      <c r="P29" s="5"/>
    </row>
    <row r="30" spans="1:16" s="13" customFormat="1" x14ac:dyDescent="0.25">
      <c r="A30" s="40" t="s">
        <v>244</v>
      </c>
      <c r="B30" s="41"/>
      <c r="C30" s="42"/>
      <c r="D30" s="32"/>
      <c r="E30" s="35"/>
      <c r="F30" s="36"/>
      <c r="G30" s="12"/>
      <c r="H30" s="12"/>
      <c r="I30" s="12"/>
      <c r="J30" s="12"/>
      <c r="K30" s="12" t="e">
        <f>K29/H29</f>
        <v>#DIV/0!</v>
      </c>
      <c r="L30" s="12" t="e">
        <f>L29/H29</f>
        <v>#DIV/0!</v>
      </c>
      <c r="M30" s="12" t="e">
        <f>M29/H29</f>
        <v>#DIV/0!</v>
      </c>
      <c r="N30" s="12" t="e">
        <f>N29/H29</f>
        <v>#DIV/0!</v>
      </c>
      <c r="O30" s="12" t="e">
        <f>O29/H29</f>
        <v>#DIV/0!</v>
      </c>
    </row>
    <row r="31" spans="1:16" x14ac:dyDescent="0.25">
      <c r="A31" s="52" t="s">
        <v>256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</row>
    <row r="32" spans="1:16" s="7" customFormat="1" ht="27.6" x14ac:dyDescent="0.3">
      <c r="A32" s="2" t="s">
        <v>0</v>
      </c>
      <c r="B32" s="2" t="s">
        <v>1</v>
      </c>
      <c r="C32" s="2" t="s">
        <v>2</v>
      </c>
      <c r="D32" s="3" t="s">
        <v>232</v>
      </c>
      <c r="E32" s="24" t="s">
        <v>233</v>
      </c>
      <c r="F32" s="25"/>
      <c r="G32" s="1" t="s">
        <v>234</v>
      </c>
      <c r="H32" s="1" t="s">
        <v>235</v>
      </c>
      <c r="I32" s="1" t="s">
        <v>236</v>
      </c>
      <c r="J32" s="1" t="s">
        <v>237</v>
      </c>
      <c r="K32" s="16" t="s">
        <v>245</v>
      </c>
      <c r="L32" s="16" t="s">
        <v>238</v>
      </c>
      <c r="M32" s="17" t="s">
        <v>239</v>
      </c>
      <c r="N32" s="16" t="s">
        <v>241</v>
      </c>
      <c r="O32" s="16" t="s">
        <v>240</v>
      </c>
    </row>
    <row r="33" spans="1:15" x14ac:dyDescent="0.25">
      <c r="A33" s="8" t="s">
        <v>120</v>
      </c>
      <c r="B33" s="8" t="s">
        <v>140</v>
      </c>
      <c r="C33" s="8" t="s">
        <v>141</v>
      </c>
      <c r="D33" s="26">
        <v>1</v>
      </c>
      <c r="E33" s="9">
        <v>1</v>
      </c>
      <c r="F33" s="8" t="s">
        <v>6</v>
      </c>
      <c r="G33" s="10">
        <v>0</v>
      </c>
      <c r="H33" s="11"/>
      <c r="I33" s="8"/>
      <c r="J33" s="8">
        <f>H33-I33</f>
        <v>0</v>
      </c>
      <c r="K33" s="8"/>
      <c r="L33" s="8"/>
      <c r="M33" s="8"/>
      <c r="N33" s="8"/>
      <c r="O33" s="8"/>
    </row>
    <row r="34" spans="1:15" x14ac:dyDescent="0.25">
      <c r="A34" s="8" t="s">
        <v>120</v>
      </c>
      <c r="B34" s="8" t="s">
        <v>140</v>
      </c>
      <c r="C34" s="8" t="s">
        <v>141</v>
      </c>
      <c r="D34" s="27"/>
      <c r="E34" s="9">
        <v>1</v>
      </c>
      <c r="F34" s="8" t="s">
        <v>7</v>
      </c>
      <c r="G34" s="10">
        <v>0</v>
      </c>
      <c r="H34" s="11"/>
      <c r="I34" s="8"/>
      <c r="J34" s="8">
        <f t="shared" ref="J34:J84" si="2">H34-I34</f>
        <v>0</v>
      </c>
      <c r="K34" s="8"/>
      <c r="L34" s="8"/>
      <c r="M34" s="8"/>
      <c r="N34" s="8"/>
      <c r="O34" s="8"/>
    </row>
    <row r="35" spans="1:15" x14ac:dyDescent="0.25">
      <c r="A35" s="8" t="s">
        <v>120</v>
      </c>
      <c r="B35" s="8" t="s">
        <v>142</v>
      </c>
      <c r="C35" s="8" t="s">
        <v>143</v>
      </c>
      <c r="D35" s="18">
        <v>1</v>
      </c>
      <c r="E35" s="9">
        <v>1</v>
      </c>
      <c r="F35" s="8" t="s">
        <v>6</v>
      </c>
      <c r="G35" s="10">
        <v>0</v>
      </c>
      <c r="H35" s="11"/>
      <c r="I35" s="8"/>
      <c r="J35" s="8">
        <f t="shared" si="2"/>
        <v>0</v>
      </c>
      <c r="K35" s="8"/>
      <c r="L35" s="8"/>
      <c r="M35" s="8"/>
      <c r="N35" s="8"/>
      <c r="O35" s="8"/>
    </row>
    <row r="36" spans="1:15" x14ac:dyDescent="0.25">
      <c r="A36" s="8" t="s">
        <v>120</v>
      </c>
      <c r="B36" s="8" t="s">
        <v>144</v>
      </c>
      <c r="C36" s="8" t="s">
        <v>145</v>
      </c>
      <c r="D36" s="18">
        <v>1</v>
      </c>
      <c r="E36" s="9">
        <v>1</v>
      </c>
      <c r="F36" s="8" t="s">
        <v>6</v>
      </c>
      <c r="G36" s="10">
        <v>0</v>
      </c>
      <c r="H36" s="11"/>
      <c r="I36" s="8"/>
      <c r="J36" s="8">
        <f t="shared" si="2"/>
        <v>0</v>
      </c>
      <c r="K36" s="8"/>
      <c r="L36" s="8"/>
      <c r="M36" s="8"/>
      <c r="N36" s="8"/>
      <c r="O36" s="8"/>
    </row>
    <row r="37" spans="1:15" x14ac:dyDescent="0.25">
      <c r="A37" s="8" t="s">
        <v>120</v>
      </c>
      <c r="B37" s="8" t="s">
        <v>146</v>
      </c>
      <c r="C37" s="8" t="s">
        <v>147</v>
      </c>
      <c r="D37" s="26">
        <v>1</v>
      </c>
      <c r="E37" s="9">
        <v>1</v>
      </c>
      <c r="F37" s="8" t="s">
        <v>6</v>
      </c>
      <c r="G37" s="10">
        <v>0</v>
      </c>
      <c r="H37" s="11"/>
      <c r="I37" s="8"/>
      <c r="J37" s="8">
        <f t="shared" si="2"/>
        <v>0</v>
      </c>
      <c r="K37" s="8"/>
      <c r="L37" s="8"/>
      <c r="M37" s="8"/>
      <c r="N37" s="8"/>
      <c r="O37" s="8"/>
    </row>
    <row r="38" spans="1:15" x14ac:dyDescent="0.25">
      <c r="A38" s="8" t="s">
        <v>120</v>
      </c>
      <c r="B38" s="8" t="s">
        <v>146</v>
      </c>
      <c r="C38" s="8" t="s">
        <v>147</v>
      </c>
      <c r="D38" s="27"/>
      <c r="E38" s="9">
        <v>1</v>
      </c>
      <c r="F38" s="8" t="s">
        <v>7</v>
      </c>
      <c r="G38" s="10">
        <v>0</v>
      </c>
      <c r="H38" s="11"/>
      <c r="I38" s="8"/>
      <c r="J38" s="8">
        <f t="shared" si="2"/>
        <v>0</v>
      </c>
      <c r="K38" s="8"/>
      <c r="L38" s="8"/>
      <c r="M38" s="8"/>
      <c r="N38" s="8"/>
      <c r="O38" s="8"/>
    </row>
    <row r="39" spans="1:15" x14ac:dyDescent="0.25">
      <c r="A39" s="8" t="s">
        <v>120</v>
      </c>
      <c r="B39" s="8" t="s">
        <v>148</v>
      </c>
      <c r="C39" s="8" t="s">
        <v>149</v>
      </c>
      <c r="D39" s="26">
        <v>1</v>
      </c>
      <c r="E39" s="9">
        <v>1</v>
      </c>
      <c r="F39" s="8" t="s">
        <v>6</v>
      </c>
      <c r="G39" s="10">
        <v>0</v>
      </c>
      <c r="H39" s="11"/>
      <c r="I39" s="8"/>
      <c r="J39" s="8">
        <f t="shared" si="2"/>
        <v>0</v>
      </c>
      <c r="K39" s="8"/>
      <c r="L39" s="8"/>
      <c r="M39" s="8"/>
      <c r="N39" s="8"/>
      <c r="O39" s="8"/>
    </row>
    <row r="40" spans="1:15" x14ac:dyDescent="0.25">
      <c r="A40" s="8" t="s">
        <v>120</v>
      </c>
      <c r="B40" s="8" t="s">
        <v>148</v>
      </c>
      <c r="C40" s="8" t="s">
        <v>149</v>
      </c>
      <c r="D40" s="27"/>
      <c r="E40" s="9">
        <v>1</v>
      </c>
      <c r="F40" s="8" t="s">
        <v>7</v>
      </c>
      <c r="G40" s="10">
        <v>0</v>
      </c>
      <c r="H40" s="11"/>
      <c r="I40" s="8"/>
      <c r="J40" s="8">
        <f t="shared" si="2"/>
        <v>0</v>
      </c>
      <c r="K40" s="8"/>
      <c r="L40" s="8"/>
      <c r="M40" s="8"/>
      <c r="N40" s="8"/>
      <c r="O40" s="8"/>
    </row>
    <row r="41" spans="1:15" x14ac:dyDescent="0.25">
      <c r="A41" s="8" t="s">
        <v>120</v>
      </c>
      <c r="B41" s="8" t="s">
        <v>150</v>
      </c>
      <c r="C41" s="8" t="s">
        <v>151</v>
      </c>
      <c r="D41" s="26">
        <v>1</v>
      </c>
      <c r="E41" s="9">
        <v>1</v>
      </c>
      <c r="F41" s="8" t="s">
        <v>6</v>
      </c>
      <c r="G41" s="10">
        <v>0</v>
      </c>
      <c r="H41" s="11"/>
      <c r="I41" s="8"/>
      <c r="J41" s="8">
        <f t="shared" si="2"/>
        <v>0</v>
      </c>
      <c r="K41" s="8"/>
      <c r="L41" s="8"/>
      <c r="M41" s="8"/>
      <c r="N41" s="8"/>
      <c r="O41" s="8"/>
    </row>
    <row r="42" spans="1:15" x14ac:dyDescent="0.25">
      <c r="A42" s="8" t="s">
        <v>120</v>
      </c>
      <c r="B42" s="8" t="s">
        <v>150</v>
      </c>
      <c r="C42" s="8" t="s">
        <v>151</v>
      </c>
      <c r="D42" s="28"/>
      <c r="E42" s="9">
        <v>1</v>
      </c>
      <c r="F42" s="8" t="s">
        <v>7</v>
      </c>
      <c r="G42" s="10">
        <v>0</v>
      </c>
      <c r="H42" s="11"/>
      <c r="I42" s="8"/>
      <c r="J42" s="8">
        <f t="shared" si="2"/>
        <v>0</v>
      </c>
      <c r="K42" s="8"/>
      <c r="L42" s="8"/>
      <c r="M42" s="8"/>
      <c r="N42" s="8"/>
      <c r="O42" s="8"/>
    </row>
    <row r="43" spans="1:15" x14ac:dyDescent="0.25">
      <c r="A43" s="8" t="s">
        <v>120</v>
      </c>
      <c r="B43" s="8" t="s">
        <v>150</v>
      </c>
      <c r="C43" s="8" t="s">
        <v>151</v>
      </c>
      <c r="D43" s="27"/>
      <c r="E43" s="9">
        <v>1</v>
      </c>
      <c r="F43" s="8" t="s">
        <v>12</v>
      </c>
      <c r="G43" s="10">
        <v>0</v>
      </c>
      <c r="H43" s="11"/>
      <c r="I43" s="8"/>
      <c r="J43" s="8">
        <f t="shared" si="2"/>
        <v>0</v>
      </c>
      <c r="K43" s="8"/>
      <c r="L43" s="8"/>
      <c r="M43" s="8"/>
      <c r="N43" s="8"/>
      <c r="O43" s="8"/>
    </row>
    <row r="44" spans="1:15" x14ac:dyDescent="0.25">
      <c r="A44" s="8" t="s">
        <v>120</v>
      </c>
      <c r="B44" s="8" t="s">
        <v>152</v>
      </c>
      <c r="C44" s="8" t="s">
        <v>153</v>
      </c>
      <c r="D44" s="18">
        <v>1</v>
      </c>
      <c r="E44" s="9">
        <v>1</v>
      </c>
      <c r="F44" s="8" t="s">
        <v>6</v>
      </c>
      <c r="G44" s="10">
        <v>0</v>
      </c>
      <c r="H44" s="11"/>
      <c r="I44" s="8"/>
      <c r="J44" s="8">
        <f t="shared" si="2"/>
        <v>0</v>
      </c>
      <c r="K44" s="8"/>
      <c r="L44" s="8"/>
      <c r="M44" s="8"/>
      <c r="N44" s="8"/>
      <c r="O44" s="8"/>
    </row>
    <row r="45" spans="1:15" x14ac:dyDescent="0.25">
      <c r="A45" s="8" t="s">
        <v>120</v>
      </c>
      <c r="B45" s="8" t="s">
        <v>154</v>
      </c>
      <c r="C45" s="8" t="s">
        <v>155</v>
      </c>
      <c r="D45" s="26">
        <v>1</v>
      </c>
      <c r="E45" s="9">
        <v>1</v>
      </c>
      <c r="F45" s="8" t="s">
        <v>6</v>
      </c>
      <c r="G45" s="10">
        <v>0</v>
      </c>
      <c r="H45" s="11"/>
      <c r="I45" s="8"/>
      <c r="J45" s="8">
        <f t="shared" si="2"/>
        <v>0</v>
      </c>
      <c r="K45" s="8"/>
      <c r="L45" s="8"/>
      <c r="M45" s="8"/>
      <c r="N45" s="8"/>
      <c r="O45" s="8"/>
    </row>
    <row r="46" spans="1:15" x14ac:dyDescent="0.25">
      <c r="A46" s="8" t="s">
        <v>120</v>
      </c>
      <c r="B46" s="8" t="s">
        <v>154</v>
      </c>
      <c r="C46" s="8" t="s">
        <v>155</v>
      </c>
      <c r="D46" s="27"/>
      <c r="E46" s="9">
        <v>1</v>
      </c>
      <c r="F46" s="8" t="s">
        <v>7</v>
      </c>
      <c r="G46" s="10">
        <v>0</v>
      </c>
      <c r="H46" s="11"/>
      <c r="I46" s="8"/>
      <c r="J46" s="8">
        <f t="shared" si="2"/>
        <v>0</v>
      </c>
      <c r="K46" s="8"/>
      <c r="L46" s="8"/>
      <c r="M46" s="8"/>
      <c r="N46" s="8"/>
      <c r="O46" s="8"/>
    </row>
    <row r="47" spans="1:15" x14ac:dyDescent="0.25">
      <c r="A47" s="8" t="s">
        <v>120</v>
      </c>
      <c r="B47" s="8" t="s">
        <v>156</v>
      </c>
      <c r="C47" s="8" t="s">
        <v>157</v>
      </c>
      <c r="D47" s="26">
        <v>1</v>
      </c>
      <c r="E47" s="9">
        <v>1</v>
      </c>
      <c r="F47" s="8" t="s">
        <v>6</v>
      </c>
      <c r="G47" s="10">
        <v>0</v>
      </c>
      <c r="H47" s="11"/>
      <c r="I47" s="8"/>
      <c r="J47" s="8">
        <f t="shared" si="2"/>
        <v>0</v>
      </c>
      <c r="K47" s="8"/>
      <c r="L47" s="8"/>
      <c r="M47" s="8"/>
      <c r="N47" s="8"/>
      <c r="O47" s="8"/>
    </row>
    <row r="48" spans="1:15" x14ac:dyDescent="0.25">
      <c r="A48" s="8" t="s">
        <v>120</v>
      </c>
      <c r="B48" s="8" t="s">
        <v>156</v>
      </c>
      <c r="C48" s="8" t="s">
        <v>157</v>
      </c>
      <c r="D48" s="27"/>
      <c r="E48" s="9">
        <v>1</v>
      </c>
      <c r="F48" s="8" t="s">
        <v>7</v>
      </c>
      <c r="G48" s="10">
        <v>0</v>
      </c>
      <c r="H48" s="11"/>
      <c r="I48" s="8"/>
      <c r="J48" s="8">
        <f t="shared" si="2"/>
        <v>0</v>
      </c>
      <c r="K48" s="8"/>
      <c r="L48" s="8"/>
      <c r="M48" s="8"/>
      <c r="N48" s="8"/>
      <c r="O48" s="8"/>
    </row>
    <row r="49" spans="1:15" x14ac:dyDescent="0.25">
      <c r="A49" s="8" t="s">
        <v>120</v>
      </c>
      <c r="B49" s="8" t="s">
        <v>158</v>
      </c>
      <c r="C49" s="8" t="s">
        <v>159</v>
      </c>
      <c r="D49" s="18">
        <v>1</v>
      </c>
      <c r="E49" s="9">
        <v>1</v>
      </c>
      <c r="F49" s="8" t="s">
        <v>6</v>
      </c>
      <c r="G49" s="10">
        <v>0</v>
      </c>
      <c r="H49" s="11"/>
      <c r="I49" s="8"/>
      <c r="J49" s="8">
        <f t="shared" si="2"/>
        <v>0</v>
      </c>
      <c r="K49" s="8"/>
      <c r="L49" s="8"/>
      <c r="M49" s="8"/>
      <c r="N49" s="8"/>
      <c r="O49" s="8"/>
    </row>
    <row r="50" spans="1:15" x14ac:dyDescent="0.25">
      <c r="A50" s="8" t="s">
        <v>120</v>
      </c>
      <c r="B50" s="8" t="s">
        <v>160</v>
      </c>
      <c r="C50" s="8" t="s">
        <v>161</v>
      </c>
      <c r="D50" s="26">
        <v>1</v>
      </c>
      <c r="E50" s="9">
        <v>1</v>
      </c>
      <c r="F50" s="8" t="s">
        <v>6</v>
      </c>
      <c r="G50" s="10">
        <v>0</v>
      </c>
      <c r="H50" s="11"/>
      <c r="I50" s="8"/>
      <c r="J50" s="8">
        <f t="shared" si="2"/>
        <v>0</v>
      </c>
      <c r="K50" s="8"/>
      <c r="L50" s="8"/>
      <c r="M50" s="8"/>
      <c r="N50" s="8"/>
      <c r="O50" s="8"/>
    </row>
    <row r="51" spans="1:15" x14ac:dyDescent="0.25">
      <c r="A51" s="8" t="s">
        <v>120</v>
      </c>
      <c r="B51" s="8" t="s">
        <v>160</v>
      </c>
      <c r="C51" s="8" t="s">
        <v>161</v>
      </c>
      <c r="D51" s="27"/>
      <c r="E51" s="9">
        <v>1</v>
      </c>
      <c r="F51" s="8" t="s">
        <v>7</v>
      </c>
      <c r="G51" s="10">
        <v>0</v>
      </c>
      <c r="H51" s="11"/>
      <c r="I51" s="8"/>
      <c r="J51" s="8">
        <f t="shared" si="2"/>
        <v>0</v>
      </c>
      <c r="K51" s="8"/>
      <c r="L51" s="8"/>
      <c r="M51" s="8"/>
      <c r="N51" s="8"/>
      <c r="O51" s="8"/>
    </row>
    <row r="52" spans="1:15" x14ac:dyDescent="0.25">
      <c r="A52" s="8" t="s">
        <v>120</v>
      </c>
      <c r="B52" s="8" t="s">
        <v>162</v>
      </c>
      <c r="C52" s="8" t="s">
        <v>163</v>
      </c>
      <c r="D52" s="26">
        <v>1</v>
      </c>
      <c r="E52" s="9">
        <v>1</v>
      </c>
      <c r="F52" s="8" t="s">
        <v>6</v>
      </c>
      <c r="G52" s="10">
        <v>0</v>
      </c>
      <c r="H52" s="11"/>
      <c r="I52" s="8"/>
      <c r="J52" s="8">
        <f t="shared" si="2"/>
        <v>0</v>
      </c>
      <c r="K52" s="8"/>
      <c r="L52" s="8"/>
      <c r="M52" s="8"/>
      <c r="N52" s="8"/>
      <c r="O52" s="8"/>
    </row>
    <row r="53" spans="1:15" x14ac:dyDescent="0.25">
      <c r="A53" s="8" t="s">
        <v>120</v>
      </c>
      <c r="B53" s="8" t="s">
        <v>162</v>
      </c>
      <c r="C53" s="8" t="s">
        <v>163</v>
      </c>
      <c r="D53" s="28"/>
      <c r="E53" s="9">
        <v>1</v>
      </c>
      <c r="F53" s="8" t="s">
        <v>7</v>
      </c>
      <c r="G53" s="10">
        <v>0</v>
      </c>
      <c r="H53" s="11"/>
      <c r="I53" s="8"/>
      <c r="J53" s="8">
        <f t="shared" si="2"/>
        <v>0</v>
      </c>
      <c r="K53" s="8"/>
      <c r="L53" s="8"/>
      <c r="M53" s="8"/>
      <c r="N53" s="8"/>
      <c r="O53" s="8"/>
    </row>
    <row r="54" spans="1:15" x14ac:dyDescent="0.25">
      <c r="A54" s="8" t="s">
        <v>120</v>
      </c>
      <c r="B54" s="8" t="s">
        <v>164</v>
      </c>
      <c r="C54" s="8" t="s">
        <v>165</v>
      </c>
      <c r="D54" s="18">
        <v>1</v>
      </c>
      <c r="E54" s="9">
        <v>1</v>
      </c>
      <c r="F54" s="8" t="s">
        <v>6</v>
      </c>
      <c r="G54" s="10">
        <v>0</v>
      </c>
      <c r="H54" s="11"/>
      <c r="I54" s="8"/>
      <c r="J54" s="8">
        <f t="shared" si="2"/>
        <v>0</v>
      </c>
      <c r="K54" s="8"/>
      <c r="L54" s="8"/>
      <c r="M54" s="8"/>
      <c r="N54" s="8"/>
      <c r="O54" s="8"/>
    </row>
    <row r="55" spans="1:15" x14ac:dyDescent="0.25">
      <c r="A55" s="8" t="s">
        <v>120</v>
      </c>
      <c r="B55" s="8" t="s">
        <v>166</v>
      </c>
      <c r="C55" s="8" t="s">
        <v>167</v>
      </c>
      <c r="D55" s="26">
        <v>1</v>
      </c>
      <c r="E55" s="9">
        <v>1</v>
      </c>
      <c r="F55" s="8" t="s">
        <v>6</v>
      </c>
      <c r="G55" s="10">
        <v>0</v>
      </c>
      <c r="H55" s="11"/>
      <c r="I55" s="8"/>
      <c r="J55" s="8">
        <f t="shared" si="2"/>
        <v>0</v>
      </c>
      <c r="K55" s="8"/>
      <c r="L55" s="8"/>
      <c r="M55" s="8"/>
      <c r="N55" s="8"/>
      <c r="O55" s="8"/>
    </row>
    <row r="56" spans="1:15" x14ac:dyDescent="0.25">
      <c r="A56" s="8" t="s">
        <v>120</v>
      </c>
      <c r="B56" s="8" t="s">
        <v>166</v>
      </c>
      <c r="C56" s="8" t="s">
        <v>167</v>
      </c>
      <c r="D56" s="27"/>
      <c r="E56" s="9">
        <v>1</v>
      </c>
      <c r="F56" s="8" t="s">
        <v>7</v>
      </c>
      <c r="G56" s="10">
        <v>0</v>
      </c>
      <c r="H56" s="11"/>
      <c r="I56" s="8"/>
      <c r="J56" s="8">
        <f t="shared" si="2"/>
        <v>0</v>
      </c>
      <c r="K56" s="8"/>
      <c r="L56" s="8"/>
      <c r="M56" s="8"/>
      <c r="N56" s="8"/>
      <c r="O56" s="8"/>
    </row>
    <row r="57" spans="1:15" x14ac:dyDescent="0.25">
      <c r="A57" s="8" t="s">
        <v>120</v>
      </c>
      <c r="B57" s="8" t="s">
        <v>168</v>
      </c>
      <c r="C57" s="8" t="s">
        <v>169</v>
      </c>
      <c r="D57" s="26">
        <v>1</v>
      </c>
      <c r="E57" s="9">
        <v>1</v>
      </c>
      <c r="F57" s="8" t="s">
        <v>6</v>
      </c>
      <c r="G57" s="10">
        <v>0</v>
      </c>
      <c r="H57" s="11"/>
      <c r="I57" s="8"/>
      <c r="J57" s="8">
        <f t="shared" si="2"/>
        <v>0</v>
      </c>
      <c r="K57" s="8"/>
      <c r="L57" s="8"/>
      <c r="M57" s="8"/>
      <c r="N57" s="8"/>
      <c r="O57" s="8"/>
    </row>
    <row r="58" spans="1:15" x14ac:dyDescent="0.25">
      <c r="A58" s="8" t="s">
        <v>120</v>
      </c>
      <c r="B58" s="8" t="s">
        <v>168</v>
      </c>
      <c r="C58" s="8" t="s">
        <v>169</v>
      </c>
      <c r="D58" s="27"/>
      <c r="E58" s="9">
        <v>1</v>
      </c>
      <c r="F58" s="8" t="s">
        <v>7</v>
      </c>
      <c r="G58" s="10">
        <v>0</v>
      </c>
      <c r="H58" s="11"/>
      <c r="I58" s="8"/>
      <c r="J58" s="8">
        <f t="shared" si="2"/>
        <v>0</v>
      </c>
      <c r="K58" s="8"/>
      <c r="L58" s="8"/>
      <c r="M58" s="8"/>
      <c r="N58" s="8"/>
      <c r="O58" s="8"/>
    </row>
    <row r="59" spans="1:15" x14ac:dyDescent="0.25">
      <c r="A59" s="8" t="s">
        <v>120</v>
      </c>
      <c r="B59" s="8" t="s">
        <v>170</v>
      </c>
      <c r="C59" s="8" t="s">
        <v>171</v>
      </c>
      <c r="D59" s="18">
        <v>1</v>
      </c>
      <c r="E59" s="9">
        <v>1</v>
      </c>
      <c r="F59" s="8" t="s">
        <v>6</v>
      </c>
      <c r="G59" s="10">
        <v>0</v>
      </c>
      <c r="H59" s="11"/>
      <c r="I59" s="8"/>
      <c r="J59" s="8">
        <f t="shared" si="2"/>
        <v>0</v>
      </c>
      <c r="K59" s="8"/>
      <c r="L59" s="8"/>
      <c r="M59" s="8"/>
      <c r="N59" s="8"/>
      <c r="O59" s="8"/>
    </row>
    <row r="60" spans="1:15" x14ac:dyDescent="0.25">
      <c r="A60" s="8" t="s">
        <v>120</v>
      </c>
      <c r="B60" s="8" t="s">
        <v>172</v>
      </c>
      <c r="C60" s="8" t="s">
        <v>173</v>
      </c>
      <c r="D60" s="26">
        <v>1</v>
      </c>
      <c r="E60" s="9">
        <v>1</v>
      </c>
      <c r="F60" s="8" t="s">
        <v>6</v>
      </c>
      <c r="G60" s="10">
        <v>0</v>
      </c>
      <c r="H60" s="11"/>
      <c r="I60" s="8"/>
      <c r="J60" s="8">
        <f t="shared" si="2"/>
        <v>0</v>
      </c>
      <c r="K60" s="8"/>
      <c r="L60" s="8"/>
      <c r="M60" s="8"/>
      <c r="N60" s="8"/>
      <c r="O60" s="8"/>
    </row>
    <row r="61" spans="1:15" x14ac:dyDescent="0.25">
      <c r="A61" s="8" t="s">
        <v>120</v>
      </c>
      <c r="B61" s="8" t="s">
        <v>172</v>
      </c>
      <c r="C61" s="8" t="s">
        <v>173</v>
      </c>
      <c r="D61" s="27"/>
      <c r="E61" s="9">
        <v>1</v>
      </c>
      <c r="F61" s="8" t="s">
        <v>7</v>
      </c>
      <c r="G61" s="10">
        <v>0</v>
      </c>
      <c r="H61" s="11"/>
      <c r="I61" s="8"/>
      <c r="J61" s="8">
        <f t="shared" si="2"/>
        <v>0</v>
      </c>
      <c r="K61" s="8"/>
      <c r="L61" s="8"/>
      <c r="M61" s="8"/>
      <c r="N61" s="8"/>
      <c r="O61" s="8"/>
    </row>
    <row r="62" spans="1:15" x14ac:dyDescent="0.25">
      <c r="A62" s="8" t="s">
        <v>120</v>
      </c>
      <c r="B62" s="8" t="s">
        <v>174</v>
      </c>
      <c r="C62" s="8" t="s">
        <v>175</v>
      </c>
      <c r="D62" s="26">
        <v>1</v>
      </c>
      <c r="E62" s="9">
        <v>1</v>
      </c>
      <c r="F62" s="8" t="s">
        <v>6</v>
      </c>
      <c r="G62" s="10">
        <v>0</v>
      </c>
      <c r="H62" s="11"/>
      <c r="I62" s="8"/>
      <c r="J62" s="8">
        <f t="shared" si="2"/>
        <v>0</v>
      </c>
      <c r="K62" s="8"/>
      <c r="L62" s="8"/>
      <c r="M62" s="8"/>
      <c r="N62" s="8"/>
      <c r="O62" s="8"/>
    </row>
    <row r="63" spans="1:15" x14ac:dyDescent="0.25">
      <c r="A63" s="8" t="s">
        <v>120</v>
      </c>
      <c r="B63" s="8" t="s">
        <v>174</v>
      </c>
      <c r="C63" s="8" t="s">
        <v>175</v>
      </c>
      <c r="D63" s="27"/>
      <c r="E63" s="9">
        <v>1</v>
      </c>
      <c r="F63" s="8" t="s">
        <v>7</v>
      </c>
      <c r="G63" s="10">
        <v>0</v>
      </c>
      <c r="H63" s="11"/>
      <c r="I63" s="8"/>
      <c r="J63" s="8">
        <f t="shared" si="2"/>
        <v>0</v>
      </c>
      <c r="K63" s="8"/>
      <c r="L63" s="8"/>
      <c r="M63" s="8"/>
      <c r="N63" s="8"/>
      <c r="O63" s="8"/>
    </row>
    <row r="64" spans="1:15" x14ac:dyDescent="0.25">
      <c r="A64" s="8" t="s">
        <v>120</v>
      </c>
      <c r="B64" s="8" t="s">
        <v>176</v>
      </c>
      <c r="C64" s="8" t="s">
        <v>177</v>
      </c>
      <c r="D64" s="26">
        <v>1</v>
      </c>
      <c r="E64" s="9">
        <v>1</v>
      </c>
      <c r="F64" s="8" t="s">
        <v>6</v>
      </c>
      <c r="G64" s="10">
        <v>0</v>
      </c>
      <c r="H64" s="11"/>
      <c r="I64" s="8"/>
      <c r="J64" s="8">
        <f t="shared" si="2"/>
        <v>0</v>
      </c>
      <c r="K64" s="8"/>
      <c r="L64" s="8"/>
      <c r="M64" s="8"/>
      <c r="N64" s="8"/>
      <c r="O64" s="8"/>
    </row>
    <row r="65" spans="1:15" x14ac:dyDescent="0.25">
      <c r="A65" s="8" t="s">
        <v>120</v>
      </c>
      <c r="B65" s="8" t="s">
        <v>176</v>
      </c>
      <c r="C65" s="8" t="s">
        <v>177</v>
      </c>
      <c r="D65" s="27"/>
      <c r="E65" s="9">
        <v>1</v>
      </c>
      <c r="F65" s="8" t="s">
        <v>7</v>
      </c>
      <c r="G65" s="10">
        <v>0</v>
      </c>
      <c r="H65" s="11"/>
      <c r="I65" s="8"/>
      <c r="J65" s="8">
        <f t="shared" si="2"/>
        <v>0</v>
      </c>
      <c r="K65" s="8"/>
      <c r="L65" s="8"/>
      <c r="M65" s="8"/>
      <c r="N65" s="8"/>
      <c r="O65" s="8"/>
    </row>
    <row r="66" spans="1:15" x14ac:dyDescent="0.25">
      <c r="A66" s="8" t="s">
        <v>120</v>
      </c>
      <c r="B66" s="8" t="s">
        <v>178</v>
      </c>
      <c r="C66" s="8" t="s">
        <v>179</v>
      </c>
      <c r="D66" s="26">
        <v>1</v>
      </c>
      <c r="E66" s="9">
        <v>1</v>
      </c>
      <c r="F66" s="8" t="s">
        <v>6</v>
      </c>
      <c r="G66" s="10">
        <v>0</v>
      </c>
      <c r="H66" s="11"/>
      <c r="I66" s="8"/>
      <c r="J66" s="8">
        <f t="shared" si="2"/>
        <v>0</v>
      </c>
      <c r="K66" s="8"/>
      <c r="L66" s="8"/>
      <c r="M66" s="8"/>
      <c r="N66" s="8"/>
      <c r="O66" s="8"/>
    </row>
    <row r="67" spans="1:15" x14ac:dyDescent="0.25">
      <c r="A67" s="8" t="s">
        <v>120</v>
      </c>
      <c r="B67" s="8" t="s">
        <v>178</v>
      </c>
      <c r="C67" s="8" t="s">
        <v>179</v>
      </c>
      <c r="D67" s="27"/>
      <c r="E67" s="9">
        <v>1</v>
      </c>
      <c r="F67" s="8" t="s">
        <v>7</v>
      </c>
      <c r="G67" s="10">
        <v>0</v>
      </c>
      <c r="H67" s="11"/>
      <c r="I67" s="8"/>
      <c r="J67" s="8">
        <f t="shared" si="2"/>
        <v>0</v>
      </c>
      <c r="K67" s="8"/>
      <c r="L67" s="8"/>
      <c r="M67" s="8"/>
      <c r="N67" s="8"/>
      <c r="O67" s="8"/>
    </row>
    <row r="68" spans="1:15" x14ac:dyDescent="0.25">
      <c r="A68" s="8" t="s">
        <v>120</v>
      </c>
      <c r="B68" s="8" t="s">
        <v>180</v>
      </c>
      <c r="C68" s="8" t="s">
        <v>181</v>
      </c>
      <c r="D68" s="26">
        <v>1</v>
      </c>
      <c r="E68" s="9">
        <v>1</v>
      </c>
      <c r="F68" s="8" t="s">
        <v>6</v>
      </c>
      <c r="G68" s="10">
        <v>0</v>
      </c>
      <c r="H68" s="11"/>
      <c r="I68" s="8"/>
      <c r="J68" s="8">
        <f t="shared" si="2"/>
        <v>0</v>
      </c>
      <c r="K68" s="8"/>
      <c r="L68" s="8"/>
      <c r="M68" s="8"/>
      <c r="N68" s="8"/>
      <c r="O68" s="8"/>
    </row>
    <row r="69" spans="1:15" x14ac:dyDescent="0.25">
      <c r="A69" s="8" t="s">
        <v>120</v>
      </c>
      <c r="B69" s="8" t="s">
        <v>180</v>
      </c>
      <c r="C69" s="8" t="s">
        <v>181</v>
      </c>
      <c r="D69" s="28"/>
      <c r="E69" s="9">
        <v>1</v>
      </c>
      <c r="F69" s="8" t="s">
        <v>7</v>
      </c>
      <c r="G69" s="10">
        <v>0</v>
      </c>
      <c r="H69" s="11"/>
      <c r="I69" s="8"/>
      <c r="J69" s="8">
        <f t="shared" si="2"/>
        <v>0</v>
      </c>
      <c r="K69" s="8"/>
      <c r="L69" s="8"/>
      <c r="M69" s="8"/>
      <c r="N69" s="8"/>
      <c r="O69" s="8"/>
    </row>
    <row r="70" spans="1:15" x14ac:dyDescent="0.25">
      <c r="A70" s="8" t="s">
        <v>120</v>
      </c>
      <c r="B70" s="8" t="s">
        <v>180</v>
      </c>
      <c r="C70" s="8" t="s">
        <v>181</v>
      </c>
      <c r="D70" s="27"/>
      <c r="E70" s="9">
        <v>1</v>
      </c>
      <c r="F70" s="8" t="s">
        <v>12</v>
      </c>
      <c r="G70" s="10">
        <v>0</v>
      </c>
      <c r="H70" s="11"/>
      <c r="I70" s="8"/>
      <c r="J70" s="8">
        <f t="shared" si="2"/>
        <v>0</v>
      </c>
      <c r="K70" s="8"/>
      <c r="L70" s="8"/>
      <c r="M70" s="8"/>
      <c r="N70" s="8"/>
      <c r="O70" s="8"/>
    </row>
    <row r="71" spans="1:15" x14ac:dyDescent="0.25">
      <c r="A71" s="8" t="s">
        <v>120</v>
      </c>
      <c r="B71" s="8" t="s">
        <v>95</v>
      </c>
      <c r="C71" s="8" t="s">
        <v>182</v>
      </c>
      <c r="D71" s="26">
        <v>1</v>
      </c>
      <c r="E71" s="9">
        <v>1</v>
      </c>
      <c r="F71" s="8" t="s">
        <v>6</v>
      </c>
      <c r="G71" s="10">
        <v>0</v>
      </c>
      <c r="H71" s="11"/>
      <c r="I71" s="8"/>
      <c r="J71" s="8">
        <f t="shared" si="2"/>
        <v>0</v>
      </c>
      <c r="K71" s="8"/>
      <c r="L71" s="8"/>
      <c r="M71" s="8"/>
      <c r="N71" s="8"/>
      <c r="O71" s="8"/>
    </row>
    <row r="72" spans="1:15" x14ac:dyDescent="0.25">
      <c r="A72" s="8" t="s">
        <v>120</v>
      </c>
      <c r="B72" s="8" t="s">
        <v>95</v>
      </c>
      <c r="C72" s="8" t="s">
        <v>182</v>
      </c>
      <c r="D72" s="28"/>
      <c r="E72" s="9">
        <v>1</v>
      </c>
      <c r="F72" s="8" t="s">
        <v>7</v>
      </c>
      <c r="G72" s="10">
        <v>0</v>
      </c>
      <c r="H72" s="11"/>
      <c r="I72" s="8"/>
      <c r="J72" s="8">
        <f t="shared" si="2"/>
        <v>0</v>
      </c>
      <c r="K72" s="8"/>
      <c r="L72" s="8"/>
      <c r="M72" s="8"/>
      <c r="N72" s="8"/>
      <c r="O72" s="8"/>
    </row>
    <row r="73" spans="1:15" x14ac:dyDescent="0.25">
      <c r="A73" s="8" t="s">
        <v>120</v>
      </c>
      <c r="B73" s="8" t="s">
        <v>95</v>
      </c>
      <c r="C73" s="8" t="s">
        <v>182</v>
      </c>
      <c r="D73" s="27"/>
      <c r="E73" s="9">
        <v>1</v>
      </c>
      <c r="F73" s="8" t="s">
        <v>12</v>
      </c>
      <c r="G73" s="10">
        <v>0</v>
      </c>
      <c r="H73" s="11"/>
      <c r="I73" s="8"/>
      <c r="J73" s="8">
        <f t="shared" si="2"/>
        <v>0</v>
      </c>
      <c r="K73" s="8"/>
      <c r="L73" s="8"/>
      <c r="M73" s="8"/>
      <c r="N73" s="8"/>
      <c r="O73" s="8"/>
    </row>
    <row r="74" spans="1:15" x14ac:dyDescent="0.25">
      <c r="A74" s="8" t="s">
        <v>120</v>
      </c>
      <c r="B74" s="8" t="s">
        <v>183</v>
      </c>
      <c r="C74" s="8" t="s">
        <v>184</v>
      </c>
      <c r="D74" s="26">
        <v>1</v>
      </c>
      <c r="E74" s="9">
        <v>1</v>
      </c>
      <c r="F74" s="8" t="s">
        <v>6</v>
      </c>
      <c r="G74" s="10">
        <v>0</v>
      </c>
      <c r="H74" s="11"/>
      <c r="I74" s="8"/>
      <c r="J74" s="8">
        <f t="shared" si="2"/>
        <v>0</v>
      </c>
      <c r="K74" s="8"/>
      <c r="L74" s="8"/>
      <c r="M74" s="8"/>
      <c r="N74" s="8"/>
      <c r="O74" s="8"/>
    </row>
    <row r="75" spans="1:15" x14ac:dyDescent="0.25">
      <c r="A75" s="8" t="s">
        <v>120</v>
      </c>
      <c r="B75" s="8" t="s">
        <v>183</v>
      </c>
      <c r="C75" s="8" t="s">
        <v>184</v>
      </c>
      <c r="D75" s="27"/>
      <c r="E75" s="9">
        <v>1</v>
      </c>
      <c r="F75" s="8" t="s">
        <v>7</v>
      </c>
      <c r="G75" s="10">
        <v>0</v>
      </c>
      <c r="H75" s="11"/>
      <c r="I75" s="8"/>
      <c r="J75" s="8">
        <f t="shared" si="2"/>
        <v>0</v>
      </c>
      <c r="K75" s="8"/>
      <c r="L75" s="8"/>
      <c r="M75" s="8"/>
      <c r="N75" s="8"/>
      <c r="O75" s="8"/>
    </row>
    <row r="76" spans="1:15" x14ac:dyDescent="0.25">
      <c r="A76" s="8" t="s">
        <v>120</v>
      </c>
      <c r="B76" s="8" t="s">
        <v>185</v>
      </c>
      <c r="C76" s="8" t="s">
        <v>186</v>
      </c>
      <c r="D76" s="26">
        <v>1</v>
      </c>
      <c r="E76" s="9">
        <v>1</v>
      </c>
      <c r="F76" s="8" t="s">
        <v>6</v>
      </c>
      <c r="G76" s="10">
        <v>0</v>
      </c>
      <c r="H76" s="11"/>
      <c r="I76" s="8"/>
      <c r="J76" s="8">
        <f t="shared" si="2"/>
        <v>0</v>
      </c>
      <c r="K76" s="8"/>
      <c r="L76" s="8"/>
      <c r="M76" s="8"/>
      <c r="N76" s="8"/>
      <c r="O76" s="8"/>
    </row>
    <row r="77" spans="1:15" x14ac:dyDescent="0.25">
      <c r="A77" s="8" t="s">
        <v>120</v>
      </c>
      <c r="B77" s="8" t="s">
        <v>185</v>
      </c>
      <c r="C77" s="8" t="s">
        <v>186</v>
      </c>
      <c r="D77" s="27"/>
      <c r="E77" s="9">
        <v>1</v>
      </c>
      <c r="F77" s="8" t="s">
        <v>7</v>
      </c>
      <c r="G77" s="10">
        <v>0</v>
      </c>
      <c r="H77" s="11"/>
      <c r="I77" s="8"/>
      <c r="J77" s="8">
        <f t="shared" si="2"/>
        <v>0</v>
      </c>
      <c r="K77" s="8"/>
      <c r="L77" s="8"/>
      <c r="M77" s="8"/>
      <c r="N77" s="8"/>
      <c r="O77" s="8"/>
    </row>
    <row r="78" spans="1:15" x14ac:dyDescent="0.25">
      <c r="A78" s="8" t="s">
        <v>120</v>
      </c>
      <c r="B78" s="8" t="s">
        <v>187</v>
      </c>
      <c r="C78" s="8" t="s">
        <v>188</v>
      </c>
      <c r="D78" s="26">
        <v>1</v>
      </c>
      <c r="E78" s="9">
        <v>1</v>
      </c>
      <c r="F78" s="8" t="s">
        <v>6</v>
      </c>
      <c r="G78" s="10">
        <v>0</v>
      </c>
      <c r="H78" s="11"/>
      <c r="I78" s="8"/>
      <c r="J78" s="8">
        <f t="shared" si="2"/>
        <v>0</v>
      </c>
      <c r="K78" s="8"/>
      <c r="L78" s="8"/>
      <c r="M78" s="8"/>
      <c r="N78" s="8"/>
      <c r="O78" s="8"/>
    </row>
    <row r="79" spans="1:15" x14ac:dyDescent="0.25">
      <c r="A79" s="8" t="s">
        <v>120</v>
      </c>
      <c r="B79" s="8" t="s">
        <v>187</v>
      </c>
      <c r="C79" s="8" t="s">
        <v>188</v>
      </c>
      <c r="D79" s="28"/>
      <c r="E79" s="9">
        <v>1</v>
      </c>
      <c r="F79" s="8" t="s">
        <v>7</v>
      </c>
      <c r="G79" s="10">
        <v>0</v>
      </c>
      <c r="H79" s="11"/>
      <c r="I79" s="8"/>
      <c r="J79" s="8">
        <f t="shared" si="2"/>
        <v>0</v>
      </c>
      <c r="K79" s="8"/>
      <c r="L79" s="8"/>
      <c r="M79" s="8"/>
      <c r="N79" s="8"/>
      <c r="O79" s="8"/>
    </row>
    <row r="80" spans="1:15" x14ac:dyDescent="0.25">
      <c r="A80" s="8" t="s">
        <v>120</v>
      </c>
      <c r="B80" s="8" t="s">
        <v>187</v>
      </c>
      <c r="C80" s="8" t="s">
        <v>188</v>
      </c>
      <c r="D80" s="28"/>
      <c r="E80" s="9">
        <v>1</v>
      </c>
      <c r="F80" s="8" t="s">
        <v>12</v>
      </c>
      <c r="G80" s="10">
        <v>0</v>
      </c>
      <c r="H80" s="11"/>
      <c r="I80" s="8"/>
      <c r="J80" s="8">
        <f t="shared" si="2"/>
        <v>0</v>
      </c>
      <c r="K80" s="8"/>
      <c r="L80" s="8"/>
      <c r="M80" s="8"/>
      <c r="N80" s="8"/>
      <c r="O80" s="8"/>
    </row>
    <row r="81" spans="1:16" x14ac:dyDescent="0.25">
      <c r="A81" s="8" t="s">
        <v>120</v>
      </c>
      <c r="B81" s="8" t="s">
        <v>187</v>
      </c>
      <c r="C81" s="8" t="s">
        <v>188</v>
      </c>
      <c r="D81" s="28"/>
      <c r="E81" s="9">
        <v>1</v>
      </c>
      <c r="F81" s="8" t="s">
        <v>13</v>
      </c>
      <c r="G81" s="10">
        <v>0</v>
      </c>
      <c r="H81" s="11"/>
      <c r="I81" s="8"/>
      <c r="J81" s="8">
        <f t="shared" si="2"/>
        <v>0</v>
      </c>
      <c r="K81" s="8"/>
      <c r="L81" s="8"/>
      <c r="M81" s="8"/>
      <c r="N81" s="8"/>
      <c r="O81" s="8"/>
    </row>
    <row r="82" spans="1:16" x14ac:dyDescent="0.25">
      <c r="A82" s="8" t="s">
        <v>120</v>
      </c>
      <c r="B82" s="8" t="s">
        <v>187</v>
      </c>
      <c r="C82" s="8" t="s">
        <v>188</v>
      </c>
      <c r="D82" s="28"/>
      <c r="E82" s="9">
        <v>1</v>
      </c>
      <c r="F82" s="8" t="s">
        <v>29</v>
      </c>
      <c r="G82" s="10">
        <v>0</v>
      </c>
      <c r="H82" s="11"/>
      <c r="I82" s="8"/>
      <c r="J82" s="8">
        <f t="shared" si="2"/>
        <v>0</v>
      </c>
      <c r="K82" s="8"/>
      <c r="L82" s="8"/>
      <c r="M82" s="8"/>
      <c r="N82" s="8"/>
      <c r="O82" s="8"/>
    </row>
    <row r="83" spans="1:16" x14ac:dyDescent="0.25">
      <c r="A83" s="8" t="s">
        <v>120</v>
      </c>
      <c r="B83" s="8" t="s">
        <v>187</v>
      </c>
      <c r="C83" s="8" t="s">
        <v>188</v>
      </c>
      <c r="D83" s="28"/>
      <c r="E83" s="9">
        <v>1</v>
      </c>
      <c r="F83" s="8" t="s">
        <v>30</v>
      </c>
      <c r="G83" s="10">
        <v>0</v>
      </c>
      <c r="H83" s="11"/>
      <c r="I83" s="8"/>
      <c r="J83" s="8">
        <f t="shared" si="2"/>
        <v>0</v>
      </c>
      <c r="K83" s="8"/>
      <c r="L83" s="8"/>
      <c r="M83" s="8"/>
      <c r="N83" s="8"/>
      <c r="O83" s="8"/>
    </row>
    <row r="84" spans="1:16" x14ac:dyDescent="0.25">
      <c r="A84" s="8" t="s">
        <v>120</v>
      </c>
      <c r="B84" s="8" t="s">
        <v>187</v>
      </c>
      <c r="C84" s="8" t="s">
        <v>188</v>
      </c>
      <c r="D84" s="27"/>
      <c r="E84" s="9">
        <v>1</v>
      </c>
      <c r="F84" s="8" t="s">
        <v>31</v>
      </c>
      <c r="G84" s="10">
        <v>0</v>
      </c>
      <c r="H84" s="11"/>
      <c r="I84" s="8"/>
      <c r="J84" s="8">
        <f t="shared" si="2"/>
        <v>0</v>
      </c>
      <c r="K84" s="8"/>
      <c r="L84" s="8"/>
      <c r="M84" s="8"/>
      <c r="N84" s="8"/>
      <c r="O84" s="8"/>
    </row>
    <row r="85" spans="1:16" x14ac:dyDescent="0.25">
      <c r="A85" s="37" t="s">
        <v>243</v>
      </c>
      <c r="B85" s="38"/>
      <c r="C85" s="39"/>
      <c r="D85" s="31">
        <f>SUM(D33:D84)</f>
        <v>25</v>
      </c>
      <c r="E85" s="33">
        <f>SUM(E33:E84)</f>
        <v>52</v>
      </c>
      <c r="F85" s="34"/>
      <c r="G85" s="4">
        <f>SUM(G33:G84)</f>
        <v>0</v>
      </c>
      <c r="H85" s="4">
        <f t="shared" ref="H85:O85" si="3">SUM(H33:H84)</f>
        <v>0</v>
      </c>
      <c r="I85" s="4">
        <f t="shared" si="3"/>
        <v>0</v>
      </c>
      <c r="J85" s="4">
        <f t="shared" si="3"/>
        <v>0</v>
      </c>
      <c r="K85" s="4">
        <f t="shared" si="3"/>
        <v>0</v>
      </c>
      <c r="L85" s="4">
        <f t="shared" si="3"/>
        <v>0</v>
      </c>
      <c r="M85" s="4">
        <f t="shared" si="3"/>
        <v>0</v>
      </c>
      <c r="N85" s="4">
        <f t="shared" si="3"/>
        <v>0</v>
      </c>
      <c r="O85" s="4">
        <f t="shared" si="3"/>
        <v>0</v>
      </c>
      <c r="P85" s="5"/>
    </row>
    <row r="86" spans="1:16" s="13" customFormat="1" x14ac:dyDescent="0.25">
      <c r="A86" s="40" t="s">
        <v>244</v>
      </c>
      <c r="B86" s="41"/>
      <c r="C86" s="42"/>
      <c r="D86" s="32"/>
      <c r="E86" s="35"/>
      <c r="F86" s="36"/>
      <c r="G86" s="12"/>
      <c r="H86" s="12"/>
      <c r="I86" s="12"/>
      <c r="J86" s="12"/>
      <c r="K86" s="12" t="e">
        <f>K85/H85</f>
        <v>#DIV/0!</v>
      </c>
      <c r="L86" s="12" t="e">
        <f>L85/H85</f>
        <v>#DIV/0!</v>
      </c>
      <c r="M86" s="12" t="e">
        <f>M85/H85</f>
        <v>#DIV/0!</v>
      </c>
      <c r="N86" s="12" t="e">
        <f>N85/H85</f>
        <v>#DIV/0!</v>
      </c>
      <c r="O86" s="12" t="e">
        <f>O85/H85</f>
        <v>#DIV/0!</v>
      </c>
    </row>
    <row r="87" spans="1:16" x14ac:dyDescent="0.25">
      <c r="A87" s="54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30"/>
    </row>
    <row r="88" spans="1:16" ht="27.6" x14ac:dyDescent="0.25">
      <c r="A88" s="54"/>
      <c r="B88" s="29"/>
      <c r="C88" s="29"/>
      <c r="D88" s="29"/>
      <c r="E88" s="29"/>
      <c r="F88" s="30"/>
      <c r="G88" s="1" t="s">
        <v>234</v>
      </c>
      <c r="H88" s="1" t="s">
        <v>235</v>
      </c>
      <c r="I88" s="1" t="s">
        <v>236</v>
      </c>
      <c r="J88" s="1" t="s">
        <v>237</v>
      </c>
      <c r="K88" s="16" t="s">
        <v>245</v>
      </c>
      <c r="L88" s="16" t="s">
        <v>238</v>
      </c>
      <c r="M88" s="17" t="s">
        <v>239</v>
      </c>
      <c r="N88" s="16" t="s">
        <v>241</v>
      </c>
      <c r="O88" s="16" t="s">
        <v>240</v>
      </c>
    </row>
    <row r="89" spans="1:16" x14ac:dyDescent="0.25">
      <c r="A89" s="46" t="s">
        <v>253</v>
      </c>
      <c r="B89" s="47"/>
      <c r="C89" s="47"/>
      <c r="D89" s="47"/>
      <c r="E89" s="47"/>
      <c r="F89" s="48"/>
      <c r="G89" s="20">
        <f>G29+G85</f>
        <v>0</v>
      </c>
      <c r="H89" s="20">
        <f t="shared" ref="H89:O89" si="4">H29+H85</f>
        <v>0</v>
      </c>
      <c r="I89" s="20">
        <f t="shared" si="4"/>
        <v>0</v>
      </c>
      <c r="J89" s="20">
        <f t="shared" si="4"/>
        <v>0</v>
      </c>
      <c r="K89" s="20">
        <f t="shared" si="4"/>
        <v>0</v>
      </c>
      <c r="L89" s="20">
        <f t="shared" si="4"/>
        <v>0</v>
      </c>
      <c r="M89" s="20">
        <f t="shared" si="4"/>
        <v>0</v>
      </c>
      <c r="N89" s="20">
        <f t="shared" si="4"/>
        <v>0</v>
      </c>
      <c r="O89" s="20">
        <f t="shared" si="4"/>
        <v>0</v>
      </c>
    </row>
    <row r="90" spans="1:16" x14ac:dyDescent="0.25">
      <c r="A90" s="49" t="s">
        <v>254</v>
      </c>
      <c r="B90" s="50"/>
      <c r="C90" s="50"/>
      <c r="D90" s="50"/>
      <c r="E90" s="50"/>
      <c r="F90" s="51"/>
      <c r="G90" s="21"/>
      <c r="H90" s="21" t="e">
        <f>H89/G89</f>
        <v>#DIV/0!</v>
      </c>
      <c r="I90" s="21"/>
      <c r="J90" s="21"/>
      <c r="K90" s="8" t="e">
        <f>K89/H89</f>
        <v>#DIV/0!</v>
      </c>
      <c r="L90" s="8" t="e">
        <f>L89/H89</f>
        <v>#DIV/0!</v>
      </c>
      <c r="M90" s="8" t="e">
        <f>M89/H89</f>
        <v>#DIV/0!</v>
      </c>
      <c r="N90" s="8" t="e">
        <f>N89/H89</f>
        <v>#DIV/0!</v>
      </c>
      <c r="O90" s="8" t="e">
        <f>O89/H89</f>
        <v>#DIV/0!</v>
      </c>
    </row>
    <row r="93" spans="1:16" ht="21" x14ac:dyDescent="0.4">
      <c r="A93" s="43" t="s">
        <v>262</v>
      </c>
      <c r="B93" s="44"/>
      <c r="C93" s="44"/>
      <c r="D93" s="44"/>
      <c r="E93" s="44"/>
      <c r="F93" s="44"/>
      <c r="G93" s="44"/>
      <c r="H93" s="44"/>
      <c r="I93" s="44"/>
      <c r="J93" s="45"/>
      <c r="K93" s="23" t="e">
        <f>K89*11/J89</f>
        <v>#DIV/0!</v>
      </c>
      <c r="L93" s="23" t="e">
        <f>L89*11/J89</f>
        <v>#DIV/0!</v>
      </c>
      <c r="M93" s="23" t="e">
        <f>M89*11/J89</f>
        <v>#DIV/0!</v>
      </c>
      <c r="N93" s="23" t="e">
        <f>N89*11/J89</f>
        <v>#DIV/0!</v>
      </c>
      <c r="O93" s="23" t="e">
        <f>O89*11/J89</f>
        <v>#DIV/0!</v>
      </c>
    </row>
  </sheetData>
  <mergeCells count="46">
    <mergeCell ref="A93:J93"/>
    <mergeCell ref="A89:F89"/>
    <mergeCell ref="A90:F90"/>
    <mergeCell ref="D3:D5"/>
    <mergeCell ref="E2:F2"/>
    <mergeCell ref="D29:D30"/>
    <mergeCell ref="E85:F86"/>
    <mergeCell ref="A87:O87"/>
    <mergeCell ref="D62:D63"/>
    <mergeCell ref="D64:D65"/>
    <mergeCell ref="D66:D67"/>
    <mergeCell ref="D68:D70"/>
    <mergeCell ref="D71:D73"/>
    <mergeCell ref="D74:D75"/>
    <mergeCell ref="A29:C29"/>
    <mergeCell ref="A30:C30"/>
    <mergeCell ref="A1:O1"/>
    <mergeCell ref="E32:F32"/>
    <mergeCell ref="A88:F88"/>
    <mergeCell ref="E29:F30"/>
    <mergeCell ref="D6:D8"/>
    <mergeCell ref="D9:D11"/>
    <mergeCell ref="D12:D13"/>
    <mergeCell ref="D14:D15"/>
    <mergeCell ref="D16:D18"/>
    <mergeCell ref="D19:D20"/>
    <mergeCell ref="D39:D40"/>
    <mergeCell ref="D41:D43"/>
    <mergeCell ref="D45:D46"/>
    <mergeCell ref="D21:D22"/>
    <mergeCell ref="D23:D26"/>
    <mergeCell ref="D27:D28"/>
    <mergeCell ref="A85:C85"/>
    <mergeCell ref="A86:C86"/>
    <mergeCell ref="D76:D77"/>
    <mergeCell ref="D78:D84"/>
    <mergeCell ref="D85:D86"/>
    <mergeCell ref="D60:D61"/>
    <mergeCell ref="A31:O31"/>
    <mergeCell ref="D33:D34"/>
    <mergeCell ref="D37:D38"/>
    <mergeCell ref="D47:D48"/>
    <mergeCell ref="D50:D51"/>
    <mergeCell ref="D52:D53"/>
    <mergeCell ref="D55:D56"/>
    <mergeCell ref="D57:D5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1C8C-DA04-4410-A73A-559795E3FDC1}">
  <dimension ref="A1:R150"/>
  <sheetViews>
    <sheetView topLeftCell="A127" zoomScaleNormal="100" workbookViewId="0">
      <selection activeCell="J153" sqref="J153"/>
    </sheetView>
  </sheetViews>
  <sheetFormatPr baseColWidth="10" defaultColWidth="11.44140625" defaultRowHeight="13.8" x14ac:dyDescent="0.25"/>
  <cols>
    <col min="1" max="1" width="11.44140625" style="6"/>
    <col min="2" max="2" width="20.44140625" style="6" bestFit="1" customWidth="1"/>
    <col min="3" max="3" width="45.33203125" style="6" bestFit="1" customWidth="1"/>
    <col min="4" max="4" width="10" style="14" customWidth="1"/>
    <col min="5" max="5" width="8.33203125" style="6" customWidth="1"/>
    <col min="6" max="6" width="9" style="6" customWidth="1"/>
    <col min="7" max="7" width="15.6640625" style="6" customWidth="1"/>
    <col min="8" max="8" width="16" style="15" customWidth="1"/>
    <col min="9" max="9" width="11.44140625" style="6"/>
    <col min="10" max="10" width="12.5546875" style="6" customWidth="1"/>
    <col min="11" max="16384" width="11.44140625" style="6"/>
  </cols>
  <sheetData>
    <row r="1" spans="1:17" x14ac:dyDescent="0.25">
      <c r="A1" s="52" t="s">
        <v>258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s="7" customFormat="1" ht="27.6" x14ac:dyDescent="0.3">
      <c r="A2" s="2" t="s">
        <v>0</v>
      </c>
      <c r="B2" s="2" t="s">
        <v>1</v>
      </c>
      <c r="C2" s="2" t="s">
        <v>2</v>
      </c>
      <c r="D2" s="3" t="s">
        <v>232</v>
      </c>
      <c r="E2" s="24" t="s">
        <v>233</v>
      </c>
      <c r="F2" s="25"/>
      <c r="G2" s="1" t="s">
        <v>234</v>
      </c>
      <c r="H2" s="1" t="s">
        <v>235</v>
      </c>
      <c r="I2" s="1" t="s">
        <v>236</v>
      </c>
      <c r="J2" s="1" t="s">
        <v>237</v>
      </c>
      <c r="K2" s="17" t="s">
        <v>239</v>
      </c>
      <c r="L2" s="16" t="s">
        <v>241</v>
      </c>
      <c r="M2" s="16" t="s">
        <v>247</v>
      </c>
      <c r="N2" s="16" t="s">
        <v>240</v>
      </c>
      <c r="O2" s="16" t="s">
        <v>246</v>
      </c>
      <c r="P2" s="16" t="s">
        <v>238</v>
      </c>
      <c r="Q2" s="16" t="s">
        <v>248</v>
      </c>
    </row>
    <row r="3" spans="1:17" x14ac:dyDescent="0.25">
      <c r="A3" s="8" t="s">
        <v>3</v>
      </c>
      <c r="B3" s="8" t="s">
        <v>69</v>
      </c>
      <c r="C3" s="8" t="s">
        <v>70</v>
      </c>
      <c r="D3" s="26">
        <v>1</v>
      </c>
      <c r="E3" s="9">
        <v>1</v>
      </c>
      <c r="F3" s="8" t="s">
        <v>6</v>
      </c>
      <c r="G3" s="10">
        <v>0</v>
      </c>
      <c r="H3" s="11"/>
      <c r="I3" s="8"/>
      <c r="J3" s="8">
        <f>H3-I3</f>
        <v>0</v>
      </c>
      <c r="K3" s="8"/>
      <c r="L3" s="8"/>
      <c r="M3" s="8"/>
      <c r="N3" s="8"/>
      <c r="O3" s="8"/>
      <c r="P3" s="8"/>
      <c r="Q3" s="8"/>
    </row>
    <row r="4" spans="1:17" x14ac:dyDescent="0.25">
      <c r="A4" s="8" t="s">
        <v>3</v>
      </c>
      <c r="B4" s="8" t="s">
        <v>69</v>
      </c>
      <c r="C4" s="8" t="s">
        <v>70</v>
      </c>
      <c r="D4" s="28"/>
      <c r="E4" s="9">
        <v>1</v>
      </c>
      <c r="F4" s="8" t="s">
        <v>7</v>
      </c>
      <c r="G4" s="10">
        <v>0</v>
      </c>
      <c r="H4" s="11"/>
      <c r="I4" s="8"/>
      <c r="J4" s="8">
        <f t="shared" ref="J4:J67" si="0">H4-I4</f>
        <v>0</v>
      </c>
      <c r="K4" s="8"/>
      <c r="L4" s="8"/>
      <c r="M4" s="8"/>
      <c r="N4" s="8"/>
      <c r="O4" s="8"/>
      <c r="P4" s="8"/>
      <c r="Q4" s="8"/>
    </row>
    <row r="5" spans="1:17" x14ac:dyDescent="0.25">
      <c r="A5" s="8" t="s">
        <v>3</v>
      </c>
      <c r="B5" s="8" t="s">
        <v>69</v>
      </c>
      <c r="C5" s="8" t="s">
        <v>70</v>
      </c>
      <c r="D5" s="27"/>
      <c r="E5" s="9">
        <v>1</v>
      </c>
      <c r="F5" s="8" t="s">
        <v>12</v>
      </c>
      <c r="G5" s="10">
        <v>0</v>
      </c>
      <c r="H5" s="11"/>
      <c r="I5" s="8"/>
      <c r="J5" s="8">
        <f t="shared" si="0"/>
        <v>0</v>
      </c>
      <c r="K5" s="8"/>
      <c r="L5" s="8"/>
      <c r="M5" s="8"/>
      <c r="N5" s="8"/>
      <c r="O5" s="8"/>
      <c r="P5" s="8"/>
      <c r="Q5" s="8"/>
    </row>
    <row r="6" spans="1:17" x14ac:dyDescent="0.25">
      <c r="A6" s="8" t="s">
        <v>3</v>
      </c>
      <c r="B6" s="8" t="s">
        <v>71</v>
      </c>
      <c r="C6" s="8" t="s">
        <v>72</v>
      </c>
      <c r="D6" s="26">
        <v>1</v>
      </c>
      <c r="E6" s="9">
        <v>1</v>
      </c>
      <c r="F6" s="8" t="s">
        <v>6</v>
      </c>
      <c r="G6" s="10">
        <v>0</v>
      </c>
      <c r="H6" s="11"/>
      <c r="I6" s="8"/>
      <c r="J6" s="8">
        <f t="shared" si="0"/>
        <v>0</v>
      </c>
      <c r="K6" s="8"/>
      <c r="L6" s="8"/>
      <c r="M6" s="8"/>
      <c r="N6" s="8"/>
      <c r="O6" s="8"/>
      <c r="P6" s="8"/>
      <c r="Q6" s="8"/>
    </row>
    <row r="7" spans="1:17" x14ac:dyDescent="0.25">
      <c r="A7" s="8" t="s">
        <v>3</v>
      </c>
      <c r="B7" s="8" t="s">
        <v>71</v>
      </c>
      <c r="C7" s="8" t="s">
        <v>72</v>
      </c>
      <c r="D7" s="28"/>
      <c r="E7" s="9">
        <v>1</v>
      </c>
      <c r="F7" s="8" t="s">
        <v>7</v>
      </c>
      <c r="G7" s="10">
        <v>0</v>
      </c>
      <c r="H7" s="11"/>
      <c r="I7" s="8"/>
      <c r="J7" s="8">
        <f t="shared" si="0"/>
        <v>0</v>
      </c>
      <c r="K7" s="8"/>
      <c r="L7" s="8"/>
      <c r="M7" s="8"/>
      <c r="N7" s="8"/>
      <c r="O7" s="8"/>
      <c r="P7" s="8"/>
      <c r="Q7" s="8"/>
    </row>
    <row r="8" spans="1:17" x14ac:dyDescent="0.25">
      <c r="A8" s="8" t="s">
        <v>3</v>
      </c>
      <c r="B8" s="8" t="s">
        <v>71</v>
      </c>
      <c r="C8" s="8" t="s">
        <v>72</v>
      </c>
      <c r="D8" s="27"/>
      <c r="E8" s="9">
        <v>1</v>
      </c>
      <c r="F8" s="8" t="s">
        <v>12</v>
      </c>
      <c r="G8" s="10">
        <v>0</v>
      </c>
      <c r="H8" s="11"/>
      <c r="I8" s="8"/>
      <c r="J8" s="8">
        <f t="shared" si="0"/>
        <v>0</v>
      </c>
      <c r="K8" s="8"/>
      <c r="L8" s="8"/>
      <c r="M8" s="8"/>
      <c r="N8" s="8"/>
      <c r="O8" s="8"/>
      <c r="P8" s="8"/>
      <c r="Q8" s="8"/>
    </row>
    <row r="9" spans="1:17" x14ac:dyDescent="0.25">
      <c r="A9" s="8" t="s">
        <v>3</v>
      </c>
      <c r="B9" s="8" t="s">
        <v>73</v>
      </c>
      <c r="C9" s="8" t="s">
        <v>74</v>
      </c>
      <c r="D9" s="26">
        <v>1</v>
      </c>
      <c r="E9" s="9">
        <v>1</v>
      </c>
      <c r="F9" s="8" t="s">
        <v>6</v>
      </c>
      <c r="G9" s="10">
        <v>0</v>
      </c>
      <c r="H9" s="11"/>
      <c r="I9" s="8"/>
      <c r="J9" s="8">
        <f t="shared" si="0"/>
        <v>0</v>
      </c>
      <c r="K9" s="8"/>
      <c r="L9" s="8"/>
      <c r="M9" s="8"/>
      <c r="N9" s="8"/>
      <c r="O9" s="8"/>
      <c r="P9" s="8"/>
      <c r="Q9" s="8"/>
    </row>
    <row r="10" spans="1:17" x14ac:dyDescent="0.25">
      <c r="A10" s="8" t="s">
        <v>3</v>
      </c>
      <c r="B10" s="8" t="s">
        <v>73</v>
      </c>
      <c r="C10" s="8" t="s">
        <v>74</v>
      </c>
      <c r="D10" s="27"/>
      <c r="E10" s="9">
        <v>1</v>
      </c>
      <c r="F10" s="8" t="s">
        <v>7</v>
      </c>
      <c r="G10" s="10">
        <v>0</v>
      </c>
      <c r="H10" s="11"/>
      <c r="I10" s="8"/>
      <c r="J10" s="8">
        <f t="shared" si="0"/>
        <v>0</v>
      </c>
      <c r="K10" s="8"/>
      <c r="L10" s="8"/>
      <c r="M10" s="8"/>
      <c r="N10" s="8"/>
      <c r="O10" s="8"/>
      <c r="P10" s="8"/>
      <c r="Q10" s="8"/>
    </row>
    <row r="11" spans="1:17" x14ac:dyDescent="0.25">
      <c r="A11" s="8" t="s">
        <v>3</v>
      </c>
      <c r="B11" s="8" t="s">
        <v>68</v>
      </c>
      <c r="C11" s="8" t="s">
        <v>79</v>
      </c>
      <c r="D11" s="26">
        <v>1</v>
      </c>
      <c r="E11" s="9">
        <v>1</v>
      </c>
      <c r="F11" s="8" t="s">
        <v>6</v>
      </c>
      <c r="G11" s="10">
        <v>0</v>
      </c>
      <c r="H11" s="11"/>
      <c r="I11" s="8"/>
      <c r="J11" s="8">
        <f t="shared" si="0"/>
        <v>0</v>
      </c>
      <c r="K11" s="8"/>
      <c r="L11" s="8"/>
      <c r="M11" s="8"/>
      <c r="N11" s="8"/>
      <c r="O11" s="8"/>
      <c r="P11" s="8"/>
      <c r="Q11" s="8"/>
    </row>
    <row r="12" spans="1:17" x14ac:dyDescent="0.25">
      <c r="A12" s="8" t="s">
        <v>3</v>
      </c>
      <c r="B12" s="8" t="s">
        <v>68</v>
      </c>
      <c r="C12" s="8" t="s">
        <v>79</v>
      </c>
      <c r="D12" s="28"/>
      <c r="E12" s="9">
        <v>1</v>
      </c>
      <c r="F12" s="8" t="s">
        <v>7</v>
      </c>
      <c r="G12" s="10">
        <v>0</v>
      </c>
      <c r="H12" s="11"/>
      <c r="I12" s="8"/>
      <c r="J12" s="8">
        <f t="shared" si="0"/>
        <v>0</v>
      </c>
      <c r="K12" s="8"/>
      <c r="L12" s="8"/>
      <c r="M12" s="8"/>
      <c r="N12" s="8"/>
      <c r="O12" s="8"/>
      <c r="P12" s="8"/>
      <c r="Q12" s="8"/>
    </row>
    <row r="13" spans="1:17" x14ac:dyDescent="0.25">
      <c r="A13" s="8" t="s">
        <v>3</v>
      </c>
      <c r="B13" s="8" t="s">
        <v>68</v>
      </c>
      <c r="C13" s="8" t="s">
        <v>79</v>
      </c>
      <c r="D13" s="27"/>
      <c r="E13" s="9">
        <v>1</v>
      </c>
      <c r="F13" s="8" t="s">
        <v>12</v>
      </c>
      <c r="G13" s="10">
        <v>0</v>
      </c>
      <c r="H13" s="11"/>
      <c r="I13" s="8"/>
      <c r="J13" s="8">
        <f t="shared" si="0"/>
        <v>0</v>
      </c>
      <c r="K13" s="8"/>
      <c r="L13" s="8"/>
      <c r="M13" s="8"/>
      <c r="N13" s="8"/>
      <c r="O13" s="8"/>
      <c r="P13" s="8"/>
      <c r="Q13" s="8"/>
    </row>
    <row r="14" spans="1:17" x14ac:dyDescent="0.25">
      <c r="A14" s="8" t="s">
        <v>3</v>
      </c>
      <c r="B14" s="8" t="s">
        <v>68</v>
      </c>
      <c r="C14" s="8" t="s">
        <v>80</v>
      </c>
      <c r="D14" s="26">
        <v>1</v>
      </c>
      <c r="E14" s="9">
        <v>1</v>
      </c>
      <c r="F14" s="8" t="s">
        <v>6</v>
      </c>
      <c r="G14" s="10">
        <v>0</v>
      </c>
      <c r="H14" s="11"/>
      <c r="I14" s="8"/>
      <c r="J14" s="8">
        <f t="shared" si="0"/>
        <v>0</v>
      </c>
      <c r="K14" s="8"/>
      <c r="L14" s="8"/>
      <c r="M14" s="8"/>
      <c r="N14" s="8"/>
      <c r="O14" s="8"/>
      <c r="P14" s="8"/>
      <c r="Q14" s="8"/>
    </row>
    <row r="15" spans="1:17" x14ac:dyDescent="0.25">
      <c r="A15" s="8" t="s">
        <v>3</v>
      </c>
      <c r="B15" s="8" t="s">
        <v>68</v>
      </c>
      <c r="C15" s="8" t="s">
        <v>80</v>
      </c>
      <c r="D15" s="28"/>
      <c r="E15" s="9">
        <v>1</v>
      </c>
      <c r="F15" s="8" t="s">
        <v>7</v>
      </c>
      <c r="G15" s="10">
        <v>0</v>
      </c>
      <c r="H15" s="11"/>
      <c r="I15" s="8"/>
      <c r="J15" s="8">
        <f t="shared" si="0"/>
        <v>0</v>
      </c>
      <c r="K15" s="8"/>
      <c r="L15" s="8"/>
      <c r="M15" s="8"/>
      <c r="N15" s="8"/>
      <c r="O15" s="8"/>
      <c r="P15" s="8"/>
      <c r="Q15" s="8"/>
    </row>
    <row r="16" spans="1:17" x14ac:dyDescent="0.25">
      <c r="A16" s="8" t="s">
        <v>3</v>
      </c>
      <c r="B16" s="8" t="s">
        <v>68</v>
      </c>
      <c r="C16" s="8" t="s">
        <v>80</v>
      </c>
      <c r="D16" s="27"/>
      <c r="E16" s="9">
        <v>1</v>
      </c>
      <c r="F16" s="8" t="s">
        <v>12</v>
      </c>
      <c r="G16" s="10">
        <v>0</v>
      </c>
      <c r="H16" s="11"/>
      <c r="I16" s="8"/>
      <c r="J16" s="8">
        <f t="shared" si="0"/>
        <v>0</v>
      </c>
      <c r="K16" s="8"/>
      <c r="L16" s="8"/>
      <c r="M16" s="8"/>
      <c r="N16" s="8"/>
      <c r="O16" s="8"/>
      <c r="P16" s="8"/>
      <c r="Q16" s="8"/>
    </row>
    <row r="17" spans="1:17" x14ac:dyDescent="0.25">
      <c r="A17" s="8" t="s">
        <v>3</v>
      </c>
      <c r="B17" s="8" t="s">
        <v>68</v>
      </c>
      <c r="C17" s="8" t="s">
        <v>81</v>
      </c>
      <c r="D17" s="26">
        <v>1</v>
      </c>
      <c r="E17" s="9">
        <v>1</v>
      </c>
      <c r="F17" s="8" t="s">
        <v>6</v>
      </c>
      <c r="G17" s="10">
        <v>0</v>
      </c>
      <c r="H17" s="11"/>
      <c r="I17" s="8"/>
      <c r="J17" s="8">
        <f t="shared" si="0"/>
        <v>0</v>
      </c>
      <c r="K17" s="8"/>
      <c r="L17" s="8"/>
      <c r="M17" s="8"/>
      <c r="N17" s="8"/>
      <c r="O17" s="8"/>
      <c r="P17" s="8"/>
      <c r="Q17" s="8"/>
    </row>
    <row r="18" spans="1:17" x14ac:dyDescent="0.25">
      <c r="A18" s="8" t="s">
        <v>3</v>
      </c>
      <c r="B18" s="8" t="s">
        <v>68</v>
      </c>
      <c r="C18" s="8" t="s">
        <v>81</v>
      </c>
      <c r="D18" s="28"/>
      <c r="E18" s="9">
        <v>1</v>
      </c>
      <c r="F18" s="8" t="s">
        <v>7</v>
      </c>
      <c r="G18" s="10">
        <v>0</v>
      </c>
      <c r="H18" s="11"/>
      <c r="I18" s="8"/>
      <c r="J18" s="8">
        <f t="shared" si="0"/>
        <v>0</v>
      </c>
      <c r="K18" s="8"/>
      <c r="L18" s="8"/>
      <c r="M18" s="8"/>
      <c r="N18" s="8"/>
      <c r="O18" s="8"/>
      <c r="P18" s="8"/>
      <c r="Q18" s="8"/>
    </row>
    <row r="19" spans="1:17" x14ac:dyDescent="0.25">
      <c r="A19" s="8" t="s">
        <v>3</v>
      </c>
      <c r="B19" s="8" t="s">
        <v>68</v>
      </c>
      <c r="C19" s="8" t="s">
        <v>81</v>
      </c>
      <c r="D19" s="27"/>
      <c r="E19" s="9">
        <v>1</v>
      </c>
      <c r="F19" s="8" t="s">
        <v>12</v>
      </c>
      <c r="G19" s="10">
        <v>0</v>
      </c>
      <c r="H19" s="11"/>
      <c r="I19" s="8"/>
      <c r="J19" s="8">
        <f t="shared" si="0"/>
        <v>0</v>
      </c>
      <c r="K19" s="8"/>
      <c r="L19" s="8"/>
      <c r="M19" s="8"/>
      <c r="N19" s="8"/>
      <c r="O19" s="8"/>
      <c r="P19" s="8"/>
      <c r="Q19" s="8"/>
    </row>
    <row r="20" spans="1:17" x14ac:dyDescent="0.25">
      <c r="A20" s="8" t="s">
        <v>3</v>
      </c>
      <c r="B20" s="8" t="s">
        <v>82</v>
      </c>
      <c r="C20" s="8" t="s">
        <v>83</v>
      </c>
      <c r="D20" s="26">
        <v>1</v>
      </c>
      <c r="E20" s="9">
        <v>1</v>
      </c>
      <c r="F20" s="8" t="s">
        <v>6</v>
      </c>
      <c r="G20" s="10">
        <v>0</v>
      </c>
      <c r="H20" s="11"/>
      <c r="I20" s="8"/>
      <c r="J20" s="8">
        <f t="shared" si="0"/>
        <v>0</v>
      </c>
      <c r="K20" s="8"/>
      <c r="L20" s="8"/>
      <c r="M20" s="8"/>
      <c r="N20" s="8"/>
      <c r="O20" s="8"/>
      <c r="P20" s="8"/>
      <c r="Q20" s="8"/>
    </row>
    <row r="21" spans="1:17" x14ac:dyDescent="0.25">
      <c r="A21" s="8" t="s">
        <v>3</v>
      </c>
      <c r="B21" s="8" t="s">
        <v>82</v>
      </c>
      <c r="C21" s="8" t="s">
        <v>83</v>
      </c>
      <c r="D21" s="28"/>
      <c r="E21" s="9">
        <v>1</v>
      </c>
      <c r="F21" s="8" t="s">
        <v>7</v>
      </c>
      <c r="G21" s="10">
        <v>0</v>
      </c>
      <c r="H21" s="11"/>
      <c r="I21" s="8"/>
      <c r="J21" s="8">
        <f t="shared" si="0"/>
        <v>0</v>
      </c>
      <c r="K21" s="8"/>
      <c r="L21" s="8"/>
      <c r="M21" s="8"/>
      <c r="N21" s="8"/>
      <c r="O21" s="8"/>
      <c r="P21" s="8"/>
      <c r="Q21" s="8"/>
    </row>
    <row r="22" spans="1:17" x14ac:dyDescent="0.25">
      <c r="A22" s="8" t="s">
        <v>3</v>
      </c>
      <c r="B22" s="8" t="s">
        <v>82</v>
      </c>
      <c r="C22" s="8" t="s">
        <v>83</v>
      </c>
      <c r="D22" s="27"/>
      <c r="E22" s="9">
        <v>1</v>
      </c>
      <c r="F22" s="8" t="s">
        <v>12</v>
      </c>
      <c r="G22" s="10">
        <v>0</v>
      </c>
      <c r="H22" s="11"/>
      <c r="I22" s="8"/>
      <c r="J22" s="8">
        <f t="shared" si="0"/>
        <v>0</v>
      </c>
      <c r="K22" s="8"/>
      <c r="L22" s="8"/>
      <c r="M22" s="8"/>
      <c r="N22" s="8"/>
      <c r="O22" s="8"/>
      <c r="P22" s="8"/>
      <c r="Q22" s="8"/>
    </row>
    <row r="23" spans="1:17" x14ac:dyDescent="0.25">
      <c r="A23" s="8" t="s">
        <v>3</v>
      </c>
      <c r="B23" s="8" t="s">
        <v>84</v>
      </c>
      <c r="C23" s="8" t="s">
        <v>84</v>
      </c>
      <c r="D23" s="26">
        <v>1</v>
      </c>
      <c r="E23" s="9">
        <v>1</v>
      </c>
      <c r="F23" s="8" t="s">
        <v>6</v>
      </c>
      <c r="G23" s="10">
        <v>0</v>
      </c>
      <c r="H23" s="11"/>
      <c r="I23" s="8"/>
      <c r="J23" s="8">
        <f t="shared" si="0"/>
        <v>0</v>
      </c>
      <c r="K23" s="8"/>
      <c r="L23" s="8"/>
      <c r="M23" s="8"/>
      <c r="N23" s="8"/>
      <c r="O23" s="8"/>
      <c r="P23" s="8"/>
      <c r="Q23" s="8"/>
    </row>
    <row r="24" spans="1:17" x14ac:dyDescent="0.25">
      <c r="A24" s="8" t="s">
        <v>3</v>
      </c>
      <c r="B24" s="8" t="s">
        <v>84</v>
      </c>
      <c r="C24" s="8" t="s">
        <v>84</v>
      </c>
      <c r="D24" s="28"/>
      <c r="E24" s="9">
        <v>1</v>
      </c>
      <c r="F24" s="8" t="s">
        <v>7</v>
      </c>
      <c r="G24" s="10">
        <v>0</v>
      </c>
      <c r="H24" s="11"/>
      <c r="I24" s="8"/>
      <c r="J24" s="8">
        <f t="shared" si="0"/>
        <v>0</v>
      </c>
      <c r="K24" s="8"/>
      <c r="L24" s="8"/>
      <c r="M24" s="8"/>
      <c r="N24" s="8"/>
      <c r="O24" s="8"/>
      <c r="P24" s="8"/>
      <c r="Q24" s="8"/>
    </row>
    <row r="25" spans="1:17" x14ac:dyDescent="0.25">
      <c r="A25" s="8" t="s">
        <v>3</v>
      </c>
      <c r="B25" s="8" t="s">
        <v>84</v>
      </c>
      <c r="C25" s="8" t="s">
        <v>84</v>
      </c>
      <c r="D25" s="28"/>
      <c r="E25" s="9">
        <v>1</v>
      </c>
      <c r="F25" s="8" t="s">
        <v>12</v>
      </c>
      <c r="G25" s="10">
        <v>0</v>
      </c>
      <c r="H25" s="11"/>
      <c r="I25" s="8"/>
      <c r="J25" s="8">
        <f t="shared" si="0"/>
        <v>0</v>
      </c>
      <c r="K25" s="8"/>
      <c r="L25" s="8"/>
      <c r="M25" s="8"/>
      <c r="N25" s="8"/>
      <c r="O25" s="8"/>
      <c r="P25" s="8"/>
      <c r="Q25" s="8"/>
    </row>
    <row r="26" spans="1:17" x14ac:dyDescent="0.25">
      <c r="A26" s="8" t="s">
        <v>3</v>
      </c>
      <c r="B26" s="8" t="s">
        <v>84</v>
      </c>
      <c r="C26" s="8" t="s">
        <v>84</v>
      </c>
      <c r="D26" s="28"/>
      <c r="E26" s="9">
        <v>1</v>
      </c>
      <c r="F26" s="8" t="s">
        <v>13</v>
      </c>
      <c r="G26" s="10">
        <v>0</v>
      </c>
      <c r="H26" s="11"/>
      <c r="I26" s="8"/>
      <c r="J26" s="8">
        <f t="shared" si="0"/>
        <v>0</v>
      </c>
      <c r="K26" s="8"/>
      <c r="L26" s="8"/>
      <c r="M26" s="8"/>
      <c r="N26" s="8"/>
      <c r="O26" s="8"/>
      <c r="P26" s="8"/>
      <c r="Q26" s="8"/>
    </row>
    <row r="27" spans="1:17" x14ac:dyDescent="0.25">
      <c r="A27" s="8" t="s">
        <v>3</v>
      </c>
      <c r="B27" s="8" t="s">
        <v>84</v>
      </c>
      <c r="C27" s="8" t="s">
        <v>84</v>
      </c>
      <c r="D27" s="27"/>
      <c r="E27" s="9">
        <v>1</v>
      </c>
      <c r="F27" s="8" t="s">
        <v>29</v>
      </c>
      <c r="G27" s="10">
        <v>0</v>
      </c>
      <c r="H27" s="11"/>
      <c r="I27" s="8"/>
      <c r="J27" s="8">
        <f t="shared" si="0"/>
        <v>0</v>
      </c>
      <c r="K27" s="8"/>
      <c r="L27" s="8"/>
      <c r="M27" s="8"/>
      <c r="N27" s="8"/>
      <c r="O27" s="8"/>
      <c r="P27" s="8"/>
      <c r="Q27" s="8"/>
    </row>
    <row r="28" spans="1:17" x14ac:dyDescent="0.25">
      <c r="A28" s="8" t="s">
        <v>3</v>
      </c>
      <c r="B28" s="8" t="s">
        <v>85</v>
      </c>
      <c r="C28" s="8" t="s">
        <v>86</v>
      </c>
      <c r="D28" s="26">
        <v>1</v>
      </c>
      <c r="E28" s="9">
        <v>1</v>
      </c>
      <c r="F28" s="8" t="s">
        <v>6</v>
      </c>
      <c r="G28" s="10">
        <v>0</v>
      </c>
      <c r="H28" s="11"/>
      <c r="I28" s="8"/>
      <c r="J28" s="8">
        <f t="shared" si="0"/>
        <v>0</v>
      </c>
      <c r="K28" s="8"/>
      <c r="L28" s="8"/>
      <c r="M28" s="8"/>
      <c r="N28" s="8"/>
      <c r="O28" s="8"/>
      <c r="P28" s="8"/>
      <c r="Q28" s="8"/>
    </row>
    <row r="29" spans="1:17" x14ac:dyDescent="0.25">
      <c r="A29" s="8" t="s">
        <v>3</v>
      </c>
      <c r="B29" s="8" t="s">
        <v>85</v>
      </c>
      <c r="C29" s="8" t="s">
        <v>86</v>
      </c>
      <c r="D29" s="28"/>
      <c r="E29" s="9">
        <v>1</v>
      </c>
      <c r="F29" s="8" t="s">
        <v>7</v>
      </c>
      <c r="G29" s="10">
        <v>0</v>
      </c>
      <c r="H29" s="11"/>
      <c r="I29" s="8"/>
      <c r="J29" s="8">
        <f t="shared" si="0"/>
        <v>0</v>
      </c>
      <c r="K29" s="8"/>
      <c r="L29" s="8"/>
      <c r="M29" s="8"/>
      <c r="N29" s="8"/>
      <c r="O29" s="8"/>
      <c r="P29" s="8"/>
      <c r="Q29" s="8"/>
    </row>
    <row r="30" spans="1:17" x14ac:dyDescent="0.25">
      <c r="A30" s="8" t="s">
        <v>3</v>
      </c>
      <c r="B30" s="8" t="s">
        <v>85</v>
      </c>
      <c r="C30" s="8" t="s">
        <v>86</v>
      </c>
      <c r="D30" s="28"/>
      <c r="E30" s="9">
        <v>1</v>
      </c>
      <c r="F30" s="8" t="s">
        <v>12</v>
      </c>
      <c r="G30" s="10">
        <v>0</v>
      </c>
      <c r="H30" s="11"/>
      <c r="I30" s="8"/>
      <c r="J30" s="8">
        <f t="shared" si="0"/>
        <v>0</v>
      </c>
      <c r="K30" s="8"/>
      <c r="L30" s="8"/>
      <c r="M30" s="8"/>
      <c r="N30" s="8"/>
      <c r="O30" s="8"/>
      <c r="P30" s="8"/>
      <c r="Q30" s="8"/>
    </row>
    <row r="31" spans="1:17" x14ac:dyDescent="0.25">
      <c r="A31" s="8" t="s">
        <v>3</v>
      </c>
      <c r="B31" s="8" t="s">
        <v>85</v>
      </c>
      <c r="C31" s="8" t="s">
        <v>86</v>
      </c>
      <c r="D31" s="28"/>
      <c r="E31" s="9">
        <v>1</v>
      </c>
      <c r="F31" s="8" t="s">
        <v>13</v>
      </c>
      <c r="G31" s="10">
        <v>0</v>
      </c>
      <c r="H31" s="11"/>
      <c r="I31" s="8"/>
      <c r="J31" s="8">
        <f t="shared" si="0"/>
        <v>0</v>
      </c>
      <c r="K31" s="8"/>
      <c r="L31" s="8"/>
      <c r="M31" s="8"/>
      <c r="N31" s="8"/>
      <c r="O31" s="8"/>
      <c r="P31" s="8"/>
      <c r="Q31" s="8"/>
    </row>
    <row r="32" spans="1:17" x14ac:dyDescent="0.25">
      <c r="A32" s="8" t="s">
        <v>3</v>
      </c>
      <c r="B32" s="8" t="s">
        <v>85</v>
      </c>
      <c r="C32" s="8" t="s">
        <v>86</v>
      </c>
      <c r="D32" s="28"/>
      <c r="E32" s="9">
        <v>1</v>
      </c>
      <c r="F32" s="8" t="s">
        <v>29</v>
      </c>
      <c r="G32" s="10">
        <v>0</v>
      </c>
      <c r="H32" s="11"/>
      <c r="I32" s="8"/>
      <c r="J32" s="8">
        <f t="shared" si="0"/>
        <v>0</v>
      </c>
      <c r="K32" s="8"/>
      <c r="L32" s="8"/>
      <c r="M32" s="8"/>
      <c r="N32" s="8"/>
      <c r="O32" s="8"/>
      <c r="P32" s="8"/>
      <c r="Q32" s="8"/>
    </row>
    <row r="33" spans="1:17" x14ac:dyDescent="0.25">
      <c r="A33" s="8" t="s">
        <v>3</v>
      </c>
      <c r="B33" s="8" t="s">
        <v>85</v>
      </c>
      <c r="C33" s="8" t="s">
        <v>86</v>
      </c>
      <c r="D33" s="27"/>
      <c r="E33" s="9">
        <v>1</v>
      </c>
      <c r="F33" s="8" t="s">
        <v>30</v>
      </c>
      <c r="G33" s="10">
        <v>0</v>
      </c>
      <c r="H33" s="11"/>
      <c r="I33" s="8"/>
      <c r="J33" s="8">
        <f t="shared" si="0"/>
        <v>0</v>
      </c>
      <c r="K33" s="8"/>
      <c r="L33" s="8"/>
      <c r="M33" s="8"/>
      <c r="N33" s="8"/>
      <c r="O33" s="8"/>
      <c r="P33" s="8"/>
      <c r="Q33" s="8"/>
    </row>
    <row r="34" spans="1:17" x14ac:dyDescent="0.25">
      <c r="A34" s="8" t="s">
        <v>3</v>
      </c>
      <c r="B34" s="8" t="s">
        <v>87</v>
      </c>
      <c r="C34" s="8" t="s">
        <v>88</v>
      </c>
      <c r="D34" s="26">
        <v>1</v>
      </c>
      <c r="E34" s="9">
        <v>1</v>
      </c>
      <c r="F34" s="8" t="s">
        <v>6</v>
      </c>
      <c r="G34" s="10">
        <v>0</v>
      </c>
      <c r="H34" s="11"/>
      <c r="I34" s="8"/>
      <c r="J34" s="8">
        <f t="shared" si="0"/>
        <v>0</v>
      </c>
      <c r="K34" s="8"/>
      <c r="L34" s="8"/>
      <c r="M34" s="8"/>
      <c r="N34" s="8"/>
      <c r="O34" s="8"/>
      <c r="P34" s="8"/>
      <c r="Q34" s="8"/>
    </row>
    <row r="35" spans="1:17" x14ac:dyDescent="0.25">
      <c r="A35" s="8" t="s">
        <v>3</v>
      </c>
      <c r="B35" s="8" t="s">
        <v>87</v>
      </c>
      <c r="C35" s="8" t="s">
        <v>88</v>
      </c>
      <c r="D35" s="28"/>
      <c r="E35" s="9">
        <v>1</v>
      </c>
      <c r="F35" s="8" t="s">
        <v>7</v>
      </c>
      <c r="G35" s="10">
        <v>0</v>
      </c>
      <c r="H35" s="11"/>
      <c r="I35" s="8"/>
      <c r="J35" s="8">
        <f t="shared" si="0"/>
        <v>0</v>
      </c>
      <c r="K35" s="8"/>
      <c r="L35" s="8"/>
      <c r="M35" s="8"/>
      <c r="N35" s="8"/>
      <c r="O35" s="8"/>
      <c r="P35" s="8"/>
      <c r="Q35" s="8"/>
    </row>
    <row r="36" spans="1:17" x14ac:dyDescent="0.25">
      <c r="A36" s="8" t="s">
        <v>3</v>
      </c>
      <c r="B36" s="8" t="s">
        <v>87</v>
      </c>
      <c r="C36" s="8" t="s">
        <v>88</v>
      </c>
      <c r="D36" s="28"/>
      <c r="E36" s="9">
        <v>1</v>
      </c>
      <c r="F36" s="8" t="s">
        <v>12</v>
      </c>
      <c r="G36" s="10">
        <v>0</v>
      </c>
      <c r="H36" s="11"/>
      <c r="I36" s="8"/>
      <c r="J36" s="8">
        <f t="shared" si="0"/>
        <v>0</v>
      </c>
      <c r="K36" s="8"/>
      <c r="L36" s="8"/>
      <c r="M36" s="8"/>
      <c r="N36" s="8"/>
      <c r="O36" s="8"/>
      <c r="P36" s="8"/>
      <c r="Q36" s="8"/>
    </row>
    <row r="37" spans="1:17" x14ac:dyDescent="0.25">
      <c r="A37" s="8" t="s">
        <v>3</v>
      </c>
      <c r="B37" s="8" t="s">
        <v>87</v>
      </c>
      <c r="C37" s="8" t="s">
        <v>88</v>
      </c>
      <c r="D37" s="28"/>
      <c r="E37" s="9">
        <v>1</v>
      </c>
      <c r="F37" s="8" t="s">
        <v>13</v>
      </c>
      <c r="G37" s="10">
        <v>0</v>
      </c>
      <c r="H37" s="11"/>
      <c r="I37" s="8"/>
      <c r="J37" s="8">
        <f t="shared" si="0"/>
        <v>0</v>
      </c>
      <c r="K37" s="8"/>
      <c r="L37" s="8"/>
      <c r="M37" s="8"/>
      <c r="N37" s="8"/>
      <c r="O37" s="8"/>
      <c r="P37" s="8"/>
      <c r="Q37" s="8"/>
    </row>
    <row r="38" spans="1:17" x14ac:dyDescent="0.25">
      <c r="A38" s="8" t="s">
        <v>3</v>
      </c>
      <c r="B38" s="8" t="s">
        <v>87</v>
      </c>
      <c r="C38" s="8" t="s">
        <v>88</v>
      </c>
      <c r="D38" s="28"/>
      <c r="E38" s="9">
        <v>1</v>
      </c>
      <c r="F38" s="8" t="s">
        <v>29</v>
      </c>
      <c r="G38" s="10">
        <v>0</v>
      </c>
      <c r="H38" s="11"/>
      <c r="I38" s="8"/>
      <c r="J38" s="8">
        <f t="shared" si="0"/>
        <v>0</v>
      </c>
      <c r="K38" s="8"/>
      <c r="L38" s="8"/>
      <c r="M38" s="8"/>
      <c r="N38" s="8"/>
      <c r="O38" s="8"/>
      <c r="P38" s="8"/>
      <c r="Q38" s="8"/>
    </row>
    <row r="39" spans="1:17" x14ac:dyDescent="0.25">
      <c r="A39" s="8" t="s">
        <v>3</v>
      </c>
      <c r="B39" s="8" t="s">
        <v>87</v>
      </c>
      <c r="C39" s="8" t="s">
        <v>88</v>
      </c>
      <c r="D39" s="28"/>
      <c r="E39" s="9">
        <v>1</v>
      </c>
      <c r="F39" s="8" t="s">
        <v>30</v>
      </c>
      <c r="G39" s="10">
        <v>0</v>
      </c>
      <c r="H39" s="11"/>
      <c r="I39" s="8"/>
      <c r="J39" s="8">
        <f t="shared" si="0"/>
        <v>0</v>
      </c>
      <c r="K39" s="8"/>
      <c r="L39" s="8"/>
      <c r="M39" s="8"/>
      <c r="N39" s="8"/>
      <c r="O39" s="8"/>
      <c r="P39" s="8"/>
      <c r="Q39" s="8"/>
    </row>
    <row r="40" spans="1:17" x14ac:dyDescent="0.25">
      <c r="A40" s="8" t="s">
        <v>3</v>
      </c>
      <c r="B40" s="8" t="s">
        <v>87</v>
      </c>
      <c r="C40" s="8" t="s">
        <v>88</v>
      </c>
      <c r="D40" s="27"/>
      <c r="E40" s="9">
        <v>1</v>
      </c>
      <c r="F40" s="8" t="s">
        <v>31</v>
      </c>
      <c r="G40" s="10">
        <v>0</v>
      </c>
      <c r="H40" s="11"/>
      <c r="I40" s="8"/>
      <c r="J40" s="8">
        <f t="shared" si="0"/>
        <v>0</v>
      </c>
      <c r="K40" s="8"/>
      <c r="L40" s="8"/>
      <c r="M40" s="8"/>
      <c r="N40" s="8"/>
      <c r="O40" s="8"/>
      <c r="P40" s="8"/>
      <c r="Q40" s="8"/>
    </row>
    <row r="41" spans="1:17" x14ac:dyDescent="0.25">
      <c r="A41" s="8" t="s">
        <v>3</v>
      </c>
      <c r="B41" s="8" t="s">
        <v>89</v>
      </c>
      <c r="C41" s="8" t="s">
        <v>90</v>
      </c>
      <c r="D41" s="26">
        <v>1</v>
      </c>
      <c r="E41" s="9">
        <v>1</v>
      </c>
      <c r="F41" s="8" t="s">
        <v>6</v>
      </c>
      <c r="G41" s="10">
        <v>0</v>
      </c>
      <c r="H41" s="11"/>
      <c r="I41" s="8"/>
      <c r="J41" s="8">
        <f t="shared" si="0"/>
        <v>0</v>
      </c>
      <c r="K41" s="8"/>
      <c r="L41" s="8"/>
      <c r="M41" s="8"/>
      <c r="N41" s="8"/>
      <c r="O41" s="8"/>
      <c r="P41" s="8"/>
      <c r="Q41" s="8"/>
    </row>
    <row r="42" spans="1:17" x14ac:dyDescent="0.25">
      <c r="A42" s="8" t="s">
        <v>3</v>
      </c>
      <c r="B42" s="8" t="s">
        <v>89</v>
      </c>
      <c r="C42" s="8" t="s">
        <v>90</v>
      </c>
      <c r="D42" s="28"/>
      <c r="E42" s="9">
        <v>1</v>
      </c>
      <c r="F42" s="8" t="s">
        <v>7</v>
      </c>
      <c r="G42" s="10">
        <v>0</v>
      </c>
      <c r="H42" s="11"/>
      <c r="I42" s="8"/>
      <c r="J42" s="8">
        <f t="shared" si="0"/>
        <v>0</v>
      </c>
      <c r="K42" s="8"/>
      <c r="L42" s="8"/>
      <c r="M42" s="8"/>
      <c r="N42" s="8"/>
      <c r="O42" s="8"/>
      <c r="P42" s="8"/>
      <c r="Q42" s="8"/>
    </row>
    <row r="43" spans="1:17" x14ac:dyDescent="0.25">
      <c r="A43" s="8" t="s">
        <v>3</v>
      </c>
      <c r="B43" s="8" t="s">
        <v>89</v>
      </c>
      <c r="C43" s="8" t="s">
        <v>90</v>
      </c>
      <c r="D43" s="28"/>
      <c r="E43" s="9">
        <v>1</v>
      </c>
      <c r="F43" s="8" t="s">
        <v>12</v>
      </c>
      <c r="G43" s="10">
        <v>0</v>
      </c>
      <c r="H43" s="11"/>
      <c r="I43" s="8"/>
      <c r="J43" s="8">
        <f t="shared" si="0"/>
        <v>0</v>
      </c>
      <c r="K43" s="8"/>
      <c r="L43" s="8"/>
      <c r="M43" s="8"/>
      <c r="N43" s="8"/>
      <c r="O43" s="8"/>
      <c r="P43" s="8"/>
      <c r="Q43" s="8"/>
    </row>
    <row r="44" spans="1:17" x14ac:dyDescent="0.25">
      <c r="A44" s="8" t="s">
        <v>3</v>
      </c>
      <c r="B44" s="8" t="s">
        <v>89</v>
      </c>
      <c r="C44" s="8" t="s">
        <v>90</v>
      </c>
      <c r="D44" s="28"/>
      <c r="E44" s="9">
        <v>1</v>
      </c>
      <c r="F44" s="8" t="s">
        <v>13</v>
      </c>
      <c r="G44" s="10">
        <v>0</v>
      </c>
      <c r="H44" s="11"/>
      <c r="I44" s="8"/>
      <c r="J44" s="8">
        <f t="shared" si="0"/>
        <v>0</v>
      </c>
      <c r="K44" s="8"/>
      <c r="L44" s="8"/>
      <c r="M44" s="8"/>
      <c r="N44" s="8"/>
      <c r="O44" s="8"/>
      <c r="P44" s="8"/>
      <c r="Q44" s="8"/>
    </row>
    <row r="45" spans="1:17" x14ac:dyDescent="0.25">
      <c r="A45" s="8" t="s">
        <v>3</v>
      </c>
      <c r="B45" s="8" t="s">
        <v>89</v>
      </c>
      <c r="C45" s="8" t="s">
        <v>90</v>
      </c>
      <c r="D45" s="27"/>
      <c r="E45" s="9">
        <v>1</v>
      </c>
      <c r="F45" s="8" t="s">
        <v>29</v>
      </c>
      <c r="G45" s="10">
        <v>0</v>
      </c>
      <c r="H45" s="11"/>
      <c r="I45" s="8"/>
      <c r="J45" s="8">
        <f t="shared" si="0"/>
        <v>0</v>
      </c>
      <c r="K45" s="8"/>
      <c r="L45" s="8"/>
      <c r="M45" s="8"/>
      <c r="N45" s="8"/>
      <c r="O45" s="8"/>
      <c r="P45" s="8"/>
      <c r="Q45" s="8"/>
    </row>
    <row r="46" spans="1:17" x14ac:dyDescent="0.25">
      <c r="A46" s="8" t="s">
        <v>3</v>
      </c>
      <c r="B46" s="8" t="s">
        <v>91</v>
      </c>
      <c r="C46" s="8" t="s">
        <v>92</v>
      </c>
      <c r="D46" s="26">
        <v>1</v>
      </c>
      <c r="E46" s="9">
        <v>1</v>
      </c>
      <c r="F46" s="8" t="s">
        <v>6</v>
      </c>
      <c r="G46" s="10">
        <v>0</v>
      </c>
      <c r="H46" s="11"/>
      <c r="I46" s="8"/>
      <c r="J46" s="8">
        <f t="shared" si="0"/>
        <v>0</v>
      </c>
      <c r="K46" s="8"/>
      <c r="L46" s="8"/>
      <c r="M46" s="8"/>
      <c r="N46" s="8"/>
      <c r="O46" s="8"/>
      <c r="P46" s="8"/>
      <c r="Q46" s="8"/>
    </row>
    <row r="47" spans="1:17" x14ac:dyDescent="0.25">
      <c r="A47" s="8" t="s">
        <v>3</v>
      </c>
      <c r="B47" s="8" t="s">
        <v>91</v>
      </c>
      <c r="C47" s="8" t="s">
        <v>92</v>
      </c>
      <c r="D47" s="28"/>
      <c r="E47" s="9">
        <v>1</v>
      </c>
      <c r="F47" s="8" t="s">
        <v>7</v>
      </c>
      <c r="G47" s="10">
        <v>0</v>
      </c>
      <c r="H47" s="11"/>
      <c r="I47" s="8"/>
      <c r="J47" s="8">
        <f t="shared" si="0"/>
        <v>0</v>
      </c>
      <c r="K47" s="8"/>
      <c r="L47" s="8"/>
      <c r="M47" s="8"/>
      <c r="N47" s="8"/>
      <c r="O47" s="8"/>
      <c r="P47" s="8"/>
      <c r="Q47" s="8"/>
    </row>
    <row r="48" spans="1:17" x14ac:dyDescent="0.25">
      <c r="A48" s="8" t="s">
        <v>3</v>
      </c>
      <c r="B48" s="8" t="s">
        <v>91</v>
      </c>
      <c r="C48" s="8" t="s">
        <v>92</v>
      </c>
      <c r="D48" s="27"/>
      <c r="E48" s="9">
        <v>1</v>
      </c>
      <c r="F48" s="8" t="s">
        <v>12</v>
      </c>
      <c r="G48" s="10">
        <v>0</v>
      </c>
      <c r="H48" s="11"/>
      <c r="I48" s="8"/>
      <c r="J48" s="8">
        <f t="shared" si="0"/>
        <v>0</v>
      </c>
      <c r="K48" s="8"/>
      <c r="L48" s="8"/>
      <c r="M48" s="8"/>
      <c r="N48" s="8"/>
      <c r="O48" s="8"/>
      <c r="P48" s="8"/>
      <c r="Q48" s="8"/>
    </row>
    <row r="49" spans="1:17" x14ac:dyDescent="0.25">
      <c r="A49" s="8" t="s">
        <v>3</v>
      </c>
      <c r="B49" s="8" t="s">
        <v>93</v>
      </c>
      <c r="C49" s="8" t="s">
        <v>94</v>
      </c>
      <c r="D49" s="26">
        <v>1</v>
      </c>
      <c r="E49" s="9">
        <v>1</v>
      </c>
      <c r="F49" s="8" t="s">
        <v>6</v>
      </c>
      <c r="G49" s="10">
        <v>0</v>
      </c>
      <c r="H49" s="11"/>
      <c r="I49" s="8"/>
      <c r="J49" s="8">
        <f t="shared" si="0"/>
        <v>0</v>
      </c>
      <c r="K49" s="8"/>
      <c r="L49" s="8"/>
      <c r="M49" s="8"/>
      <c r="N49" s="8"/>
      <c r="O49" s="8"/>
      <c r="P49" s="8"/>
      <c r="Q49" s="8"/>
    </row>
    <row r="50" spans="1:17" x14ac:dyDescent="0.25">
      <c r="A50" s="8" t="s">
        <v>3</v>
      </c>
      <c r="B50" s="8" t="s">
        <v>93</v>
      </c>
      <c r="C50" s="8" t="s">
        <v>94</v>
      </c>
      <c r="D50" s="28"/>
      <c r="E50" s="9">
        <v>1</v>
      </c>
      <c r="F50" s="8" t="s">
        <v>7</v>
      </c>
      <c r="G50" s="10">
        <v>0</v>
      </c>
      <c r="H50" s="11"/>
      <c r="I50" s="8"/>
      <c r="J50" s="8">
        <f t="shared" si="0"/>
        <v>0</v>
      </c>
      <c r="K50" s="8"/>
      <c r="L50" s="8"/>
      <c r="M50" s="8"/>
      <c r="N50" s="8"/>
      <c r="O50" s="8"/>
      <c r="P50" s="8"/>
      <c r="Q50" s="8"/>
    </row>
    <row r="51" spans="1:17" x14ac:dyDescent="0.25">
      <c r="A51" s="8" t="s">
        <v>3</v>
      </c>
      <c r="B51" s="8" t="s">
        <v>93</v>
      </c>
      <c r="C51" s="8" t="s">
        <v>94</v>
      </c>
      <c r="D51" s="27"/>
      <c r="E51" s="9">
        <v>1</v>
      </c>
      <c r="F51" s="8" t="s">
        <v>12</v>
      </c>
      <c r="G51" s="10">
        <v>0</v>
      </c>
      <c r="H51" s="11"/>
      <c r="I51" s="8"/>
      <c r="J51" s="8">
        <f t="shared" si="0"/>
        <v>0</v>
      </c>
      <c r="K51" s="8"/>
      <c r="L51" s="8"/>
      <c r="M51" s="8"/>
      <c r="N51" s="8"/>
      <c r="O51" s="8"/>
      <c r="P51" s="8"/>
      <c r="Q51" s="8"/>
    </row>
    <row r="52" spans="1:17" x14ac:dyDescent="0.25">
      <c r="A52" s="8" t="s">
        <v>3</v>
      </c>
      <c r="B52" s="8" t="s">
        <v>95</v>
      </c>
      <c r="C52" s="8" t="s">
        <v>96</v>
      </c>
      <c r="D52" s="26">
        <v>1</v>
      </c>
      <c r="E52" s="9">
        <v>1</v>
      </c>
      <c r="F52" s="8" t="s">
        <v>6</v>
      </c>
      <c r="G52" s="10">
        <v>0</v>
      </c>
      <c r="H52" s="11"/>
      <c r="I52" s="8"/>
      <c r="J52" s="8">
        <f t="shared" si="0"/>
        <v>0</v>
      </c>
      <c r="K52" s="8"/>
      <c r="L52" s="8"/>
      <c r="M52" s="8"/>
      <c r="N52" s="8"/>
      <c r="O52" s="8"/>
      <c r="P52" s="8"/>
      <c r="Q52" s="8"/>
    </row>
    <row r="53" spans="1:17" x14ac:dyDescent="0.25">
      <c r="A53" s="8" t="s">
        <v>3</v>
      </c>
      <c r="B53" s="8" t="s">
        <v>95</v>
      </c>
      <c r="C53" s="8" t="s">
        <v>96</v>
      </c>
      <c r="D53" s="28"/>
      <c r="E53" s="9">
        <v>1</v>
      </c>
      <c r="F53" s="8" t="s">
        <v>7</v>
      </c>
      <c r="G53" s="10">
        <v>0</v>
      </c>
      <c r="H53" s="11"/>
      <c r="I53" s="8"/>
      <c r="J53" s="8">
        <f t="shared" si="0"/>
        <v>0</v>
      </c>
      <c r="K53" s="8"/>
      <c r="L53" s="8"/>
      <c r="M53" s="8"/>
      <c r="N53" s="8"/>
      <c r="O53" s="8"/>
      <c r="P53" s="8"/>
      <c r="Q53" s="8"/>
    </row>
    <row r="54" spans="1:17" x14ac:dyDescent="0.25">
      <c r="A54" s="8" t="s">
        <v>3</v>
      </c>
      <c r="B54" s="8" t="s">
        <v>95</v>
      </c>
      <c r="C54" s="8" t="s">
        <v>96</v>
      </c>
      <c r="D54" s="28"/>
      <c r="E54" s="9">
        <v>1</v>
      </c>
      <c r="F54" s="8" t="s">
        <v>12</v>
      </c>
      <c r="G54" s="10">
        <v>0</v>
      </c>
      <c r="H54" s="11"/>
      <c r="I54" s="8"/>
      <c r="J54" s="8">
        <f t="shared" si="0"/>
        <v>0</v>
      </c>
      <c r="K54" s="8"/>
      <c r="L54" s="8"/>
      <c r="M54" s="8"/>
      <c r="N54" s="8"/>
      <c r="O54" s="8"/>
      <c r="P54" s="8"/>
      <c r="Q54" s="8"/>
    </row>
    <row r="55" spans="1:17" x14ac:dyDescent="0.25">
      <c r="A55" s="8" t="s">
        <v>3</v>
      </c>
      <c r="B55" s="8" t="s">
        <v>95</v>
      </c>
      <c r="C55" s="8" t="s">
        <v>96</v>
      </c>
      <c r="D55" s="28"/>
      <c r="E55" s="9">
        <v>1</v>
      </c>
      <c r="F55" s="8" t="s">
        <v>13</v>
      </c>
      <c r="G55" s="10">
        <v>0</v>
      </c>
      <c r="H55" s="11"/>
      <c r="I55" s="8"/>
      <c r="J55" s="8">
        <f t="shared" si="0"/>
        <v>0</v>
      </c>
      <c r="K55" s="8"/>
      <c r="L55" s="8"/>
      <c r="M55" s="8"/>
      <c r="N55" s="8"/>
      <c r="O55" s="8"/>
      <c r="P55" s="8"/>
      <c r="Q55" s="8"/>
    </row>
    <row r="56" spans="1:17" x14ac:dyDescent="0.25">
      <c r="A56" s="8" t="s">
        <v>3</v>
      </c>
      <c r="B56" s="8" t="s">
        <v>95</v>
      </c>
      <c r="C56" s="8" t="s">
        <v>96</v>
      </c>
      <c r="D56" s="27"/>
      <c r="E56" s="9">
        <v>1</v>
      </c>
      <c r="F56" s="8" t="s">
        <v>29</v>
      </c>
      <c r="G56" s="10">
        <v>0</v>
      </c>
      <c r="H56" s="11"/>
      <c r="I56" s="8"/>
      <c r="J56" s="8">
        <f t="shared" si="0"/>
        <v>0</v>
      </c>
      <c r="K56" s="8"/>
      <c r="L56" s="8"/>
      <c r="M56" s="8"/>
      <c r="N56" s="8"/>
      <c r="O56" s="8"/>
      <c r="P56" s="8"/>
      <c r="Q56" s="8"/>
    </row>
    <row r="57" spans="1:17" x14ac:dyDescent="0.25">
      <c r="A57" s="8" t="s">
        <v>3</v>
      </c>
      <c r="B57" s="8" t="s">
        <v>97</v>
      </c>
      <c r="C57" s="8" t="s">
        <v>98</v>
      </c>
      <c r="D57" s="26">
        <v>1</v>
      </c>
      <c r="E57" s="9">
        <v>1</v>
      </c>
      <c r="F57" s="8" t="s">
        <v>6</v>
      </c>
      <c r="G57" s="10">
        <v>0</v>
      </c>
      <c r="H57" s="11"/>
      <c r="I57" s="8"/>
      <c r="J57" s="8">
        <f t="shared" si="0"/>
        <v>0</v>
      </c>
      <c r="K57" s="8"/>
      <c r="L57" s="8"/>
      <c r="M57" s="8"/>
      <c r="N57" s="8"/>
      <c r="O57" s="8"/>
      <c r="P57" s="8"/>
      <c r="Q57" s="8"/>
    </row>
    <row r="58" spans="1:17" x14ac:dyDescent="0.25">
      <c r="A58" s="8" t="s">
        <v>3</v>
      </c>
      <c r="B58" s="8" t="s">
        <v>97</v>
      </c>
      <c r="C58" s="8" t="s">
        <v>98</v>
      </c>
      <c r="D58" s="28"/>
      <c r="E58" s="9">
        <v>1</v>
      </c>
      <c r="F58" s="8" t="s">
        <v>7</v>
      </c>
      <c r="G58" s="10">
        <v>0</v>
      </c>
      <c r="H58" s="11"/>
      <c r="I58" s="8"/>
      <c r="J58" s="8">
        <f t="shared" si="0"/>
        <v>0</v>
      </c>
      <c r="K58" s="8"/>
      <c r="L58" s="8"/>
      <c r="M58" s="8"/>
      <c r="N58" s="8"/>
      <c r="O58" s="8"/>
      <c r="P58" s="8"/>
      <c r="Q58" s="8"/>
    </row>
    <row r="59" spans="1:17" x14ac:dyDescent="0.25">
      <c r="A59" s="8" t="s">
        <v>3</v>
      </c>
      <c r="B59" s="8" t="s">
        <v>97</v>
      </c>
      <c r="C59" s="8" t="s">
        <v>98</v>
      </c>
      <c r="D59" s="28"/>
      <c r="E59" s="9">
        <v>1</v>
      </c>
      <c r="F59" s="8" t="s">
        <v>12</v>
      </c>
      <c r="G59" s="10">
        <v>0</v>
      </c>
      <c r="H59" s="11"/>
      <c r="I59" s="8"/>
      <c r="J59" s="8">
        <f t="shared" si="0"/>
        <v>0</v>
      </c>
      <c r="K59" s="8"/>
      <c r="L59" s="8"/>
      <c r="M59" s="8"/>
      <c r="N59" s="8"/>
      <c r="O59" s="8"/>
      <c r="P59" s="8"/>
      <c r="Q59" s="8"/>
    </row>
    <row r="60" spans="1:17" x14ac:dyDescent="0.25">
      <c r="A60" s="8" t="s">
        <v>3</v>
      </c>
      <c r="B60" s="8" t="s">
        <v>97</v>
      </c>
      <c r="C60" s="8" t="s">
        <v>98</v>
      </c>
      <c r="D60" s="28"/>
      <c r="E60" s="9">
        <v>1</v>
      </c>
      <c r="F60" s="8" t="s">
        <v>13</v>
      </c>
      <c r="G60" s="10">
        <v>0</v>
      </c>
      <c r="H60" s="11"/>
      <c r="I60" s="8"/>
      <c r="J60" s="8">
        <f t="shared" si="0"/>
        <v>0</v>
      </c>
      <c r="K60" s="8"/>
      <c r="L60" s="8"/>
      <c r="M60" s="8"/>
      <c r="N60" s="8"/>
      <c r="O60" s="8"/>
      <c r="P60" s="8"/>
      <c r="Q60" s="8"/>
    </row>
    <row r="61" spans="1:17" x14ac:dyDescent="0.25">
      <c r="A61" s="8" t="s">
        <v>3</v>
      </c>
      <c r="B61" s="8" t="s">
        <v>97</v>
      </c>
      <c r="C61" s="8" t="s">
        <v>98</v>
      </c>
      <c r="D61" s="28"/>
      <c r="E61" s="9">
        <v>1</v>
      </c>
      <c r="F61" s="8" t="s">
        <v>29</v>
      </c>
      <c r="G61" s="10">
        <v>0</v>
      </c>
      <c r="H61" s="11"/>
      <c r="I61" s="8"/>
      <c r="J61" s="8">
        <f t="shared" si="0"/>
        <v>0</v>
      </c>
      <c r="K61" s="8"/>
      <c r="L61" s="8"/>
      <c r="M61" s="8"/>
      <c r="N61" s="8"/>
      <c r="O61" s="8"/>
      <c r="P61" s="8"/>
      <c r="Q61" s="8"/>
    </row>
    <row r="62" spans="1:17" x14ac:dyDescent="0.25">
      <c r="A62" s="8" t="s">
        <v>3</v>
      </c>
      <c r="B62" s="8" t="s">
        <v>97</v>
      </c>
      <c r="C62" s="8" t="s">
        <v>98</v>
      </c>
      <c r="D62" s="28"/>
      <c r="E62" s="9">
        <v>1</v>
      </c>
      <c r="F62" s="8" t="s">
        <v>30</v>
      </c>
      <c r="G62" s="10">
        <v>0</v>
      </c>
      <c r="H62" s="11"/>
      <c r="I62" s="8"/>
      <c r="J62" s="8">
        <f t="shared" si="0"/>
        <v>0</v>
      </c>
      <c r="K62" s="8"/>
      <c r="L62" s="8"/>
      <c r="M62" s="8"/>
      <c r="N62" s="8"/>
      <c r="O62" s="8"/>
      <c r="P62" s="8"/>
      <c r="Q62" s="8"/>
    </row>
    <row r="63" spans="1:17" x14ac:dyDescent="0.25">
      <c r="A63" s="8" t="s">
        <v>3</v>
      </c>
      <c r="B63" s="8" t="s">
        <v>97</v>
      </c>
      <c r="C63" s="8" t="s">
        <v>98</v>
      </c>
      <c r="D63" s="28"/>
      <c r="E63" s="9">
        <v>1</v>
      </c>
      <c r="F63" s="8" t="s">
        <v>31</v>
      </c>
      <c r="G63" s="10">
        <v>0</v>
      </c>
      <c r="H63" s="11"/>
      <c r="I63" s="8"/>
      <c r="J63" s="8">
        <f t="shared" si="0"/>
        <v>0</v>
      </c>
      <c r="K63" s="8"/>
      <c r="L63" s="8"/>
      <c r="M63" s="8"/>
      <c r="N63" s="8"/>
      <c r="O63" s="8"/>
      <c r="P63" s="8"/>
      <c r="Q63" s="8"/>
    </row>
    <row r="64" spans="1:17" x14ac:dyDescent="0.25">
      <c r="A64" s="8" t="s">
        <v>3</v>
      </c>
      <c r="B64" s="8" t="s">
        <v>97</v>
      </c>
      <c r="C64" s="8" t="s">
        <v>98</v>
      </c>
      <c r="D64" s="27"/>
      <c r="E64" s="9">
        <v>1</v>
      </c>
      <c r="F64" s="8" t="s">
        <v>32</v>
      </c>
      <c r="G64" s="10">
        <v>0</v>
      </c>
      <c r="H64" s="11"/>
      <c r="I64" s="8"/>
      <c r="J64" s="8">
        <f t="shared" si="0"/>
        <v>0</v>
      </c>
      <c r="K64" s="8"/>
      <c r="L64" s="8"/>
      <c r="M64" s="8"/>
      <c r="N64" s="8"/>
      <c r="O64" s="8"/>
      <c r="P64" s="8"/>
      <c r="Q64" s="8"/>
    </row>
    <row r="65" spans="1:18" x14ac:dyDescent="0.25">
      <c r="A65" s="8" t="s">
        <v>3</v>
      </c>
      <c r="B65" s="8" t="s">
        <v>106</v>
      </c>
      <c r="C65" s="8" t="s">
        <v>107</v>
      </c>
      <c r="D65" s="26">
        <v>1</v>
      </c>
      <c r="E65" s="9">
        <v>1</v>
      </c>
      <c r="F65" s="8" t="s">
        <v>6</v>
      </c>
      <c r="G65" s="10">
        <v>0</v>
      </c>
      <c r="H65" s="11"/>
      <c r="I65" s="8"/>
      <c r="J65" s="8">
        <f t="shared" si="0"/>
        <v>0</v>
      </c>
      <c r="K65" s="8"/>
      <c r="L65" s="8"/>
      <c r="M65" s="8"/>
      <c r="N65" s="8"/>
      <c r="O65" s="8"/>
      <c r="P65" s="8"/>
      <c r="Q65" s="8"/>
    </row>
    <row r="66" spans="1:18" x14ac:dyDescent="0.25">
      <c r="A66" s="8" t="s">
        <v>3</v>
      </c>
      <c r="B66" s="8" t="s">
        <v>106</v>
      </c>
      <c r="C66" s="8" t="s">
        <v>107</v>
      </c>
      <c r="D66" s="28"/>
      <c r="E66" s="9">
        <v>1</v>
      </c>
      <c r="F66" s="8" t="s">
        <v>7</v>
      </c>
      <c r="G66" s="10">
        <v>0</v>
      </c>
      <c r="H66" s="11"/>
      <c r="I66" s="8"/>
      <c r="J66" s="8">
        <f t="shared" si="0"/>
        <v>0</v>
      </c>
      <c r="K66" s="8"/>
      <c r="L66" s="8"/>
      <c r="M66" s="8"/>
      <c r="N66" s="8"/>
      <c r="O66" s="8"/>
      <c r="P66" s="8"/>
      <c r="Q66" s="8"/>
    </row>
    <row r="67" spans="1:18" x14ac:dyDescent="0.25">
      <c r="A67" s="8" t="s">
        <v>3</v>
      </c>
      <c r="B67" s="8" t="s">
        <v>106</v>
      </c>
      <c r="C67" s="8" t="s">
        <v>107</v>
      </c>
      <c r="D67" s="28"/>
      <c r="E67" s="9">
        <v>1</v>
      </c>
      <c r="F67" s="8" t="s">
        <v>12</v>
      </c>
      <c r="G67" s="10">
        <v>0</v>
      </c>
      <c r="H67" s="11"/>
      <c r="I67" s="8"/>
      <c r="J67" s="8">
        <f t="shared" si="0"/>
        <v>0</v>
      </c>
      <c r="K67" s="8"/>
      <c r="L67" s="8"/>
      <c r="M67" s="8"/>
      <c r="N67" s="8"/>
      <c r="O67" s="8"/>
      <c r="P67" s="8"/>
      <c r="Q67" s="8"/>
    </row>
    <row r="68" spans="1:18" x14ac:dyDescent="0.25">
      <c r="A68" s="8" t="s">
        <v>3</v>
      </c>
      <c r="B68" s="8" t="s">
        <v>106</v>
      </c>
      <c r="C68" s="8" t="s">
        <v>107</v>
      </c>
      <c r="D68" s="28"/>
      <c r="E68" s="9">
        <v>1</v>
      </c>
      <c r="F68" s="8" t="s">
        <v>13</v>
      </c>
      <c r="G68" s="10">
        <v>0</v>
      </c>
      <c r="H68" s="11"/>
      <c r="I68" s="8"/>
      <c r="J68" s="8">
        <f t="shared" ref="J68:J70" si="1">H68-I68</f>
        <v>0</v>
      </c>
      <c r="K68" s="8"/>
      <c r="L68" s="8"/>
      <c r="M68" s="8"/>
      <c r="N68" s="8"/>
      <c r="O68" s="8"/>
      <c r="P68" s="8"/>
      <c r="Q68" s="8"/>
    </row>
    <row r="69" spans="1:18" x14ac:dyDescent="0.25">
      <c r="A69" s="8" t="s">
        <v>3</v>
      </c>
      <c r="B69" s="8" t="s">
        <v>106</v>
      </c>
      <c r="C69" s="8" t="s">
        <v>107</v>
      </c>
      <c r="D69" s="28"/>
      <c r="E69" s="9">
        <v>1</v>
      </c>
      <c r="F69" s="8" t="s">
        <v>29</v>
      </c>
      <c r="G69" s="10">
        <v>0</v>
      </c>
      <c r="H69" s="11"/>
      <c r="I69" s="8"/>
      <c r="J69" s="8">
        <f t="shared" si="1"/>
        <v>0</v>
      </c>
      <c r="K69" s="8"/>
      <c r="L69" s="8"/>
      <c r="M69" s="8"/>
      <c r="N69" s="8"/>
      <c r="O69" s="8"/>
      <c r="P69" s="8"/>
      <c r="Q69" s="8"/>
    </row>
    <row r="70" spans="1:18" x14ac:dyDescent="0.25">
      <c r="A70" s="8" t="s">
        <v>3</v>
      </c>
      <c r="B70" s="8" t="s">
        <v>106</v>
      </c>
      <c r="C70" s="8" t="s">
        <v>107</v>
      </c>
      <c r="D70" s="27"/>
      <c r="E70" s="9">
        <v>1</v>
      </c>
      <c r="F70" s="8" t="s">
        <v>30</v>
      </c>
      <c r="G70" s="10">
        <v>0</v>
      </c>
      <c r="H70" s="11"/>
      <c r="I70" s="8"/>
      <c r="J70" s="8">
        <f t="shared" si="1"/>
        <v>0</v>
      </c>
      <c r="K70" s="8"/>
      <c r="L70" s="8"/>
      <c r="M70" s="8"/>
      <c r="N70" s="8"/>
      <c r="O70" s="8"/>
      <c r="P70" s="8"/>
      <c r="Q70" s="8"/>
    </row>
    <row r="71" spans="1:18" x14ac:dyDescent="0.25">
      <c r="A71" s="37" t="s">
        <v>243</v>
      </c>
      <c r="B71" s="38"/>
      <c r="C71" s="39"/>
      <c r="D71" s="31">
        <f>SUM(D3:D70)</f>
        <v>16</v>
      </c>
      <c r="E71" s="33">
        <f>SUM(E3:E70)</f>
        <v>68</v>
      </c>
      <c r="F71" s="34"/>
      <c r="G71" s="4">
        <f>SUM(G3:G70)</f>
        <v>0</v>
      </c>
      <c r="H71" s="4">
        <f t="shared" ref="H71:O71" si="2">SUM(H3:H70)</f>
        <v>0</v>
      </c>
      <c r="I71" s="4">
        <f t="shared" si="2"/>
        <v>0</v>
      </c>
      <c r="J71" s="4">
        <f t="shared" si="2"/>
        <v>0</v>
      </c>
      <c r="K71" s="4">
        <f t="shared" si="2"/>
        <v>0</v>
      </c>
      <c r="L71" s="4">
        <f t="shared" si="2"/>
        <v>0</v>
      </c>
      <c r="M71" s="4">
        <f t="shared" si="2"/>
        <v>0</v>
      </c>
      <c r="N71" s="4">
        <f t="shared" si="2"/>
        <v>0</v>
      </c>
      <c r="O71" s="4">
        <f t="shared" si="2"/>
        <v>0</v>
      </c>
      <c r="P71" s="4">
        <f t="shared" ref="P71" si="3">SUM(P3:P70)</f>
        <v>0</v>
      </c>
      <c r="Q71" s="4">
        <f>SUM(Q3:Q70)</f>
        <v>0</v>
      </c>
      <c r="R71" s="5"/>
    </row>
    <row r="72" spans="1:18" s="13" customFormat="1" x14ac:dyDescent="0.25">
      <c r="A72" s="40" t="s">
        <v>244</v>
      </c>
      <c r="B72" s="41"/>
      <c r="C72" s="42"/>
      <c r="D72" s="32"/>
      <c r="E72" s="35"/>
      <c r="F72" s="36"/>
      <c r="G72" s="12"/>
      <c r="H72" s="12"/>
      <c r="I72" s="12"/>
      <c r="J72" s="12"/>
      <c r="K72" s="12" t="e">
        <f>K71/H71</f>
        <v>#DIV/0!</v>
      </c>
      <c r="L72" s="12" t="e">
        <f>L71/H71</f>
        <v>#DIV/0!</v>
      </c>
      <c r="M72" s="12" t="e">
        <f>M71/H71</f>
        <v>#DIV/0!</v>
      </c>
      <c r="N72" s="12" t="e">
        <f>N71/H71</f>
        <v>#DIV/0!</v>
      </c>
      <c r="O72" s="12" t="e">
        <f>O71/H71</f>
        <v>#DIV/0!</v>
      </c>
      <c r="P72" s="12" t="e">
        <f>P71/H71</f>
        <v>#DIV/0!</v>
      </c>
      <c r="Q72" s="12" t="e">
        <f>Q71/H71</f>
        <v>#DIV/0!</v>
      </c>
    </row>
    <row r="73" spans="1:18" x14ac:dyDescent="0.25">
      <c r="A73" s="58" t="s">
        <v>259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60"/>
    </row>
    <row r="74" spans="1:18" s="7" customFormat="1" ht="27.6" x14ac:dyDescent="0.3">
      <c r="A74" s="2" t="s">
        <v>0</v>
      </c>
      <c r="B74" s="2" t="s">
        <v>1</v>
      </c>
      <c r="C74" s="2" t="s">
        <v>2</v>
      </c>
      <c r="D74" s="3" t="s">
        <v>232</v>
      </c>
      <c r="E74" s="24" t="s">
        <v>233</v>
      </c>
      <c r="F74" s="25"/>
      <c r="G74" s="1" t="s">
        <v>234</v>
      </c>
      <c r="H74" s="1" t="s">
        <v>235</v>
      </c>
      <c r="I74" s="1" t="s">
        <v>236</v>
      </c>
      <c r="J74" s="1" t="s">
        <v>237</v>
      </c>
      <c r="K74" s="17" t="s">
        <v>239</v>
      </c>
      <c r="L74" s="16" t="s">
        <v>241</v>
      </c>
      <c r="M74" s="16" t="s">
        <v>247</v>
      </c>
      <c r="N74" s="16" t="s">
        <v>240</v>
      </c>
      <c r="O74" s="16" t="s">
        <v>246</v>
      </c>
      <c r="P74" s="16" t="s">
        <v>238</v>
      </c>
      <c r="Q74" s="16" t="s">
        <v>248</v>
      </c>
    </row>
    <row r="75" spans="1:18" x14ac:dyDescent="0.25">
      <c r="A75" s="8" t="s">
        <v>3</v>
      </c>
      <c r="B75" s="8" t="s">
        <v>100</v>
      </c>
      <c r="C75" s="8" t="s">
        <v>101</v>
      </c>
      <c r="D75" s="26">
        <v>1</v>
      </c>
      <c r="E75" s="9">
        <v>1</v>
      </c>
      <c r="F75" s="8" t="s">
        <v>6</v>
      </c>
      <c r="G75" s="10">
        <v>0</v>
      </c>
      <c r="H75" s="11"/>
      <c r="I75" s="8"/>
      <c r="J75" s="8">
        <f>H75-I75</f>
        <v>0</v>
      </c>
      <c r="K75" s="8"/>
      <c r="L75" s="8"/>
      <c r="M75" s="8"/>
      <c r="N75" s="8"/>
      <c r="O75" s="8"/>
      <c r="P75" s="8"/>
      <c r="Q75" s="8"/>
    </row>
    <row r="76" spans="1:18" x14ac:dyDescent="0.25">
      <c r="A76" s="8" t="s">
        <v>3</v>
      </c>
      <c r="B76" s="8" t="s">
        <v>100</v>
      </c>
      <c r="C76" s="8" t="s">
        <v>101</v>
      </c>
      <c r="D76" s="27"/>
      <c r="E76" s="9">
        <v>1</v>
      </c>
      <c r="F76" s="8" t="s">
        <v>7</v>
      </c>
      <c r="G76" s="10">
        <v>0</v>
      </c>
      <c r="H76" s="11"/>
      <c r="I76" s="8"/>
      <c r="J76" s="8">
        <f t="shared" ref="J76:J139" si="4">H76-I76</f>
        <v>0</v>
      </c>
      <c r="K76" s="8"/>
      <c r="L76" s="8"/>
      <c r="M76" s="8"/>
      <c r="N76" s="8"/>
      <c r="O76" s="8"/>
      <c r="P76" s="8"/>
      <c r="Q76" s="8"/>
    </row>
    <row r="77" spans="1:18" x14ac:dyDescent="0.25">
      <c r="A77" s="8" t="s">
        <v>3</v>
      </c>
      <c r="B77" s="8" t="s">
        <v>102</v>
      </c>
      <c r="C77" s="8" t="s">
        <v>103</v>
      </c>
      <c r="D77" s="26">
        <v>1</v>
      </c>
      <c r="E77" s="9">
        <v>1</v>
      </c>
      <c r="F77" s="8" t="s">
        <v>6</v>
      </c>
      <c r="G77" s="10">
        <v>0</v>
      </c>
      <c r="H77" s="11"/>
      <c r="I77" s="8"/>
      <c r="J77" s="8">
        <f t="shared" si="4"/>
        <v>0</v>
      </c>
      <c r="K77" s="8"/>
      <c r="L77" s="8"/>
      <c r="M77" s="8"/>
      <c r="N77" s="8"/>
      <c r="O77" s="8"/>
      <c r="P77" s="8"/>
      <c r="Q77" s="8"/>
    </row>
    <row r="78" spans="1:18" x14ac:dyDescent="0.25">
      <c r="A78" s="8" t="s">
        <v>3</v>
      </c>
      <c r="B78" s="8" t="s">
        <v>102</v>
      </c>
      <c r="C78" s="8" t="s">
        <v>103</v>
      </c>
      <c r="D78" s="28"/>
      <c r="E78" s="9">
        <v>1</v>
      </c>
      <c r="F78" s="8" t="s">
        <v>7</v>
      </c>
      <c r="G78" s="10">
        <v>0</v>
      </c>
      <c r="H78" s="11"/>
      <c r="I78" s="8"/>
      <c r="J78" s="8">
        <f t="shared" si="4"/>
        <v>0</v>
      </c>
      <c r="K78" s="8"/>
      <c r="L78" s="8"/>
      <c r="M78" s="8"/>
      <c r="N78" s="8"/>
      <c r="O78" s="8"/>
      <c r="P78" s="8"/>
      <c r="Q78" s="8"/>
    </row>
    <row r="79" spans="1:18" x14ac:dyDescent="0.25">
      <c r="A79" s="8" t="s">
        <v>3</v>
      </c>
      <c r="B79" s="8" t="s">
        <v>102</v>
      </c>
      <c r="C79" s="8" t="s">
        <v>103</v>
      </c>
      <c r="D79" s="28"/>
      <c r="E79" s="9">
        <v>1</v>
      </c>
      <c r="F79" s="8" t="s">
        <v>12</v>
      </c>
      <c r="G79" s="10">
        <v>0</v>
      </c>
      <c r="H79" s="11"/>
      <c r="I79" s="8"/>
      <c r="J79" s="8">
        <f t="shared" si="4"/>
        <v>0</v>
      </c>
      <c r="K79" s="8"/>
      <c r="L79" s="8"/>
      <c r="M79" s="8"/>
      <c r="N79" s="8"/>
      <c r="O79" s="8"/>
      <c r="P79" s="8"/>
      <c r="Q79" s="8"/>
    </row>
    <row r="80" spans="1:18" x14ac:dyDescent="0.25">
      <c r="A80" s="8" t="s">
        <v>3</v>
      </c>
      <c r="B80" s="8" t="s">
        <v>102</v>
      </c>
      <c r="C80" s="8" t="s">
        <v>103</v>
      </c>
      <c r="D80" s="27"/>
      <c r="E80" s="9">
        <v>1</v>
      </c>
      <c r="F80" s="8" t="s">
        <v>13</v>
      </c>
      <c r="G80" s="10">
        <v>0</v>
      </c>
      <c r="H80" s="11"/>
      <c r="I80" s="8"/>
      <c r="J80" s="8">
        <f t="shared" si="4"/>
        <v>0</v>
      </c>
      <c r="K80" s="8"/>
      <c r="L80" s="8"/>
      <c r="M80" s="8"/>
      <c r="N80" s="8"/>
      <c r="O80" s="8"/>
      <c r="P80" s="8"/>
      <c r="Q80" s="8"/>
    </row>
    <row r="81" spans="1:17" x14ac:dyDescent="0.25">
      <c r="A81" s="8" t="s">
        <v>3</v>
      </c>
      <c r="B81" s="8" t="s">
        <v>104</v>
      </c>
      <c r="C81" s="8" t="s">
        <v>105</v>
      </c>
      <c r="D81" s="26">
        <v>1</v>
      </c>
      <c r="E81" s="9">
        <v>1</v>
      </c>
      <c r="F81" s="8" t="s">
        <v>6</v>
      </c>
      <c r="G81" s="10">
        <v>0</v>
      </c>
      <c r="H81" s="11"/>
      <c r="I81" s="8"/>
      <c r="J81" s="8">
        <f t="shared" si="4"/>
        <v>0</v>
      </c>
      <c r="K81" s="8"/>
      <c r="L81" s="8"/>
      <c r="M81" s="8"/>
      <c r="N81" s="8"/>
      <c r="O81" s="8"/>
      <c r="P81" s="8"/>
      <c r="Q81" s="8"/>
    </row>
    <row r="82" spans="1:17" x14ac:dyDescent="0.25">
      <c r="A82" s="8" t="s">
        <v>3</v>
      </c>
      <c r="B82" s="8" t="s">
        <v>104</v>
      </c>
      <c r="C82" s="8" t="s">
        <v>105</v>
      </c>
      <c r="D82" s="28"/>
      <c r="E82" s="9">
        <v>1</v>
      </c>
      <c r="F82" s="8" t="s">
        <v>7</v>
      </c>
      <c r="G82" s="10">
        <v>0</v>
      </c>
      <c r="H82" s="11"/>
      <c r="I82" s="8"/>
      <c r="J82" s="8">
        <f t="shared" si="4"/>
        <v>0</v>
      </c>
      <c r="K82" s="8"/>
      <c r="L82" s="8"/>
      <c r="M82" s="8"/>
      <c r="N82" s="8"/>
      <c r="O82" s="8"/>
      <c r="P82" s="8"/>
      <c r="Q82" s="8"/>
    </row>
    <row r="83" spans="1:17" x14ac:dyDescent="0.25">
      <c r="A83" s="8" t="s">
        <v>3</v>
      </c>
      <c r="B83" s="8" t="s">
        <v>104</v>
      </c>
      <c r="C83" s="8" t="s">
        <v>105</v>
      </c>
      <c r="D83" s="28"/>
      <c r="E83" s="9">
        <v>1</v>
      </c>
      <c r="F83" s="8" t="s">
        <v>12</v>
      </c>
      <c r="G83" s="10">
        <v>0</v>
      </c>
      <c r="H83" s="11"/>
      <c r="I83" s="8"/>
      <c r="J83" s="8">
        <f t="shared" si="4"/>
        <v>0</v>
      </c>
      <c r="K83" s="8"/>
      <c r="L83" s="8"/>
      <c r="M83" s="8"/>
      <c r="N83" s="8"/>
      <c r="O83" s="8"/>
      <c r="P83" s="8"/>
      <c r="Q83" s="8"/>
    </row>
    <row r="84" spans="1:17" x14ac:dyDescent="0.25">
      <c r="A84" s="8" t="s">
        <v>3</v>
      </c>
      <c r="B84" s="8" t="s">
        <v>104</v>
      </c>
      <c r="C84" s="8" t="s">
        <v>105</v>
      </c>
      <c r="D84" s="28"/>
      <c r="E84" s="9">
        <v>1</v>
      </c>
      <c r="F84" s="8" t="s">
        <v>13</v>
      </c>
      <c r="G84" s="10">
        <v>0</v>
      </c>
      <c r="H84" s="11"/>
      <c r="I84" s="8"/>
      <c r="J84" s="8">
        <f t="shared" si="4"/>
        <v>0</v>
      </c>
      <c r="K84" s="8"/>
      <c r="L84" s="8"/>
      <c r="M84" s="8"/>
      <c r="N84" s="8"/>
      <c r="O84" s="8"/>
      <c r="P84" s="8"/>
      <c r="Q84" s="8"/>
    </row>
    <row r="85" spans="1:17" x14ac:dyDescent="0.25">
      <c r="A85" s="8" t="s">
        <v>3</v>
      </c>
      <c r="B85" s="8" t="s">
        <v>104</v>
      </c>
      <c r="C85" s="8" t="s">
        <v>105</v>
      </c>
      <c r="D85" s="28"/>
      <c r="E85" s="9">
        <v>1</v>
      </c>
      <c r="F85" s="8" t="s">
        <v>29</v>
      </c>
      <c r="G85" s="10">
        <v>0</v>
      </c>
      <c r="H85" s="11"/>
      <c r="I85" s="8"/>
      <c r="J85" s="8">
        <f t="shared" si="4"/>
        <v>0</v>
      </c>
      <c r="K85" s="8"/>
      <c r="L85" s="8"/>
      <c r="M85" s="8"/>
      <c r="N85" s="8"/>
      <c r="O85" s="8"/>
      <c r="P85" s="8"/>
      <c r="Q85" s="8"/>
    </row>
    <row r="86" spans="1:17" x14ac:dyDescent="0.25">
      <c r="A86" s="8" t="s">
        <v>3</v>
      </c>
      <c r="B86" s="8" t="s">
        <v>104</v>
      </c>
      <c r="C86" s="8" t="s">
        <v>105</v>
      </c>
      <c r="D86" s="28"/>
      <c r="E86" s="9">
        <v>1</v>
      </c>
      <c r="F86" s="8" t="s">
        <v>30</v>
      </c>
      <c r="G86" s="10">
        <v>0</v>
      </c>
      <c r="H86" s="11"/>
      <c r="I86" s="8"/>
      <c r="J86" s="8">
        <f t="shared" si="4"/>
        <v>0</v>
      </c>
      <c r="K86" s="8"/>
      <c r="L86" s="8"/>
      <c r="M86" s="8"/>
      <c r="N86" s="8"/>
      <c r="O86" s="8"/>
      <c r="P86" s="8"/>
      <c r="Q86" s="8"/>
    </row>
    <row r="87" spans="1:17" x14ac:dyDescent="0.25">
      <c r="A87" s="8" t="s">
        <v>3</v>
      </c>
      <c r="B87" s="8" t="s">
        <v>104</v>
      </c>
      <c r="C87" s="8" t="s">
        <v>105</v>
      </c>
      <c r="D87" s="27"/>
      <c r="E87" s="9">
        <v>1</v>
      </c>
      <c r="F87" s="8" t="s">
        <v>31</v>
      </c>
      <c r="G87" s="10">
        <v>0</v>
      </c>
      <c r="H87" s="11"/>
      <c r="I87" s="8"/>
      <c r="J87" s="8">
        <f t="shared" si="4"/>
        <v>0</v>
      </c>
      <c r="K87" s="8"/>
      <c r="L87" s="8"/>
      <c r="M87" s="8"/>
      <c r="N87" s="8"/>
      <c r="O87" s="8"/>
      <c r="P87" s="8"/>
      <c r="Q87" s="8"/>
    </row>
    <row r="88" spans="1:17" x14ac:dyDescent="0.25">
      <c r="A88" s="8" t="s">
        <v>3</v>
      </c>
      <c r="B88" s="8" t="s">
        <v>108</v>
      </c>
      <c r="C88" s="8" t="s">
        <v>109</v>
      </c>
      <c r="D88" s="26">
        <v>1</v>
      </c>
      <c r="E88" s="9">
        <v>1</v>
      </c>
      <c r="F88" s="8" t="s">
        <v>6</v>
      </c>
      <c r="G88" s="10">
        <v>0</v>
      </c>
      <c r="H88" s="11"/>
      <c r="I88" s="8"/>
      <c r="J88" s="8">
        <f t="shared" si="4"/>
        <v>0</v>
      </c>
      <c r="K88" s="8"/>
      <c r="L88" s="8"/>
      <c r="M88" s="8"/>
      <c r="N88" s="8"/>
      <c r="O88" s="8"/>
      <c r="P88" s="8"/>
      <c r="Q88" s="8"/>
    </row>
    <row r="89" spans="1:17" x14ac:dyDescent="0.25">
      <c r="A89" s="8" t="s">
        <v>3</v>
      </c>
      <c r="B89" s="8" t="s">
        <v>108</v>
      </c>
      <c r="C89" s="8" t="s">
        <v>109</v>
      </c>
      <c r="D89" s="28"/>
      <c r="E89" s="9">
        <v>1</v>
      </c>
      <c r="F89" s="8" t="s">
        <v>7</v>
      </c>
      <c r="G89" s="10">
        <v>0</v>
      </c>
      <c r="H89" s="11"/>
      <c r="I89" s="8"/>
      <c r="J89" s="8">
        <f t="shared" si="4"/>
        <v>0</v>
      </c>
      <c r="K89" s="8"/>
      <c r="L89" s="8"/>
      <c r="M89" s="8"/>
      <c r="N89" s="8"/>
      <c r="O89" s="8"/>
      <c r="P89" s="8"/>
      <c r="Q89" s="8"/>
    </row>
    <row r="90" spans="1:17" x14ac:dyDescent="0.25">
      <c r="A90" s="8" t="s">
        <v>3</v>
      </c>
      <c r="B90" s="8" t="s">
        <v>108</v>
      </c>
      <c r="C90" s="8" t="s">
        <v>109</v>
      </c>
      <c r="D90" s="28"/>
      <c r="E90" s="9">
        <v>1</v>
      </c>
      <c r="F90" s="8" t="s">
        <v>12</v>
      </c>
      <c r="G90" s="10">
        <v>0</v>
      </c>
      <c r="H90" s="11"/>
      <c r="I90" s="8"/>
      <c r="J90" s="8">
        <f t="shared" si="4"/>
        <v>0</v>
      </c>
      <c r="K90" s="8"/>
      <c r="L90" s="8"/>
      <c r="M90" s="8"/>
      <c r="N90" s="8"/>
      <c r="O90" s="8"/>
      <c r="P90" s="8"/>
      <c r="Q90" s="8"/>
    </row>
    <row r="91" spans="1:17" x14ac:dyDescent="0.25">
      <c r="A91" s="8" t="s">
        <v>3</v>
      </c>
      <c r="B91" s="8" t="s">
        <v>108</v>
      </c>
      <c r="C91" s="8" t="s">
        <v>109</v>
      </c>
      <c r="D91" s="28"/>
      <c r="E91" s="9">
        <v>1</v>
      </c>
      <c r="F91" s="8" t="s">
        <v>13</v>
      </c>
      <c r="G91" s="10">
        <v>0</v>
      </c>
      <c r="H91" s="11"/>
      <c r="I91" s="8"/>
      <c r="J91" s="8">
        <f t="shared" si="4"/>
        <v>0</v>
      </c>
      <c r="K91" s="8"/>
      <c r="L91" s="8"/>
      <c r="M91" s="8"/>
      <c r="N91" s="8"/>
      <c r="O91" s="8"/>
      <c r="P91" s="8"/>
      <c r="Q91" s="8"/>
    </row>
    <row r="92" spans="1:17" x14ac:dyDescent="0.25">
      <c r="A92" s="8" t="s">
        <v>3</v>
      </c>
      <c r="B92" s="8" t="s">
        <v>108</v>
      </c>
      <c r="C92" s="8" t="s">
        <v>109</v>
      </c>
      <c r="D92" s="28"/>
      <c r="E92" s="9">
        <v>1</v>
      </c>
      <c r="F92" s="8" t="s">
        <v>29</v>
      </c>
      <c r="G92" s="10">
        <v>0</v>
      </c>
      <c r="H92" s="11"/>
      <c r="I92" s="8"/>
      <c r="J92" s="8">
        <f t="shared" si="4"/>
        <v>0</v>
      </c>
      <c r="K92" s="8"/>
      <c r="L92" s="8"/>
      <c r="M92" s="8"/>
      <c r="N92" s="8"/>
      <c r="O92" s="8"/>
      <c r="P92" s="8"/>
      <c r="Q92" s="8"/>
    </row>
    <row r="93" spans="1:17" x14ac:dyDescent="0.25">
      <c r="A93" s="8" t="s">
        <v>3</v>
      </c>
      <c r="B93" s="8" t="s">
        <v>108</v>
      </c>
      <c r="C93" s="8" t="s">
        <v>109</v>
      </c>
      <c r="D93" s="28"/>
      <c r="E93" s="9">
        <v>1</v>
      </c>
      <c r="F93" s="8" t="s">
        <v>30</v>
      </c>
      <c r="G93" s="10">
        <v>0</v>
      </c>
      <c r="H93" s="11"/>
      <c r="I93" s="8"/>
      <c r="J93" s="8">
        <f t="shared" si="4"/>
        <v>0</v>
      </c>
      <c r="K93" s="8"/>
      <c r="L93" s="8"/>
      <c r="M93" s="8"/>
      <c r="N93" s="8"/>
      <c r="O93" s="8"/>
      <c r="P93" s="8"/>
      <c r="Q93" s="8"/>
    </row>
    <row r="94" spans="1:17" x14ac:dyDescent="0.25">
      <c r="A94" s="8" t="s">
        <v>3</v>
      </c>
      <c r="B94" s="8" t="s">
        <v>108</v>
      </c>
      <c r="C94" s="8" t="s">
        <v>109</v>
      </c>
      <c r="D94" s="27"/>
      <c r="E94" s="9">
        <v>1</v>
      </c>
      <c r="F94" s="8" t="s">
        <v>31</v>
      </c>
      <c r="G94" s="10">
        <v>0</v>
      </c>
      <c r="H94" s="11"/>
      <c r="I94" s="8"/>
      <c r="J94" s="8">
        <f t="shared" si="4"/>
        <v>0</v>
      </c>
      <c r="K94" s="8"/>
      <c r="L94" s="8"/>
      <c r="M94" s="8"/>
      <c r="N94" s="8"/>
      <c r="O94" s="8"/>
      <c r="P94" s="8"/>
      <c r="Q94" s="8"/>
    </row>
    <row r="95" spans="1:17" x14ac:dyDescent="0.25">
      <c r="A95" s="8" t="s">
        <v>3</v>
      </c>
      <c r="B95" s="8" t="s">
        <v>99</v>
      </c>
      <c r="C95" s="8" t="s">
        <v>110</v>
      </c>
      <c r="D95" s="26">
        <v>1</v>
      </c>
      <c r="E95" s="9">
        <v>1</v>
      </c>
      <c r="F95" s="8" t="s">
        <v>6</v>
      </c>
      <c r="G95" s="10">
        <v>0</v>
      </c>
      <c r="H95" s="11"/>
      <c r="I95" s="8"/>
      <c r="J95" s="8">
        <f t="shared" si="4"/>
        <v>0</v>
      </c>
      <c r="K95" s="8"/>
      <c r="L95" s="8"/>
      <c r="M95" s="8"/>
      <c r="N95" s="8"/>
      <c r="O95" s="8"/>
      <c r="P95" s="8"/>
      <c r="Q95" s="8"/>
    </row>
    <row r="96" spans="1:17" x14ac:dyDescent="0.25">
      <c r="A96" s="8" t="s">
        <v>3</v>
      </c>
      <c r="B96" s="8" t="s">
        <v>99</v>
      </c>
      <c r="C96" s="8" t="s">
        <v>110</v>
      </c>
      <c r="D96" s="28"/>
      <c r="E96" s="9">
        <v>1</v>
      </c>
      <c r="F96" s="8" t="s">
        <v>7</v>
      </c>
      <c r="G96" s="10">
        <v>0</v>
      </c>
      <c r="H96" s="11"/>
      <c r="I96" s="8"/>
      <c r="J96" s="8">
        <f t="shared" si="4"/>
        <v>0</v>
      </c>
      <c r="K96" s="8"/>
      <c r="L96" s="8"/>
      <c r="M96" s="8"/>
      <c r="N96" s="8"/>
      <c r="O96" s="8"/>
      <c r="P96" s="8"/>
      <c r="Q96" s="8"/>
    </row>
    <row r="97" spans="1:17" x14ac:dyDescent="0.25">
      <c r="A97" s="8" t="s">
        <v>3</v>
      </c>
      <c r="B97" s="8" t="s">
        <v>99</v>
      </c>
      <c r="C97" s="8" t="s">
        <v>110</v>
      </c>
      <c r="D97" s="27"/>
      <c r="E97" s="9">
        <v>1</v>
      </c>
      <c r="F97" s="8" t="s">
        <v>12</v>
      </c>
      <c r="G97" s="10">
        <v>0</v>
      </c>
      <c r="H97" s="11"/>
      <c r="I97" s="8"/>
      <c r="J97" s="8">
        <f t="shared" si="4"/>
        <v>0</v>
      </c>
      <c r="K97" s="8"/>
      <c r="L97" s="8"/>
      <c r="M97" s="8"/>
      <c r="N97" s="8"/>
      <c r="O97" s="8"/>
      <c r="P97" s="8"/>
      <c r="Q97" s="8"/>
    </row>
    <row r="98" spans="1:17" x14ac:dyDescent="0.25">
      <c r="A98" s="8" t="s">
        <v>3</v>
      </c>
      <c r="B98" s="8" t="s">
        <v>99</v>
      </c>
      <c r="C98" s="8" t="s">
        <v>111</v>
      </c>
      <c r="D98" s="26">
        <v>1</v>
      </c>
      <c r="E98" s="9">
        <v>1</v>
      </c>
      <c r="F98" s="8" t="s">
        <v>6</v>
      </c>
      <c r="G98" s="10">
        <v>0</v>
      </c>
      <c r="H98" s="11"/>
      <c r="I98" s="8"/>
      <c r="J98" s="8">
        <f t="shared" si="4"/>
        <v>0</v>
      </c>
      <c r="K98" s="8"/>
      <c r="L98" s="8"/>
      <c r="M98" s="8"/>
      <c r="N98" s="8"/>
      <c r="O98" s="8"/>
      <c r="P98" s="8"/>
      <c r="Q98" s="8"/>
    </row>
    <row r="99" spans="1:17" x14ac:dyDescent="0.25">
      <c r="A99" s="8" t="s">
        <v>3</v>
      </c>
      <c r="B99" s="8" t="s">
        <v>99</v>
      </c>
      <c r="C99" s="8" t="s">
        <v>111</v>
      </c>
      <c r="D99" s="28"/>
      <c r="E99" s="9">
        <v>1</v>
      </c>
      <c r="F99" s="8" t="s">
        <v>7</v>
      </c>
      <c r="G99" s="10">
        <v>0</v>
      </c>
      <c r="H99" s="11"/>
      <c r="I99" s="8"/>
      <c r="J99" s="8">
        <f t="shared" si="4"/>
        <v>0</v>
      </c>
      <c r="K99" s="8"/>
      <c r="L99" s="8"/>
      <c r="M99" s="8"/>
      <c r="N99" s="8"/>
      <c r="O99" s="8"/>
      <c r="P99" s="8"/>
      <c r="Q99" s="8"/>
    </row>
    <row r="100" spans="1:17" x14ac:dyDescent="0.25">
      <c r="A100" s="8" t="s">
        <v>3</v>
      </c>
      <c r="B100" s="8" t="s">
        <v>99</v>
      </c>
      <c r="C100" s="8" t="s">
        <v>111</v>
      </c>
      <c r="D100" s="28"/>
      <c r="E100" s="9">
        <v>1</v>
      </c>
      <c r="F100" s="8" t="s">
        <v>12</v>
      </c>
      <c r="G100" s="10">
        <v>0</v>
      </c>
      <c r="H100" s="11"/>
      <c r="I100" s="8"/>
      <c r="J100" s="8">
        <f t="shared" si="4"/>
        <v>0</v>
      </c>
      <c r="K100" s="8"/>
      <c r="L100" s="8"/>
      <c r="M100" s="8"/>
      <c r="N100" s="8"/>
      <c r="O100" s="8"/>
      <c r="P100" s="8"/>
      <c r="Q100" s="8"/>
    </row>
    <row r="101" spans="1:17" x14ac:dyDescent="0.25">
      <c r="A101" s="8" t="s">
        <v>3</v>
      </c>
      <c r="B101" s="8" t="s">
        <v>99</v>
      </c>
      <c r="C101" s="8" t="s">
        <v>111</v>
      </c>
      <c r="D101" s="28"/>
      <c r="E101" s="9">
        <v>1</v>
      </c>
      <c r="F101" s="8" t="s">
        <v>13</v>
      </c>
      <c r="G101" s="10">
        <v>0</v>
      </c>
      <c r="H101" s="11"/>
      <c r="I101" s="8"/>
      <c r="J101" s="8">
        <f t="shared" si="4"/>
        <v>0</v>
      </c>
      <c r="K101" s="8"/>
      <c r="L101" s="8"/>
      <c r="M101" s="8"/>
      <c r="N101" s="8"/>
      <c r="O101" s="8"/>
      <c r="P101" s="8"/>
      <c r="Q101" s="8"/>
    </row>
    <row r="102" spans="1:17" x14ac:dyDescent="0.25">
      <c r="A102" s="8" t="s">
        <v>3</v>
      </c>
      <c r="B102" s="8" t="s">
        <v>99</v>
      </c>
      <c r="C102" s="8" t="s">
        <v>111</v>
      </c>
      <c r="D102" s="27"/>
      <c r="E102" s="9">
        <v>1</v>
      </c>
      <c r="F102" s="8" t="s">
        <v>29</v>
      </c>
      <c r="G102" s="10">
        <v>0</v>
      </c>
      <c r="H102" s="11"/>
      <c r="I102" s="8"/>
      <c r="J102" s="8">
        <f t="shared" si="4"/>
        <v>0</v>
      </c>
      <c r="K102" s="8"/>
      <c r="L102" s="8"/>
      <c r="M102" s="8"/>
      <c r="N102" s="8"/>
      <c r="O102" s="8"/>
      <c r="P102" s="8"/>
      <c r="Q102" s="8"/>
    </row>
    <row r="103" spans="1:17" x14ac:dyDescent="0.25">
      <c r="A103" s="8" t="s">
        <v>3</v>
      </c>
      <c r="B103" s="8" t="s">
        <v>99</v>
      </c>
      <c r="C103" s="8" t="s">
        <v>112</v>
      </c>
      <c r="D103" s="26">
        <v>1</v>
      </c>
      <c r="E103" s="9">
        <v>1</v>
      </c>
      <c r="F103" s="8" t="s">
        <v>6</v>
      </c>
      <c r="G103" s="10">
        <v>0</v>
      </c>
      <c r="H103" s="11"/>
      <c r="I103" s="8"/>
      <c r="J103" s="8">
        <f t="shared" si="4"/>
        <v>0</v>
      </c>
      <c r="K103" s="8"/>
      <c r="L103" s="8"/>
      <c r="M103" s="8"/>
      <c r="N103" s="8"/>
      <c r="O103" s="8"/>
      <c r="P103" s="8"/>
      <c r="Q103" s="8"/>
    </row>
    <row r="104" spans="1:17" x14ac:dyDescent="0.25">
      <c r="A104" s="8" t="s">
        <v>3</v>
      </c>
      <c r="B104" s="8" t="s">
        <v>99</v>
      </c>
      <c r="C104" s="8" t="s">
        <v>112</v>
      </c>
      <c r="D104" s="28"/>
      <c r="E104" s="9">
        <v>1</v>
      </c>
      <c r="F104" s="8" t="s">
        <v>7</v>
      </c>
      <c r="G104" s="10">
        <v>0</v>
      </c>
      <c r="H104" s="11"/>
      <c r="I104" s="8"/>
      <c r="J104" s="8">
        <f t="shared" si="4"/>
        <v>0</v>
      </c>
      <c r="K104" s="8"/>
      <c r="L104" s="8"/>
      <c r="M104" s="8"/>
      <c r="N104" s="8"/>
      <c r="O104" s="8"/>
      <c r="P104" s="8"/>
      <c r="Q104" s="8"/>
    </row>
    <row r="105" spans="1:17" x14ac:dyDescent="0.25">
      <c r="A105" s="8" t="s">
        <v>3</v>
      </c>
      <c r="B105" s="8" t="s">
        <v>99</v>
      </c>
      <c r="C105" s="8" t="s">
        <v>112</v>
      </c>
      <c r="D105" s="28"/>
      <c r="E105" s="9">
        <v>1</v>
      </c>
      <c r="F105" s="8" t="s">
        <v>12</v>
      </c>
      <c r="G105" s="10">
        <v>0</v>
      </c>
      <c r="H105" s="11"/>
      <c r="I105" s="8"/>
      <c r="J105" s="8">
        <f t="shared" si="4"/>
        <v>0</v>
      </c>
      <c r="K105" s="8"/>
      <c r="L105" s="8"/>
      <c r="M105" s="8"/>
      <c r="N105" s="8"/>
      <c r="O105" s="8"/>
      <c r="P105" s="8"/>
      <c r="Q105" s="8"/>
    </row>
    <row r="106" spans="1:17" x14ac:dyDescent="0.25">
      <c r="A106" s="8" t="s">
        <v>3</v>
      </c>
      <c r="B106" s="8" t="s">
        <v>99</v>
      </c>
      <c r="C106" s="8" t="s">
        <v>112</v>
      </c>
      <c r="D106" s="28"/>
      <c r="E106" s="9">
        <v>1</v>
      </c>
      <c r="F106" s="8" t="s">
        <v>13</v>
      </c>
      <c r="G106" s="10">
        <v>0</v>
      </c>
      <c r="H106" s="11"/>
      <c r="I106" s="8"/>
      <c r="J106" s="8">
        <f t="shared" si="4"/>
        <v>0</v>
      </c>
      <c r="K106" s="8"/>
      <c r="L106" s="8"/>
      <c r="M106" s="8"/>
      <c r="N106" s="8"/>
      <c r="O106" s="8"/>
      <c r="P106" s="8"/>
      <c r="Q106" s="8"/>
    </row>
    <row r="107" spans="1:17" x14ac:dyDescent="0.25">
      <c r="A107" s="8" t="s">
        <v>3</v>
      </c>
      <c r="B107" s="8" t="s">
        <v>99</v>
      </c>
      <c r="C107" s="8" t="s">
        <v>112</v>
      </c>
      <c r="D107" s="28"/>
      <c r="E107" s="9">
        <v>1</v>
      </c>
      <c r="F107" s="8" t="s">
        <v>29</v>
      </c>
      <c r="G107" s="10">
        <v>0</v>
      </c>
      <c r="H107" s="11"/>
      <c r="I107" s="8"/>
      <c r="J107" s="8">
        <f t="shared" si="4"/>
        <v>0</v>
      </c>
      <c r="K107" s="8"/>
      <c r="L107" s="8"/>
      <c r="M107" s="8"/>
      <c r="N107" s="8"/>
      <c r="O107" s="8"/>
      <c r="P107" s="8"/>
      <c r="Q107" s="8"/>
    </row>
    <row r="108" spans="1:17" x14ac:dyDescent="0.25">
      <c r="A108" s="8" t="s">
        <v>3</v>
      </c>
      <c r="B108" s="8" t="s">
        <v>99</v>
      </c>
      <c r="C108" s="8" t="s">
        <v>112</v>
      </c>
      <c r="D108" s="27"/>
      <c r="E108" s="9">
        <v>1</v>
      </c>
      <c r="F108" s="8" t="s">
        <v>30</v>
      </c>
      <c r="G108" s="10">
        <v>0</v>
      </c>
      <c r="H108" s="11"/>
      <c r="I108" s="8"/>
      <c r="J108" s="8">
        <f t="shared" si="4"/>
        <v>0</v>
      </c>
      <c r="K108" s="8"/>
      <c r="L108" s="8"/>
      <c r="M108" s="8"/>
      <c r="N108" s="8"/>
      <c r="O108" s="8"/>
      <c r="P108" s="8"/>
      <c r="Q108" s="8"/>
    </row>
    <row r="109" spans="1:17" x14ac:dyDescent="0.25">
      <c r="A109" s="8" t="s">
        <v>3</v>
      </c>
      <c r="B109" s="8" t="s">
        <v>113</v>
      </c>
      <c r="C109" s="8" t="s">
        <v>114</v>
      </c>
      <c r="D109" s="26">
        <v>1</v>
      </c>
      <c r="E109" s="9">
        <v>1</v>
      </c>
      <c r="F109" s="8" t="s">
        <v>6</v>
      </c>
      <c r="G109" s="10">
        <v>0</v>
      </c>
      <c r="H109" s="11"/>
      <c r="I109" s="8"/>
      <c r="J109" s="8">
        <f t="shared" si="4"/>
        <v>0</v>
      </c>
      <c r="K109" s="8"/>
      <c r="L109" s="8"/>
      <c r="M109" s="8"/>
      <c r="N109" s="8"/>
      <c r="O109" s="8"/>
      <c r="P109" s="8"/>
      <c r="Q109" s="8"/>
    </row>
    <row r="110" spans="1:17" x14ac:dyDescent="0.25">
      <c r="A110" s="8" t="s">
        <v>3</v>
      </c>
      <c r="B110" s="8" t="s">
        <v>113</v>
      </c>
      <c r="C110" s="8" t="s">
        <v>114</v>
      </c>
      <c r="D110" s="28"/>
      <c r="E110" s="9">
        <v>1</v>
      </c>
      <c r="F110" s="8" t="s">
        <v>7</v>
      </c>
      <c r="G110" s="10">
        <v>0</v>
      </c>
      <c r="H110" s="11"/>
      <c r="I110" s="8"/>
      <c r="J110" s="8">
        <f t="shared" si="4"/>
        <v>0</v>
      </c>
      <c r="K110" s="8"/>
      <c r="L110" s="8"/>
      <c r="M110" s="8"/>
      <c r="N110" s="8"/>
      <c r="O110" s="8"/>
      <c r="P110" s="8"/>
      <c r="Q110" s="8"/>
    </row>
    <row r="111" spans="1:17" x14ac:dyDescent="0.25">
      <c r="A111" s="8" t="s">
        <v>3</v>
      </c>
      <c r="B111" s="8" t="s">
        <v>113</v>
      </c>
      <c r="C111" s="8" t="s">
        <v>114</v>
      </c>
      <c r="D111" s="28"/>
      <c r="E111" s="9">
        <v>1</v>
      </c>
      <c r="F111" s="8" t="s">
        <v>12</v>
      </c>
      <c r="G111" s="10">
        <v>0</v>
      </c>
      <c r="H111" s="11"/>
      <c r="I111" s="8"/>
      <c r="J111" s="8">
        <f t="shared" si="4"/>
        <v>0</v>
      </c>
      <c r="K111" s="8"/>
      <c r="L111" s="8"/>
      <c r="M111" s="8"/>
      <c r="N111" s="8"/>
      <c r="O111" s="8"/>
      <c r="P111" s="8"/>
      <c r="Q111" s="8"/>
    </row>
    <row r="112" spans="1:17" x14ac:dyDescent="0.25">
      <c r="A112" s="8" t="s">
        <v>3</v>
      </c>
      <c r="B112" s="8" t="s">
        <v>113</v>
      </c>
      <c r="C112" s="8" t="s">
        <v>114</v>
      </c>
      <c r="D112" s="27"/>
      <c r="E112" s="9">
        <v>1</v>
      </c>
      <c r="F112" s="8" t="s">
        <v>13</v>
      </c>
      <c r="G112" s="10">
        <v>0</v>
      </c>
      <c r="H112" s="11"/>
      <c r="I112" s="8"/>
      <c r="J112" s="8">
        <f t="shared" si="4"/>
        <v>0</v>
      </c>
      <c r="K112" s="8"/>
      <c r="L112" s="8"/>
      <c r="M112" s="8"/>
      <c r="N112" s="8"/>
      <c r="O112" s="8"/>
      <c r="P112" s="8"/>
      <c r="Q112" s="8"/>
    </row>
    <row r="113" spans="1:17" x14ac:dyDescent="0.25">
      <c r="A113" s="8" t="s">
        <v>3</v>
      </c>
      <c r="B113" s="8" t="s">
        <v>115</v>
      </c>
      <c r="C113" s="8" t="s">
        <v>116</v>
      </c>
      <c r="D113" s="26">
        <v>1</v>
      </c>
      <c r="E113" s="9">
        <v>1</v>
      </c>
      <c r="F113" s="8" t="s">
        <v>6</v>
      </c>
      <c r="G113" s="10">
        <v>0</v>
      </c>
      <c r="H113" s="11"/>
      <c r="I113" s="8"/>
      <c r="J113" s="8">
        <f t="shared" si="4"/>
        <v>0</v>
      </c>
      <c r="K113" s="8"/>
      <c r="L113" s="8"/>
      <c r="M113" s="8"/>
      <c r="N113" s="8"/>
      <c r="O113" s="8"/>
      <c r="P113" s="8"/>
      <c r="Q113" s="8"/>
    </row>
    <row r="114" spans="1:17" x14ac:dyDescent="0.25">
      <c r="A114" s="8" t="s">
        <v>3</v>
      </c>
      <c r="B114" s="8" t="s">
        <v>115</v>
      </c>
      <c r="C114" s="8" t="s">
        <v>116</v>
      </c>
      <c r="D114" s="28"/>
      <c r="E114" s="9">
        <v>1</v>
      </c>
      <c r="F114" s="8" t="s">
        <v>7</v>
      </c>
      <c r="G114" s="10">
        <v>0</v>
      </c>
      <c r="H114" s="11"/>
      <c r="I114" s="8"/>
      <c r="J114" s="8">
        <f t="shared" si="4"/>
        <v>0</v>
      </c>
      <c r="K114" s="8"/>
      <c r="L114" s="8"/>
      <c r="M114" s="8"/>
      <c r="N114" s="8"/>
      <c r="O114" s="8"/>
      <c r="P114" s="8"/>
      <c r="Q114" s="8"/>
    </row>
    <row r="115" spans="1:17" x14ac:dyDescent="0.25">
      <c r="A115" s="8" t="s">
        <v>3</v>
      </c>
      <c r="B115" s="8" t="s">
        <v>115</v>
      </c>
      <c r="C115" s="8" t="s">
        <v>116</v>
      </c>
      <c r="D115" s="28"/>
      <c r="E115" s="9">
        <v>1</v>
      </c>
      <c r="F115" s="8" t="s">
        <v>12</v>
      </c>
      <c r="G115" s="10">
        <v>0</v>
      </c>
      <c r="H115" s="11"/>
      <c r="I115" s="8"/>
      <c r="J115" s="8">
        <f t="shared" si="4"/>
        <v>0</v>
      </c>
      <c r="K115" s="8"/>
      <c r="L115" s="8"/>
      <c r="M115" s="8"/>
      <c r="N115" s="8"/>
      <c r="O115" s="8"/>
      <c r="P115" s="8"/>
      <c r="Q115" s="8"/>
    </row>
    <row r="116" spans="1:17" x14ac:dyDescent="0.25">
      <c r="A116" s="8" t="s">
        <v>3</v>
      </c>
      <c r="B116" s="8" t="s">
        <v>115</v>
      </c>
      <c r="C116" s="8" t="s">
        <v>116</v>
      </c>
      <c r="D116" s="28"/>
      <c r="E116" s="9">
        <v>1</v>
      </c>
      <c r="F116" s="8" t="s">
        <v>13</v>
      </c>
      <c r="G116" s="10">
        <v>0</v>
      </c>
      <c r="H116" s="11"/>
      <c r="I116" s="8"/>
      <c r="J116" s="8">
        <f t="shared" si="4"/>
        <v>0</v>
      </c>
      <c r="K116" s="8"/>
      <c r="L116" s="8"/>
      <c r="M116" s="8"/>
      <c r="N116" s="8"/>
      <c r="O116" s="8"/>
      <c r="P116" s="8"/>
      <c r="Q116" s="8"/>
    </row>
    <row r="117" spans="1:17" x14ac:dyDescent="0.25">
      <c r="A117" s="8" t="s">
        <v>3</v>
      </c>
      <c r="B117" s="8" t="s">
        <v>115</v>
      </c>
      <c r="C117" s="8" t="s">
        <v>116</v>
      </c>
      <c r="D117" s="28"/>
      <c r="E117" s="9">
        <v>1</v>
      </c>
      <c r="F117" s="8" t="s">
        <v>29</v>
      </c>
      <c r="G117" s="10">
        <v>0</v>
      </c>
      <c r="H117" s="11"/>
      <c r="I117" s="8"/>
      <c r="J117" s="8">
        <f t="shared" si="4"/>
        <v>0</v>
      </c>
      <c r="K117" s="8"/>
      <c r="L117" s="8"/>
      <c r="M117" s="8"/>
      <c r="N117" s="8"/>
      <c r="O117" s="8"/>
      <c r="P117" s="8"/>
      <c r="Q117" s="8"/>
    </row>
    <row r="118" spans="1:17" x14ac:dyDescent="0.25">
      <c r="A118" s="8" t="s">
        <v>3</v>
      </c>
      <c r="B118" s="8" t="s">
        <v>115</v>
      </c>
      <c r="C118" s="8" t="s">
        <v>116</v>
      </c>
      <c r="D118" s="28"/>
      <c r="E118" s="9">
        <v>1</v>
      </c>
      <c r="F118" s="8" t="s">
        <v>30</v>
      </c>
      <c r="G118" s="10">
        <v>0</v>
      </c>
      <c r="H118" s="11"/>
      <c r="I118" s="8"/>
      <c r="J118" s="8">
        <f t="shared" si="4"/>
        <v>0</v>
      </c>
      <c r="K118" s="8"/>
      <c r="L118" s="8"/>
      <c r="M118" s="8"/>
      <c r="N118" s="8"/>
      <c r="O118" s="8"/>
      <c r="P118" s="8"/>
      <c r="Q118" s="8"/>
    </row>
    <row r="119" spans="1:17" x14ac:dyDescent="0.25">
      <c r="A119" s="8" t="s">
        <v>3</v>
      </c>
      <c r="B119" s="8" t="s">
        <v>115</v>
      </c>
      <c r="C119" s="8" t="s">
        <v>116</v>
      </c>
      <c r="D119" s="28"/>
      <c r="E119" s="9">
        <v>1</v>
      </c>
      <c r="F119" s="8" t="s">
        <v>31</v>
      </c>
      <c r="G119" s="10">
        <v>0</v>
      </c>
      <c r="H119" s="11"/>
      <c r="I119" s="8"/>
      <c r="J119" s="8">
        <f t="shared" si="4"/>
        <v>0</v>
      </c>
      <c r="K119" s="8"/>
      <c r="L119" s="8"/>
      <c r="M119" s="8"/>
      <c r="N119" s="8"/>
      <c r="O119" s="8"/>
      <c r="P119" s="8"/>
      <c r="Q119" s="8"/>
    </row>
    <row r="120" spans="1:17" x14ac:dyDescent="0.25">
      <c r="A120" s="8" t="s">
        <v>3</v>
      </c>
      <c r="B120" s="8" t="s">
        <v>115</v>
      </c>
      <c r="C120" s="8" t="s">
        <v>116</v>
      </c>
      <c r="D120" s="28"/>
      <c r="E120" s="9">
        <v>1</v>
      </c>
      <c r="F120" s="8" t="s">
        <v>32</v>
      </c>
      <c r="G120" s="10">
        <v>0</v>
      </c>
      <c r="H120" s="11"/>
      <c r="I120" s="8"/>
      <c r="J120" s="8">
        <f t="shared" si="4"/>
        <v>0</v>
      </c>
      <c r="K120" s="8"/>
      <c r="L120" s="8"/>
      <c r="M120" s="8"/>
      <c r="N120" s="8"/>
      <c r="O120" s="8"/>
      <c r="P120" s="8"/>
      <c r="Q120" s="8"/>
    </row>
    <row r="121" spans="1:17" x14ac:dyDescent="0.25">
      <c r="A121" s="8" t="s">
        <v>3</v>
      </c>
      <c r="B121" s="8" t="s">
        <v>115</v>
      </c>
      <c r="C121" s="8" t="s">
        <v>116</v>
      </c>
      <c r="D121" s="27"/>
      <c r="E121" s="9">
        <v>1</v>
      </c>
      <c r="F121" s="8" t="s">
        <v>117</v>
      </c>
      <c r="G121" s="10">
        <v>0</v>
      </c>
      <c r="H121" s="11"/>
      <c r="I121" s="8"/>
      <c r="J121" s="8">
        <f t="shared" si="4"/>
        <v>0</v>
      </c>
      <c r="K121" s="8"/>
      <c r="L121" s="8"/>
      <c r="M121" s="8"/>
      <c r="N121" s="8"/>
      <c r="O121" s="8"/>
      <c r="P121" s="8"/>
      <c r="Q121" s="8"/>
    </row>
    <row r="122" spans="1:17" x14ac:dyDescent="0.25">
      <c r="A122" s="8" t="s">
        <v>3</v>
      </c>
      <c r="B122" s="8" t="s">
        <v>118</v>
      </c>
      <c r="C122" s="8" t="s">
        <v>119</v>
      </c>
      <c r="D122" s="26">
        <v>1</v>
      </c>
      <c r="E122" s="9">
        <v>1</v>
      </c>
      <c r="F122" s="8" t="s">
        <v>6</v>
      </c>
      <c r="G122" s="10">
        <v>0</v>
      </c>
      <c r="H122" s="11"/>
      <c r="I122" s="8"/>
      <c r="J122" s="8">
        <f t="shared" si="4"/>
        <v>0</v>
      </c>
      <c r="K122" s="8"/>
      <c r="L122" s="8"/>
      <c r="M122" s="8"/>
      <c r="N122" s="8"/>
      <c r="O122" s="8"/>
      <c r="P122" s="8"/>
      <c r="Q122" s="8"/>
    </row>
    <row r="123" spans="1:17" x14ac:dyDescent="0.25">
      <c r="A123" s="8" t="s">
        <v>3</v>
      </c>
      <c r="B123" s="8" t="s">
        <v>118</v>
      </c>
      <c r="C123" s="8" t="s">
        <v>119</v>
      </c>
      <c r="D123" s="28"/>
      <c r="E123" s="9">
        <v>1</v>
      </c>
      <c r="F123" s="8" t="s">
        <v>7</v>
      </c>
      <c r="G123" s="10">
        <v>0</v>
      </c>
      <c r="H123" s="11"/>
      <c r="I123" s="8"/>
      <c r="J123" s="8">
        <f t="shared" si="4"/>
        <v>0</v>
      </c>
      <c r="K123" s="8"/>
      <c r="L123" s="8"/>
      <c r="M123" s="8"/>
      <c r="N123" s="8"/>
      <c r="O123" s="8"/>
      <c r="P123" s="8"/>
      <c r="Q123" s="8"/>
    </row>
    <row r="124" spans="1:17" x14ac:dyDescent="0.25">
      <c r="A124" s="8" t="s">
        <v>3</v>
      </c>
      <c r="B124" s="8" t="s">
        <v>118</v>
      </c>
      <c r="C124" s="8" t="s">
        <v>119</v>
      </c>
      <c r="D124" s="28"/>
      <c r="E124" s="9">
        <v>1</v>
      </c>
      <c r="F124" s="8" t="s">
        <v>12</v>
      </c>
      <c r="G124" s="10">
        <v>0</v>
      </c>
      <c r="H124" s="11"/>
      <c r="I124" s="8"/>
      <c r="J124" s="8">
        <f t="shared" si="4"/>
        <v>0</v>
      </c>
      <c r="K124" s="8"/>
      <c r="L124" s="8"/>
      <c r="M124" s="8"/>
      <c r="N124" s="8"/>
      <c r="O124" s="8"/>
      <c r="P124" s="8"/>
      <c r="Q124" s="8"/>
    </row>
    <row r="125" spans="1:17" x14ac:dyDescent="0.25">
      <c r="A125" s="8" t="s">
        <v>3</v>
      </c>
      <c r="B125" s="8" t="s">
        <v>118</v>
      </c>
      <c r="C125" s="8" t="s">
        <v>119</v>
      </c>
      <c r="D125" s="28"/>
      <c r="E125" s="9">
        <v>1</v>
      </c>
      <c r="F125" s="8" t="s">
        <v>13</v>
      </c>
      <c r="G125" s="10">
        <v>0</v>
      </c>
      <c r="H125" s="11"/>
      <c r="I125" s="8"/>
      <c r="J125" s="8">
        <f t="shared" si="4"/>
        <v>0</v>
      </c>
      <c r="K125" s="8"/>
      <c r="L125" s="8"/>
      <c r="M125" s="8"/>
      <c r="N125" s="8"/>
      <c r="O125" s="8"/>
      <c r="P125" s="8"/>
      <c r="Q125" s="8"/>
    </row>
    <row r="126" spans="1:17" x14ac:dyDescent="0.25">
      <c r="A126" s="8" t="s">
        <v>3</v>
      </c>
      <c r="B126" s="8" t="s">
        <v>118</v>
      </c>
      <c r="C126" s="8" t="s">
        <v>119</v>
      </c>
      <c r="D126" s="28"/>
      <c r="E126" s="9">
        <v>1</v>
      </c>
      <c r="F126" s="8" t="s">
        <v>29</v>
      </c>
      <c r="G126" s="10">
        <v>0</v>
      </c>
      <c r="H126" s="11"/>
      <c r="I126" s="8"/>
      <c r="J126" s="8">
        <f t="shared" si="4"/>
        <v>0</v>
      </c>
      <c r="K126" s="8"/>
      <c r="L126" s="8"/>
      <c r="M126" s="8"/>
      <c r="N126" s="8"/>
      <c r="O126" s="8"/>
      <c r="P126" s="8"/>
      <c r="Q126" s="8"/>
    </row>
    <row r="127" spans="1:17" x14ac:dyDescent="0.25">
      <c r="A127" s="8" t="s">
        <v>3</v>
      </c>
      <c r="B127" s="8" t="s">
        <v>118</v>
      </c>
      <c r="C127" s="8" t="s">
        <v>119</v>
      </c>
      <c r="D127" s="28"/>
      <c r="E127" s="9">
        <v>1</v>
      </c>
      <c r="F127" s="8" t="s">
        <v>30</v>
      </c>
      <c r="G127" s="10">
        <v>0</v>
      </c>
      <c r="H127" s="11"/>
      <c r="I127" s="8"/>
      <c r="J127" s="8">
        <f t="shared" si="4"/>
        <v>0</v>
      </c>
      <c r="K127" s="8"/>
      <c r="L127" s="8"/>
      <c r="M127" s="8"/>
      <c r="N127" s="8"/>
      <c r="O127" s="8"/>
      <c r="P127" s="8"/>
      <c r="Q127" s="8"/>
    </row>
    <row r="128" spans="1:17" x14ac:dyDescent="0.25">
      <c r="A128" s="8" t="s">
        <v>3</v>
      </c>
      <c r="B128" s="8" t="s">
        <v>118</v>
      </c>
      <c r="C128" s="8" t="s">
        <v>119</v>
      </c>
      <c r="D128" s="27"/>
      <c r="E128" s="9">
        <v>1</v>
      </c>
      <c r="F128" s="8" t="s">
        <v>31</v>
      </c>
      <c r="G128" s="10">
        <v>0</v>
      </c>
      <c r="H128" s="11"/>
      <c r="I128" s="8"/>
      <c r="J128" s="8">
        <f t="shared" si="4"/>
        <v>0</v>
      </c>
      <c r="K128" s="8"/>
      <c r="L128" s="8"/>
      <c r="M128" s="8"/>
      <c r="N128" s="8"/>
      <c r="O128" s="8"/>
      <c r="P128" s="8"/>
      <c r="Q128" s="8"/>
    </row>
    <row r="129" spans="1:18" x14ac:dyDescent="0.25">
      <c r="A129" s="8" t="s">
        <v>3</v>
      </c>
      <c r="B129" s="8" t="s">
        <v>75</v>
      </c>
      <c r="C129" s="8" t="s">
        <v>76</v>
      </c>
      <c r="D129" s="26">
        <v>1</v>
      </c>
      <c r="E129" s="9">
        <v>1</v>
      </c>
      <c r="F129" s="8" t="s">
        <v>6</v>
      </c>
      <c r="G129" s="10">
        <v>0</v>
      </c>
      <c r="H129" s="11"/>
      <c r="I129" s="8"/>
      <c r="J129" s="8">
        <f t="shared" si="4"/>
        <v>0</v>
      </c>
      <c r="K129" s="8"/>
      <c r="L129" s="8"/>
      <c r="M129" s="8"/>
      <c r="N129" s="8"/>
      <c r="O129" s="8"/>
      <c r="P129" s="8"/>
      <c r="Q129" s="8"/>
    </row>
    <row r="130" spans="1:18" x14ac:dyDescent="0.25">
      <c r="A130" s="8" t="s">
        <v>3</v>
      </c>
      <c r="B130" s="8" t="s">
        <v>75</v>
      </c>
      <c r="C130" s="8" t="s">
        <v>76</v>
      </c>
      <c r="D130" s="28"/>
      <c r="E130" s="9">
        <v>1</v>
      </c>
      <c r="F130" s="8" t="s">
        <v>7</v>
      </c>
      <c r="G130" s="10">
        <v>0</v>
      </c>
      <c r="H130" s="11"/>
      <c r="I130" s="8"/>
      <c r="J130" s="8">
        <f t="shared" si="4"/>
        <v>0</v>
      </c>
      <c r="K130" s="8"/>
      <c r="L130" s="8"/>
      <c r="M130" s="8"/>
      <c r="N130" s="8"/>
      <c r="O130" s="8"/>
      <c r="P130" s="8"/>
      <c r="Q130" s="8"/>
    </row>
    <row r="131" spans="1:18" x14ac:dyDescent="0.25">
      <c r="A131" s="8" t="s">
        <v>3</v>
      </c>
      <c r="B131" s="8" t="s">
        <v>75</v>
      </c>
      <c r="C131" s="8" t="s">
        <v>76</v>
      </c>
      <c r="D131" s="28"/>
      <c r="E131" s="9">
        <v>1</v>
      </c>
      <c r="F131" s="8" t="s">
        <v>12</v>
      </c>
      <c r="G131" s="10">
        <v>0</v>
      </c>
      <c r="H131" s="11"/>
      <c r="I131" s="8"/>
      <c r="J131" s="8">
        <f t="shared" si="4"/>
        <v>0</v>
      </c>
      <c r="K131" s="8"/>
      <c r="L131" s="8"/>
      <c r="M131" s="8"/>
      <c r="N131" s="8"/>
      <c r="O131" s="8"/>
      <c r="P131" s="8"/>
      <c r="Q131" s="8"/>
    </row>
    <row r="132" spans="1:18" x14ac:dyDescent="0.25">
      <c r="A132" s="8" t="s">
        <v>3</v>
      </c>
      <c r="B132" s="8" t="s">
        <v>75</v>
      </c>
      <c r="C132" s="8" t="s">
        <v>76</v>
      </c>
      <c r="D132" s="28"/>
      <c r="E132" s="9">
        <v>1</v>
      </c>
      <c r="F132" s="8" t="s">
        <v>13</v>
      </c>
      <c r="G132" s="10">
        <v>0</v>
      </c>
      <c r="H132" s="11"/>
      <c r="I132" s="8"/>
      <c r="J132" s="8">
        <f t="shared" si="4"/>
        <v>0</v>
      </c>
      <c r="K132" s="8"/>
      <c r="L132" s="8"/>
      <c r="M132" s="8"/>
      <c r="N132" s="8"/>
      <c r="O132" s="8"/>
      <c r="P132" s="8"/>
      <c r="Q132" s="8"/>
    </row>
    <row r="133" spans="1:18" x14ac:dyDescent="0.25">
      <c r="A133" s="8" t="s">
        <v>3</v>
      </c>
      <c r="B133" s="8" t="s">
        <v>75</v>
      </c>
      <c r="C133" s="8" t="s">
        <v>76</v>
      </c>
      <c r="D133" s="28"/>
      <c r="E133" s="9">
        <v>1</v>
      </c>
      <c r="F133" s="8" t="s">
        <v>29</v>
      </c>
      <c r="G133" s="10">
        <v>0</v>
      </c>
      <c r="H133" s="11"/>
      <c r="I133" s="8"/>
      <c r="J133" s="8">
        <f t="shared" si="4"/>
        <v>0</v>
      </c>
      <c r="K133" s="8"/>
      <c r="L133" s="8"/>
      <c r="M133" s="8"/>
      <c r="N133" s="8"/>
      <c r="O133" s="8"/>
      <c r="P133" s="8"/>
      <c r="Q133" s="8"/>
    </row>
    <row r="134" spans="1:18" x14ac:dyDescent="0.25">
      <c r="A134" s="8" t="s">
        <v>3</v>
      </c>
      <c r="B134" s="8" t="s">
        <v>75</v>
      </c>
      <c r="C134" s="8" t="s">
        <v>76</v>
      </c>
      <c r="D134" s="28"/>
      <c r="E134" s="9">
        <v>1</v>
      </c>
      <c r="F134" s="8" t="s">
        <v>30</v>
      </c>
      <c r="G134" s="10">
        <v>0</v>
      </c>
      <c r="H134" s="11"/>
      <c r="I134" s="8"/>
      <c r="J134" s="8">
        <f t="shared" si="4"/>
        <v>0</v>
      </c>
      <c r="K134" s="8"/>
      <c r="L134" s="8"/>
      <c r="M134" s="8"/>
      <c r="N134" s="8"/>
      <c r="O134" s="8"/>
      <c r="P134" s="8"/>
      <c r="Q134" s="8"/>
    </row>
    <row r="135" spans="1:18" x14ac:dyDescent="0.25">
      <c r="A135" s="8" t="s">
        <v>3</v>
      </c>
      <c r="B135" s="8" t="s">
        <v>75</v>
      </c>
      <c r="C135" s="8" t="s">
        <v>76</v>
      </c>
      <c r="D135" s="28"/>
      <c r="E135" s="9">
        <v>1</v>
      </c>
      <c r="F135" s="8" t="s">
        <v>31</v>
      </c>
      <c r="G135" s="10">
        <v>0</v>
      </c>
      <c r="H135" s="11"/>
      <c r="I135" s="8"/>
      <c r="J135" s="8">
        <f t="shared" si="4"/>
        <v>0</v>
      </c>
      <c r="K135" s="8"/>
      <c r="L135" s="8"/>
      <c r="M135" s="8"/>
      <c r="N135" s="8"/>
      <c r="O135" s="8"/>
      <c r="P135" s="8"/>
      <c r="Q135" s="8"/>
    </row>
    <row r="136" spans="1:18" x14ac:dyDescent="0.25">
      <c r="A136" s="8" t="s">
        <v>3</v>
      </c>
      <c r="B136" s="8" t="s">
        <v>75</v>
      </c>
      <c r="C136" s="8" t="s">
        <v>76</v>
      </c>
      <c r="D136" s="27"/>
      <c r="E136" s="9">
        <v>1</v>
      </c>
      <c r="F136" s="8" t="s">
        <v>32</v>
      </c>
      <c r="G136" s="10">
        <v>0</v>
      </c>
      <c r="H136" s="11"/>
      <c r="I136" s="8"/>
      <c r="J136" s="8">
        <f t="shared" si="4"/>
        <v>0</v>
      </c>
      <c r="K136" s="8"/>
      <c r="L136" s="8"/>
      <c r="M136" s="8"/>
      <c r="N136" s="8"/>
      <c r="O136" s="8"/>
      <c r="P136" s="8"/>
      <c r="Q136" s="8"/>
    </row>
    <row r="137" spans="1:18" x14ac:dyDescent="0.25">
      <c r="A137" s="8" t="s">
        <v>3</v>
      </c>
      <c r="B137" s="8" t="s">
        <v>77</v>
      </c>
      <c r="C137" s="8" t="s">
        <v>78</v>
      </c>
      <c r="D137" s="26">
        <v>1</v>
      </c>
      <c r="E137" s="9">
        <v>1</v>
      </c>
      <c r="F137" s="8" t="s">
        <v>6</v>
      </c>
      <c r="G137" s="10">
        <v>0</v>
      </c>
      <c r="H137" s="11"/>
      <c r="I137" s="8"/>
      <c r="J137" s="8">
        <f t="shared" si="4"/>
        <v>0</v>
      </c>
      <c r="K137" s="8"/>
      <c r="L137" s="8"/>
      <c r="M137" s="8"/>
      <c r="N137" s="8"/>
      <c r="O137" s="8"/>
      <c r="P137" s="8"/>
      <c r="Q137" s="8"/>
    </row>
    <row r="138" spans="1:18" x14ac:dyDescent="0.25">
      <c r="A138" s="8" t="s">
        <v>3</v>
      </c>
      <c r="B138" s="8" t="s">
        <v>77</v>
      </c>
      <c r="C138" s="8" t="s">
        <v>78</v>
      </c>
      <c r="D138" s="28"/>
      <c r="E138" s="9">
        <v>1</v>
      </c>
      <c r="F138" s="8" t="s">
        <v>7</v>
      </c>
      <c r="G138" s="10">
        <v>0</v>
      </c>
      <c r="H138" s="11"/>
      <c r="I138" s="8"/>
      <c r="J138" s="8">
        <f t="shared" si="4"/>
        <v>0</v>
      </c>
      <c r="K138" s="8"/>
      <c r="L138" s="8"/>
      <c r="M138" s="8"/>
      <c r="N138" s="8"/>
      <c r="O138" s="8"/>
      <c r="P138" s="8"/>
      <c r="Q138" s="8"/>
    </row>
    <row r="139" spans="1:18" x14ac:dyDescent="0.25">
      <c r="A139" s="8" t="s">
        <v>3</v>
      </c>
      <c r="B139" s="8" t="s">
        <v>77</v>
      </c>
      <c r="C139" s="8" t="s">
        <v>78</v>
      </c>
      <c r="D139" s="28"/>
      <c r="E139" s="9">
        <v>1</v>
      </c>
      <c r="F139" s="8" t="s">
        <v>12</v>
      </c>
      <c r="G139" s="10">
        <v>0</v>
      </c>
      <c r="H139" s="11"/>
      <c r="I139" s="8"/>
      <c r="J139" s="8">
        <f t="shared" si="4"/>
        <v>0</v>
      </c>
      <c r="K139" s="8"/>
      <c r="L139" s="8"/>
      <c r="M139" s="8"/>
      <c r="N139" s="8"/>
      <c r="O139" s="8"/>
      <c r="P139" s="8"/>
      <c r="Q139" s="8"/>
    </row>
    <row r="140" spans="1:18" x14ac:dyDescent="0.25">
      <c r="A140" s="8" t="s">
        <v>3</v>
      </c>
      <c r="B140" s="8" t="s">
        <v>77</v>
      </c>
      <c r="C140" s="8" t="s">
        <v>78</v>
      </c>
      <c r="D140" s="28"/>
      <c r="E140" s="9">
        <v>1</v>
      </c>
      <c r="F140" s="8" t="s">
        <v>13</v>
      </c>
      <c r="G140" s="10">
        <v>0</v>
      </c>
      <c r="H140" s="11"/>
      <c r="I140" s="8"/>
      <c r="J140" s="8">
        <f t="shared" ref="J140:J141" si="5">H140-I140</f>
        <v>0</v>
      </c>
      <c r="K140" s="8"/>
      <c r="L140" s="8"/>
      <c r="M140" s="8"/>
      <c r="N140" s="8"/>
      <c r="O140" s="8"/>
      <c r="P140" s="8"/>
      <c r="Q140" s="8"/>
    </row>
    <row r="141" spans="1:18" x14ac:dyDescent="0.25">
      <c r="A141" s="8" t="s">
        <v>3</v>
      </c>
      <c r="B141" s="8" t="s">
        <v>77</v>
      </c>
      <c r="C141" s="8" t="s">
        <v>78</v>
      </c>
      <c r="D141" s="27"/>
      <c r="E141" s="9">
        <v>1</v>
      </c>
      <c r="F141" s="8" t="s">
        <v>29</v>
      </c>
      <c r="G141" s="10">
        <v>0</v>
      </c>
      <c r="H141" s="11"/>
      <c r="I141" s="8"/>
      <c r="J141" s="8">
        <f t="shared" si="5"/>
        <v>0</v>
      </c>
      <c r="K141" s="8"/>
      <c r="L141" s="8"/>
      <c r="M141" s="8"/>
      <c r="N141" s="8"/>
      <c r="O141" s="8"/>
      <c r="P141" s="8"/>
      <c r="Q141" s="8"/>
    </row>
    <row r="142" spans="1:18" x14ac:dyDescent="0.25">
      <c r="A142" s="37" t="s">
        <v>243</v>
      </c>
      <c r="B142" s="38"/>
      <c r="C142" s="39"/>
      <c r="D142" s="31">
        <f>SUM(D73:D141)</f>
        <v>12</v>
      </c>
      <c r="E142" s="33">
        <f>SUM(E73:E141)</f>
        <v>67</v>
      </c>
      <c r="F142" s="34"/>
      <c r="G142" s="4">
        <f>SUM(G75:G141)</f>
        <v>0</v>
      </c>
      <c r="H142" s="4">
        <f t="shared" ref="H142:O142" si="6">SUM(H75:H141)</f>
        <v>0</v>
      </c>
      <c r="I142" s="4">
        <f t="shared" si="6"/>
        <v>0</v>
      </c>
      <c r="J142" s="4">
        <f t="shared" si="6"/>
        <v>0</v>
      </c>
      <c r="K142" s="4">
        <f t="shared" si="6"/>
        <v>0</v>
      </c>
      <c r="L142" s="4">
        <f t="shared" si="6"/>
        <v>0</v>
      </c>
      <c r="M142" s="4">
        <f t="shared" si="6"/>
        <v>0</v>
      </c>
      <c r="N142" s="4">
        <f t="shared" si="6"/>
        <v>0</v>
      </c>
      <c r="O142" s="4">
        <f t="shared" si="6"/>
        <v>0</v>
      </c>
      <c r="P142" s="4">
        <f t="shared" ref="P142:Q142" si="7">SUM(P75:P141)</f>
        <v>0</v>
      </c>
      <c r="Q142" s="4">
        <f t="shared" si="7"/>
        <v>0</v>
      </c>
      <c r="R142" s="5"/>
    </row>
    <row r="143" spans="1:18" s="13" customFormat="1" x14ac:dyDescent="0.25">
      <c r="A143" s="40" t="s">
        <v>244</v>
      </c>
      <c r="B143" s="41"/>
      <c r="C143" s="42"/>
      <c r="D143" s="32"/>
      <c r="E143" s="35"/>
      <c r="F143" s="36"/>
      <c r="G143" s="12"/>
      <c r="H143" s="12"/>
      <c r="I143" s="12"/>
      <c r="J143" s="12"/>
      <c r="K143" s="12" t="e">
        <f>K142/H142</f>
        <v>#DIV/0!</v>
      </c>
      <c r="L143" s="12" t="e">
        <f>L142/H142</f>
        <v>#DIV/0!</v>
      </c>
      <c r="M143" s="12" t="e">
        <f>M142/H142</f>
        <v>#DIV/0!</v>
      </c>
      <c r="N143" s="12" t="e">
        <f>N142/H142</f>
        <v>#DIV/0!</v>
      </c>
      <c r="O143" s="12" t="e">
        <f>O142/H142</f>
        <v>#DIV/0!</v>
      </c>
      <c r="P143" s="12" t="e">
        <f>P142/H142</f>
        <v>#DIV/0!</v>
      </c>
      <c r="Q143" s="12" t="e">
        <f>Q142/H142</f>
        <v>#DIV/0!</v>
      </c>
    </row>
    <row r="144" spans="1:18" x14ac:dyDescent="0.25">
      <c r="A144" s="54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30"/>
    </row>
    <row r="145" spans="1:17" ht="27.6" x14ac:dyDescent="0.25">
      <c r="A145" s="54"/>
      <c r="B145" s="29"/>
      <c r="C145" s="29"/>
      <c r="D145" s="29"/>
      <c r="E145" s="29"/>
      <c r="F145" s="30"/>
      <c r="G145" s="1" t="s">
        <v>234</v>
      </c>
      <c r="H145" s="1" t="s">
        <v>235</v>
      </c>
      <c r="I145" s="1" t="s">
        <v>236</v>
      </c>
      <c r="J145" s="1" t="s">
        <v>237</v>
      </c>
      <c r="K145" s="17" t="s">
        <v>239</v>
      </c>
      <c r="L145" s="16" t="s">
        <v>241</v>
      </c>
      <c r="M145" s="16" t="s">
        <v>247</v>
      </c>
      <c r="N145" s="16" t="s">
        <v>240</v>
      </c>
      <c r="O145" s="16" t="s">
        <v>246</v>
      </c>
      <c r="P145" s="16" t="s">
        <v>238</v>
      </c>
      <c r="Q145" s="16" t="s">
        <v>248</v>
      </c>
    </row>
    <row r="146" spans="1:17" x14ac:dyDescent="0.25">
      <c r="A146" s="46" t="s">
        <v>253</v>
      </c>
      <c r="B146" s="47"/>
      <c r="C146" s="47"/>
      <c r="D146" s="47"/>
      <c r="E146" s="47"/>
      <c r="F146" s="48"/>
      <c r="G146" s="20">
        <f>G71+G142</f>
        <v>0</v>
      </c>
      <c r="H146" s="20">
        <f t="shared" ref="H146:Q146" si="8">H71+H142</f>
        <v>0</v>
      </c>
      <c r="I146" s="20">
        <f t="shared" si="8"/>
        <v>0</v>
      </c>
      <c r="J146" s="20">
        <f t="shared" si="8"/>
        <v>0</v>
      </c>
      <c r="K146" s="20">
        <f t="shared" si="8"/>
        <v>0</v>
      </c>
      <c r="L146" s="20">
        <f t="shared" si="8"/>
        <v>0</v>
      </c>
      <c r="M146" s="20">
        <f t="shared" si="8"/>
        <v>0</v>
      </c>
      <c r="N146" s="20">
        <f t="shared" si="8"/>
        <v>0</v>
      </c>
      <c r="O146" s="20">
        <f t="shared" si="8"/>
        <v>0</v>
      </c>
      <c r="P146" s="20">
        <f t="shared" si="8"/>
        <v>0</v>
      </c>
      <c r="Q146" s="20">
        <f t="shared" si="8"/>
        <v>0</v>
      </c>
    </row>
    <row r="147" spans="1:17" x14ac:dyDescent="0.25">
      <c r="A147" s="49" t="s">
        <v>254</v>
      </c>
      <c r="B147" s="50"/>
      <c r="C147" s="50"/>
      <c r="D147" s="50"/>
      <c r="E147" s="50"/>
      <c r="F147" s="51"/>
      <c r="G147" s="21"/>
      <c r="H147" s="21" t="e">
        <f>H146/G146</f>
        <v>#DIV/0!</v>
      </c>
      <c r="I147" s="21"/>
      <c r="J147" s="21"/>
      <c r="K147" s="8" t="e">
        <f>K146/H146</f>
        <v>#DIV/0!</v>
      </c>
      <c r="L147" s="8" t="e">
        <f>L146/H146</f>
        <v>#DIV/0!</v>
      </c>
      <c r="M147" s="8" t="e">
        <f>M146/H146</f>
        <v>#DIV/0!</v>
      </c>
      <c r="N147" s="8" t="e">
        <f>N146/H146</f>
        <v>#DIV/0!</v>
      </c>
      <c r="O147" s="8" t="e">
        <f>O146/H146</f>
        <v>#DIV/0!</v>
      </c>
      <c r="P147" s="8" t="e">
        <f>P146/H146</f>
        <v>#DIV/0!</v>
      </c>
      <c r="Q147" s="8" t="e">
        <f>Q146/H146</f>
        <v>#DIV/0!</v>
      </c>
    </row>
    <row r="150" spans="1:17" ht="21" x14ac:dyDescent="0.4">
      <c r="A150" s="43" t="s">
        <v>262</v>
      </c>
      <c r="B150" s="44"/>
      <c r="C150" s="44"/>
      <c r="D150" s="44"/>
      <c r="E150" s="44"/>
      <c r="F150" s="44"/>
      <c r="G150" s="44"/>
      <c r="H150" s="44"/>
      <c r="I150" s="44"/>
      <c r="J150" s="45"/>
      <c r="K150" s="23" t="e">
        <f>K146*15/J146</f>
        <v>#DIV/0!</v>
      </c>
      <c r="L150" s="23" t="e">
        <f>L146*15/J146</f>
        <v>#DIV/0!</v>
      </c>
      <c r="M150" s="23" t="e">
        <f>M146*15/J146</f>
        <v>#DIV/0!</v>
      </c>
      <c r="N150" s="23" t="e">
        <f>N146*15/J146</f>
        <v>#DIV/0!</v>
      </c>
      <c r="O150" s="23" t="e">
        <f>O146*15/J146</f>
        <v>#DIV/0!</v>
      </c>
      <c r="P150" s="23" t="e">
        <f>P146*15/J146</f>
        <v>#DIV/0!</v>
      </c>
      <c r="Q150" s="23" t="e">
        <f>Q146*15/J146</f>
        <v>#DIV/0!</v>
      </c>
    </row>
  </sheetData>
  <mergeCells count="45">
    <mergeCell ref="A150:J150"/>
    <mergeCell ref="A145:F145"/>
    <mergeCell ref="A146:F146"/>
    <mergeCell ref="A147:F147"/>
    <mergeCell ref="A1:Q1"/>
    <mergeCell ref="D20:D22"/>
    <mergeCell ref="D3:D5"/>
    <mergeCell ref="E2:F2"/>
    <mergeCell ref="E74:F74"/>
    <mergeCell ref="A144:Q144"/>
    <mergeCell ref="A73:Q73"/>
    <mergeCell ref="D6:D8"/>
    <mergeCell ref="D9:D10"/>
    <mergeCell ref="D11:D13"/>
    <mergeCell ref="D14:D16"/>
    <mergeCell ref="D17:D19"/>
    <mergeCell ref="D65:D70"/>
    <mergeCell ref="E71:F72"/>
    <mergeCell ref="D23:D27"/>
    <mergeCell ref="D28:D33"/>
    <mergeCell ref="D34:D40"/>
    <mergeCell ref="D41:D45"/>
    <mergeCell ref="D46:D48"/>
    <mergeCell ref="D49:D51"/>
    <mergeCell ref="D52:D56"/>
    <mergeCell ref="D57:D64"/>
    <mergeCell ref="A71:C71"/>
    <mergeCell ref="A72:C72"/>
    <mergeCell ref="A142:C142"/>
    <mergeCell ref="A143:C143"/>
    <mergeCell ref="D137:D141"/>
    <mergeCell ref="D142:D143"/>
    <mergeCell ref="D98:D102"/>
    <mergeCell ref="D103:D108"/>
    <mergeCell ref="D109:D112"/>
    <mergeCell ref="D113:D121"/>
    <mergeCell ref="D122:D128"/>
    <mergeCell ref="D71:D72"/>
    <mergeCell ref="E142:F143"/>
    <mergeCell ref="D75:D76"/>
    <mergeCell ref="D77:D80"/>
    <mergeCell ref="D81:D87"/>
    <mergeCell ref="D88:D94"/>
    <mergeCell ref="D95:D97"/>
    <mergeCell ref="D129:D13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AAB7-FA5F-47A9-A4F0-FE0C12F84414}">
  <dimension ref="A1:P71"/>
  <sheetViews>
    <sheetView topLeftCell="A10" zoomScaleNormal="100" workbookViewId="0">
      <selection activeCell="P72" sqref="P72"/>
    </sheetView>
  </sheetViews>
  <sheetFormatPr baseColWidth="10" defaultColWidth="11.44140625" defaultRowHeight="13.8" x14ac:dyDescent="0.25"/>
  <cols>
    <col min="1" max="1" width="11.44140625" style="6"/>
    <col min="2" max="2" width="20.44140625" style="6" bestFit="1" customWidth="1"/>
    <col min="3" max="3" width="43.88671875" style="6" customWidth="1"/>
    <col min="4" max="4" width="10" style="14" customWidth="1"/>
    <col min="5" max="5" width="8.33203125" style="6" customWidth="1"/>
    <col min="6" max="6" width="9" style="6" customWidth="1"/>
    <col min="7" max="7" width="15.6640625" style="6" customWidth="1"/>
    <col min="8" max="8" width="16" style="15" customWidth="1"/>
    <col min="9" max="9" width="11.44140625" style="6"/>
    <col min="10" max="10" width="12.5546875" style="6" customWidth="1"/>
    <col min="11" max="11" width="11.44140625" style="6"/>
    <col min="12" max="12" width="16.33203125" style="6" customWidth="1"/>
    <col min="13" max="16384" width="11.44140625" style="6"/>
  </cols>
  <sheetData>
    <row r="1" spans="1:16" x14ac:dyDescent="0.25">
      <c r="A1" s="58" t="s">
        <v>255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s="7" customFormat="1" ht="27.6" x14ac:dyDescent="0.3">
      <c r="A2" s="2" t="s">
        <v>0</v>
      </c>
      <c r="B2" s="2" t="s">
        <v>1</v>
      </c>
      <c r="C2" s="2" t="s">
        <v>2</v>
      </c>
      <c r="D2" s="3" t="s">
        <v>232</v>
      </c>
      <c r="E2" s="24" t="s">
        <v>233</v>
      </c>
      <c r="F2" s="25"/>
      <c r="G2" s="1" t="s">
        <v>234</v>
      </c>
      <c r="H2" s="1" t="s">
        <v>235</v>
      </c>
      <c r="I2" s="1" t="s">
        <v>236</v>
      </c>
      <c r="J2" s="1" t="s">
        <v>237</v>
      </c>
      <c r="K2" s="16" t="s">
        <v>238</v>
      </c>
      <c r="L2" s="16" t="s">
        <v>249</v>
      </c>
      <c r="M2" s="19" t="s">
        <v>250</v>
      </c>
      <c r="N2" s="17" t="s">
        <v>239</v>
      </c>
      <c r="O2" s="16" t="s">
        <v>240</v>
      </c>
      <c r="P2" s="16" t="s">
        <v>241</v>
      </c>
    </row>
    <row r="3" spans="1:16" x14ac:dyDescent="0.25">
      <c r="A3" s="8" t="s">
        <v>120</v>
      </c>
      <c r="B3" s="8" t="s">
        <v>189</v>
      </c>
      <c r="C3" s="8" t="s">
        <v>190</v>
      </c>
      <c r="D3" s="26">
        <v>1</v>
      </c>
      <c r="E3" s="9">
        <v>1</v>
      </c>
      <c r="F3" s="8" t="s">
        <v>6</v>
      </c>
      <c r="G3" s="10">
        <v>0</v>
      </c>
      <c r="H3" s="11"/>
      <c r="I3" s="8"/>
      <c r="J3" s="8">
        <f>H3-I3</f>
        <v>0</v>
      </c>
      <c r="K3" s="8"/>
      <c r="L3" s="8"/>
      <c r="M3" s="8"/>
      <c r="N3" s="8"/>
      <c r="O3" s="8"/>
      <c r="P3" s="8"/>
    </row>
    <row r="4" spans="1:16" x14ac:dyDescent="0.25">
      <c r="A4" s="8" t="s">
        <v>120</v>
      </c>
      <c r="B4" s="8" t="s">
        <v>189</v>
      </c>
      <c r="C4" s="8" t="s">
        <v>190</v>
      </c>
      <c r="D4" s="27"/>
      <c r="E4" s="9">
        <v>1</v>
      </c>
      <c r="F4" s="8" t="s">
        <v>7</v>
      </c>
      <c r="G4" s="10">
        <v>0</v>
      </c>
      <c r="H4" s="11"/>
      <c r="I4" s="8"/>
      <c r="J4" s="8">
        <f t="shared" ref="J4:J31" si="0">H4-I4</f>
        <v>0</v>
      </c>
      <c r="K4" s="8"/>
      <c r="L4" s="8"/>
      <c r="M4" s="8"/>
      <c r="N4" s="8"/>
      <c r="O4" s="8"/>
      <c r="P4" s="8"/>
    </row>
    <row r="5" spans="1:16" x14ac:dyDescent="0.25">
      <c r="A5" s="8" t="s">
        <v>120</v>
      </c>
      <c r="B5" s="8" t="s">
        <v>191</v>
      </c>
      <c r="C5" s="8" t="s">
        <v>192</v>
      </c>
      <c r="D5" s="26">
        <v>1</v>
      </c>
      <c r="E5" s="9">
        <v>1</v>
      </c>
      <c r="F5" s="8" t="s">
        <v>6</v>
      </c>
      <c r="G5" s="10">
        <v>0</v>
      </c>
      <c r="H5" s="11"/>
      <c r="I5" s="8"/>
      <c r="J5" s="8">
        <f t="shared" si="0"/>
        <v>0</v>
      </c>
      <c r="K5" s="8"/>
      <c r="L5" s="8"/>
      <c r="M5" s="8"/>
      <c r="N5" s="8"/>
      <c r="O5" s="8"/>
      <c r="P5" s="8"/>
    </row>
    <row r="6" spans="1:16" x14ac:dyDescent="0.25">
      <c r="A6" s="8" t="s">
        <v>120</v>
      </c>
      <c r="B6" s="8" t="s">
        <v>191</v>
      </c>
      <c r="C6" s="8" t="s">
        <v>192</v>
      </c>
      <c r="D6" s="28"/>
      <c r="E6" s="9">
        <v>1</v>
      </c>
      <c r="F6" s="8" t="s">
        <v>7</v>
      </c>
      <c r="G6" s="10">
        <v>0</v>
      </c>
      <c r="H6" s="11"/>
      <c r="I6" s="8"/>
      <c r="J6" s="8">
        <f t="shared" si="0"/>
        <v>0</v>
      </c>
      <c r="K6" s="8"/>
      <c r="L6" s="8"/>
      <c r="M6" s="8"/>
      <c r="N6" s="8"/>
      <c r="O6" s="8"/>
      <c r="P6" s="8"/>
    </row>
    <row r="7" spans="1:16" x14ac:dyDescent="0.25">
      <c r="A7" s="8" t="s">
        <v>120</v>
      </c>
      <c r="B7" s="8" t="s">
        <v>191</v>
      </c>
      <c r="C7" s="8" t="s">
        <v>192</v>
      </c>
      <c r="D7" s="28"/>
      <c r="E7" s="9">
        <v>1</v>
      </c>
      <c r="F7" s="8" t="s">
        <v>12</v>
      </c>
      <c r="G7" s="10">
        <v>0</v>
      </c>
      <c r="H7" s="11"/>
      <c r="I7" s="8"/>
      <c r="J7" s="8">
        <f t="shared" si="0"/>
        <v>0</v>
      </c>
      <c r="K7" s="8"/>
      <c r="L7" s="8"/>
      <c r="M7" s="8"/>
      <c r="N7" s="8"/>
      <c r="O7" s="8"/>
      <c r="P7" s="8"/>
    </row>
    <row r="8" spans="1:16" x14ac:dyDescent="0.25">
      <c r="A8" s="8" t="s">
        <v>120</v>
      </c>
      <c r="B8" s="8" t="s">
        <v>191</v>
      </c>
      <c r="C8" s="8" t="s">
        <v>192</v>
      </c>
      <c r="D8" s="27"/>
      <c r="E8" s="9">
        <v>1</v>
      </c>
      <c r="F8" s="8" t="s">
        <v>13</v>
      </c>
      <c r="G8" s="10">
        <v>0</v>
      </c>
      <c r="H8" s="11"/>
      <c r="I8" s="8"/>
      <c r="J8" s="8">
        <f t="shared" si="0"/>
        <v>0</v>
      </c>
      <c r="K8" s="8"/>
      <c r="L8" s="8"/>
      <c r="M8" s="8"/>
      <c r="N8" s="8"/>
      <c r="O8" s="8"/>
      <c r="P8" s="8"/>
    </row>
    <row r="9" spans="1:16" x14ac:dyDescent="0.25">
      <c r="A9" s="8" t="s">
        <v>120</v>
      </c>
      <c r="B9" s="8" t="s">
        <v>193</v>
      </c>
      <c r="C9" s="8" t="s">
        <v>194</v>
      </c>
      <c r="D9" s="26">
        <v>1</v>
      </c>
      <c r="E9" s="9">
        <v>1</v>
      </c>
      <c r="F9" s="8" t="s">
        <v>6</v>
      </c>
      <c r="G9" s="10">
        <v>0</v>
      </c>
      <c r="H9" s="11"/>
      <c r="I9" s="8"/>
      <c r="J9" s="8">
        <f t="shared" si="0"/>
        <v>0</v>
      </c>
      <c r="K9" s="8"/>
      <c r="L9" s="8"/>
      <c r="M9" s="8"/>
      <c r="N9" s="8"/>
      <c r="O9" s="8"/>
      <c r="P9" s="8"/>
    </row>
    <row r="10" spans="1:16" x14ac:dyDescent="0.25">
      <c r="A10" s="8" t="s">
        <v>120</v>
      </c>
      <c r="B10" s="8" t="s">
        <v>193</v>
      </c>
      <c r="C10" s="8" t="s">
        <v>194</v>
      </c>
      <c r="D10" s="27"/>
      <c r="E10" s="9">
        <v>1</v>
      </c>
      <c r="F10" s="8" t="s">
        <v>7</v>
      </c>
      <c r="G10" s="10">
        <v>0</v>
      </c>
      <c r="H10" s="11"/>
      <c r="I10" s="8"/>
      <c r="J10" s="8">
        <f t="shared" si="0"/>
        <v>0</v>
      </c>
      <c r="K10" s="8"/>
      <c r="L10" s="8"/>
      <c r="M10" s="8"/>
      <c r="N10" s="8"/>
      <c r="O10" s="8"/>
      <c r="P10" s="8"/>
    </row>
    <row r="11" spans="1:16" x14ac:dyDescent="0.25">
      <c r="A11" s="8" t="s">
        <v>120</v>
      </c>
      <c r="B11" s="8" t="s">
        <v>195</v>
      </c>
      <c r="C11" s="8" t="s">
        <v>196</v>
      </c>
      <c r="D11" s="26">
        <v>1</v>
      </c>
      <c r="E11" s="9">
        <v>1</v>
      </c>
      <c r="F11" s="8" t="s">
        <v>6</v>
      </c>
      <c r="G11" s="10">
        <v>0</v>
      </c>
      <c r="H11" s="11"/>
      <c r="I11" s="8"/>
      <c r="J11" s="8">
        <f t="shared" si="0"/>
        <v>0</v>
      </c>
      <c r="K11" s="8"/>
      <c r="L11" s="8"/>
      <c r="M11" s="8"/>
      <c r="N11" s="8"/>
      <c r="O11" s="8"/>
      <c r="P11" s="8"/>
    </row>
    <row r="12" spans="1:16" x14ac:dyDescent="0.25">
      <c r="A12" s="8" t="s">
        <v>120</v>
      </c>
      <c r="B12" s="8" t="s">
        <v>195</v>
      </c>
      <c r="C12" s="8" t="s">
        <v>196</v>
      </c>
      <c r="D12" s="28"/>
      <c r="E12" s="9">
        <v>1</v>
      </c>
      <c r="F12" s="8" t="s">
        <v>7</v>
      </c>
      <c r="G12" s="10">
        <v>0</v>
      </c>
      <c r="H12" s="11"/>
      <c r="I12" s="8"/>
      <c r="J12" s="8">
        <f t="shared" si="0"/>
        <v>0</v>
      </c>
      <c r="K12" s="8"/>
      <c r="L12" s="8"/>
      <c r="M12" s="8"/>
      <c r="N12" s="8"/>
      <c r="O12" s="8"/>
      <c r="P12" s="8"/>
    </row>
    <row r="13" spans="1:16" x14ac:dyDescent="0.25">
      <c r="A13" s="8" t="s">
        <v>120</v>
      </c>
      <c r="B13" s="8" t="s">
        <v>195</v>
      </c>
      <c r="C13" s="8" t="s">
        <v>196</v>
      </c>
      <c r="D13" s="28"/>
      <c r="E13" s="9">
        <v>1</v>
      </c>
      <c r="F13" s="8" t="s">
        <v>12</v>
      </c>
      <c r="G13" s="10">
        <v>0</v>
      </c>
      <c r="H13" s="11"/>
      <c r="I13" s="8"/>
      <c r="J13" s="8">
        <f t="shared" si="0"/>
        <v>0</v>
      </c>
      <c r="K13" s="8"/>
      <c r="L13" s="8"/>
      <c r="M13" s="8"/>
      <c r="N13" s="8"/>
      <c r="O13" s="8"/>
      <c r="P13" s="8"/>
    </row>
    <row r="14" spans="1:16" x14ac:dyDescent="0.25">
      <c r="A14" s="8" t="s">
        <v>120</v>
      </c>
      <c r="B14" s="8" t="s">
        <v>195</v>
      </c>
      <c r="C14" s="8" t="s">
        <v>196</v>
      </c>
      <c r="D14" s="28"/>
      <c r="E14" s="9">
        <v>1</v>
      </c>
      <c r="F14" s="8" t="s">
        <v>13</v>
      </c>
      <c r="G14" s="10">
        <v>0</v>
      </c>
      <c r="H14" s="11"/>
      <c r="I14" s="8"/>
      <c r="J14" s="8">
        <f t="shared" si="0"/>
        <v>0</v>
      </c>
      <c r="K14" s="8"/>
      <c r="L14" s="8"/>
      <c r="M14" s="8"/>
      <c r="N14" s="8"/>
      <c r="O14" s="8"/>
      <c r="P14" s="8"/>
    </row>
    <row r="15" spans="1:16" x14ac:dyDescent="0.25">
      <c r="A15" s="8" t="s">
        <v>120</v>
      </c>
      <c r="B15" s="8" t="s">
        <v>195</v>
      </c>
      <c r="C15" s="8" t="s">
        <v>196</v>
      </c>
      <c r="D15" s="27"/>
      <c r="E15" s="9">
        <v>1</v>
      </c>
      <c r="F15" s="8" t="s">
        <v>29</v>
      </c>
      <c r="G15" s="10">
        <v>0</v>
      </c>
      <c r="H15" s="11"/>
      <c r="I15" s="8"/>
      <c r="J15" s="8">
        <f t="shared" si="0"/>
        <v>0</v>
      </c>
      <c r="K15" s="8"/>
      <c r="L15" s="8"/>
      <c r="M15" s="8"/>
      <c r="N15" s="8"/>
      <c r="O15" s="8"/>
      <c r="P15" s="8"/>
    </row>
    <row r="16" spans="1:16" x14ac:dyDescent="0.25">
      <c r="A16" s="8" t="s">
        <v>120</v>
      </c>
      <c r="B16" s="8" t="s">
        <v>197</v>
      </c>
      <c r="C16" s="8" t="s">
        <v>198</v>
      </c>
      <c r="D16" s="26">
        <v>1</v>
      </c>
      <c r="E16" s="9">
        <v>1</v>
      </c>
      <c r="F16" s="8" t="s">
        <v>6</v>
      </c>
      <c r="G16" s="10">
        <v>0</v>
      </c>
      <c r="H16" s="11"/>
      <c r="I16" s="8"/>
      <c r="J16" s="8">
        <f t="shared" si="0"/>
        <v>0</v>
      </c>
      <c r="K16" s="8"/>
      <c r="L16" s="8"/>
      <c r="M16" s="8"/>
      <c r="N16" s="8"/>
      <c r="O16" s="8"/>
      <c r="P16" s="8"/>
    </row>
    <row r="17" spans="1:16" x14ac:dyDescent="0.25">
      <c r="A17" s="8" t="s">
        <v>120</v>
      </c>
      <c r="B17" s="8" t="s">
        <v>197</v>
      </c>
      <c r="C17" s="8" t="s">
        <v>198</v>
      </c>
      <c r="D17" s="27"/>
      <c r="E17" s="9">
        <v>1</v>
      </c>
      <c r="F17" s="8" t="s">
        <v>7</v>
      </c>
      <c r="G17" s="10">
        <v>0</v>
      </c>
      <c r="H17" s="11"/>
      <c r="I17" s="8"/>
      <c r="J17" s="8">
        <f t="shared" si="0"/>
        <v>0</v>
      </c>
      <c r="K17" s="8"/>
      <c r="L17" s="8"/>
      <c r="M17" s="8"/>
      <c r="N17" s="8"/>
      <c r="O17" s="8"/>
      <c r="P17" s="8"/>
    </row>
    <row r="18" spans="1:16" x14ac:dyDescent="0.25">
      <c r="A18" s="8" t="s">
        <v>120</v>
      </c>
      <c r="B18" s="8" t="s">
        <v>199</v>
      </c>
      <c r="C18" s="8" t="s">
        <v>200</v>
      </c>
      <c r="D18" s="26">
        <v>1</v>
      </c>
      <c r="E18" s="9">
        <v>1</v>
      </c>
      <c r="F18" s="8" t="s">
        <v>6</v>
      </c>
      <c r="G18" s="10">
        <v>0</v>
      </c>
      <c r="H18" s="11"/>
      <c r="I18" s="8"/>
      <c r="J18" s="8">
        <f t="shared" si="0"/>
        <v>0</v>
      </c>
      <c r="K18" s="8"/>
      <c r="L18" s="8"/>
      <c r="M18" s="8"/>
      <c r="N18" s="8"/>
      <c r="O18" s="8"/>
      <c r="P18" s="8"/>
    </row>
    <row r="19" spans="1:16" x14ac:dyDescent="0.25">
      <c r="A19" s="8" t="s">
        <v>120</v>
      </c>
      <c r="B19" s="8" t="s">
        <v>199</v>
      </c>
      <c r="C19" s="8" t="s">
        <v>200</v>
      </c>
      <c r="D19" s="28"/>
      <c r="E19" s="9">
        <v>1</v>
      </c>
      <c r="F19" s="8" t="s">
        <v>7</v>
      </c>
      <c r="G19" s="10">
        <v>0</v>
      </c>
      <c r="H19" s="11"/>
      <c r="I19" s="8"/>
      <c r="J19" s="8">
        <f t="shared" si="0"/>
        <v>0</v>
      </c>
      <c r="K19" s="8"/>
      <c r="L19" s="8"/>
      <c r="M19" s="8"/>
      <c r="N19" s="8"/>
      <c r="O19" s="8"/>
      <c r="P19" s="8"/>
    </row>
    <row r="20" spans="1:16" x14ac:dyDescent="0.25">
      <c r="A20" s="8" t="s">
        <v>120</v>
      </c>
      <c r="B20" s="8" t="s">
        <v>199</v>
      </c>
      <c r="C20" s="8" t="s">
        <v>200</v>
      </c>
      <c r="D20" s="27"/>
      <c r="E20" s="9">
        <v>1</v>
      </c>
      <c r="F20" s="8" t="s">
        <v>12</v>
      </c>
      <c r="G20" s="10">
        <v>0</v>
      </c>
      <c r="H20" s="11"/>
      <c r="I20" s="8"/>
      <c r="J20" s="8">
        <f t="shared" si="0"/>
        <v>0</v>
      </c>
      <c r="K20" s="8"/>
      <c r="L20" s="8"/>
      <c r="M20" s="8"/>
      <c r="N20" s="8"/>
      <c r="O20" s="8"/>
      <c r="P20" s="8"/>
    </row>
    <row r="21" spans="1:16" x14ac:dyDescent="0.25">
      <c r="A21" s="8" t="s">
        <v>120</v>
      </c>
      <c r="B21" s="8" t="s">
        <v>201</v>
      </c>
      <c r="C21" s="8" t="s">
        <v>202</v>
      </c>
      <c r="D21" s="26">
        <v>1</v>
      </c>
      <c r="E21" s="9">
        <v>1</v>
      </c>
      <c r="F21" s="8" t="s">
        <v>6</v>
      </c>
      <c r="G21" s="10">
        <v>0</v>
      </c>
      <c r="H21" s="11"/>
      <c r="I21" s="8"/>
      <c r="J21" s="8">
        <f t="shared" si="0"/>
        <v>0</v>
      </c>
      <c r="K21" s="8"/>
      <c r="L21" s="8"/>
      <c r="M21" s="8"/>
      <c r="N21" s="8"/>
      <c r="O21" s="8"/>
      <c r="P21" s="8"/>
    </row>
    <row r="22" spans="1:16" x14ac:dyDescent="0.25">
      <c r="A22" s="8" t="s">
        <v>120</v>
      </c>
      <c r="B22" s="8" t="s">
        <v>201</v>
      </c>
      <c r="C22" s="8" t="s">
        <v>202</v>
      </c>
      <c r="D22" s="28"/>
      <c r="E22" s="9">
        <v>1</v>
      </c>
      <c r="F22" s="8" t="s">
        <v>7</v>
      </c>
      <c r="G22" s="10">
        <v>0</v>
      </c>
      <c r="H22" s="11"/>
      <c r="I22" s="8"/>
      <c r="J22" s="8">
        <f t="shared" si="0"/>
        <v>0</v>
      </c>
      <c r="K22" s="8"/>
      <c r="L22" s="8"/>
      <c r="M22" s="8"/>
      <c r="N22" s="8"/>
      <c r="O22" s="8"/>
      <c r="P22" s="8"/>
    </row>
    <row r="23" spans="1:16" x14ac:dyDescent="0.25">
      <c r="A23" s="8" t="s">
        <v>120</v>
      </c>
      <c r="B23" s="8" t="s">
        <v>201</v>
      </c>
      <c r="C23" s="8" t="s">
        <v>202</v>
      </c>
      <c r="D23" s="27"/>
      <c r="E23" s="9">
        <v>1</v>
      </c>
      <c r="F23" s="8" t="s">
        <v>12</v>
      </c>
      <c r="G23" s="10">
        <v>0</v>
      </c>
      <c r="H23" s="11"/>
      <c r="I23" s="8"/>
      <c r="J23" s="8">
        <f t="shared" si="0"/>
        <v>0</v>
      </c>
      <c r="K23" s="8"/>
      <c r="L23" s="8"/>
      <c r="M23" s="8"/>
      <c r="N23" s="8"/>
      <c r="O23" s="8"/>
      <c r="P23" s="8"/>
    </row>
    <row r="24" spans="1:16" x14ac:dyDescent="0.25">
      <c r="A24" s="8" t="s">
        <v>120</v>
      </c>
      <c r="B24" s="8" t="s">
        <v>203</v>
      </c>
      <c r="C24" s="8" t="s">
        <v>204</v>
      </c>
      <c r="D24" s="26">
        <v>1</v>
      </c>
      <c r="E24" s="9">
        <v>1</v>
      </c>
      <c r="F24" s="8" t="s">
        <v>6</v>
      </c>
      <c r="G24" s="10">
        <v>0</v>
      </c>
      <c r="H24" s="11"/>
      <c r="I24" s="8"/>
      <c r="J24" s="8">
        <f t="shared" si="0"/>
        <v>0</v>
      </c>
      <c r="K24" s="8"/>
      <c r="L24" s="8"/>
      <c r="M24" s="8"/>
      <c r="N24" s="8"/>
      <c r="O24" s="8"/>
      <c r="P24" s="8"/>
    </row>
    <row r="25" spans="1:16" x14ac:dyDescent="0.25">
      <c r="A25" s="8" t="s">
        <v>120</v>
      </c>
      <c r="B25" s="8" t="s">
        <v>203</v>
      </c>
      <c r="C25" s="8" t="s">
        <v>204</v>
      </c>
      <c r="D25" s="27"/>
      <c r="E25" s="9">
        <v>1</v>
      </c>
      <c r="F25" s="8" t="s">
        <v>7</v>
      </c>
      <c r="G25" s="10">
        <v>0</v>
      </c>
      <c r="H25" s="11"/>
      <c r="I25" s="8"/>
      <c r="J25" s="8">
        <f t="shared" si="0"/>
        <v>0</v>
      </c>
      <c r="K25" s="8"/>
      <c r="L25" s="8"/>
      <c r="M25" s="8"/>
      <c r="N25" s="8"/>
      <c r="O25" s="8"/>
      <c r="P25" s="8"/>
    </row>
    <row r="26" spans="1:16" x14ac:dyDescent="0.25">
      <c r="A26" s="8" t="s">
        <v>120</v>
      </c>
      <c r="B26" s="8" t="s">
        <v>205</v>
      </c>
      <c r="C26" s="8" t="s">
        <v>206</v>
      </c>
      <c r="D26" s="26">
        <v>1</v>
      </c>
      <c r="E26" s="9">
        <v>1</v>
      </c>
      <c r="F26" s="8" t="s">
        <v>6</v>
      </c>
      <c r="G26" s="10">
        <v>0</v>
      </c>
      <c r="H26" s="11"/>
      <c r="I26" s="8"/>
      <c r="J26" s="8">
        <f t="shared" si="0"/>
        <v>0</v>
      </c>
      <c r="K26" s="8"/>
      <c r="L26" s="8"/>
      <c r="M26" s="8"/>
      <c r="N26" s="8"/>
      <c r="O26" s="8"/>
      <c r="P26" s="8"/>
    </row>
    <row r="27" spans="1:16" x14ac:dyDescent="0.25">
      <c r="A27" s="8" t="s">
        <v>120</v>
      </c>
      <c r="B27" s="8" t="s">
        <v>205</v>
      </c>
      <c r="C27" s="8" t="s">
        <v>206</v>
      </c>
      <c r="D27" s="27"/>
      <c r="E27" s="9">
        <v>1</v>
      </c>
      <c r="F27" s="8" t="s">
        <v>7</v>
      </c>
      <c r="G27" s="10">
        <v>0</v>
      </c>
      <c r="H27" s="11"/>
      <c r="I27" s="8"/>
      <c r="J27" s="8">
        <f t="shared" si="0"/>
        <v>0</v>
      </c>
      <c r="K27" s="8"/>
      <c r="L27" s="8"/>
      <c r="M27" s="8"/>
      <c r="N27" s="8"/>
      <c r="O27" s="8"/>
      <c r="P27" s="8"/>
    </row>
    <row r="28" spans="1:16" x14ac:dyDescent="0.25">
      <c r="A28" s="8" t="s">
        <v>120</v>
      </c>
      <c r="B28" s="8" t="s">
        <v>207</v>
      </c>
      <c r="C28" s="8" t="s">
        <v>208</v>
      </c>
      <c r="D28" s="26">
        <v>1</v>
      </c>
      <c r="E28" s="9">
        <v>1</v>
      </c>
      <c r="F28" s="8" t="s">
        <v>6</v>
      </c>
      <c r="G28" s="10">
        <v>0</v>
      </c>
      <c r="H28" s="11"/>
      <c r="I28" s="8"/>
      <c r="J28" s="8">
        <f t="shared" si="0"/>
        <v>0</v>
      </c>
      <c r="K28" s="8"/>
      <c r="L28" s="8"/>
      <c r="M28" s="8"/>
      <c r="N28" s="8"/>
      <c r="O28" s="8"/>
      <c r="P28" s="8"/>
    </row>
    <row r="29" spans="1:16" x14ac:dyDescent="0.25">
      <c r="A29" s="8" t="s">
        <v>120</v>
      </c>
      <c r="B29" s="8" t="s">
        <v>207</v>
      </c>
      <c r="C29" s="8" t="s">
        <v>208</v>
      </c>
      <c r="D29" s="27"/>
      <c r="E29" s="9">
        <v>1</v>
      </c>
      <c r="F29" s="8" t="s">
        <v>7</v>
      </c>
      <c r="G29" s="10">
        <v>0</v>
      </c>
      <c r="H29" s="11"/>
      <c r="I29" s="8"/>
      <c r="J29" s="8">
        <f t="shared" si="0"/>
        <v>0</v>
      </c>
      <c r="K29" s="8"/>
      <c r="L29" s="8"/>
      <c r="M29" s="8"/>
      <c r="N29" s="8"/>
      <c r="O29" s="8"/>
      <c r="P29" s="8"/>
    </row>
    <row r="30" spans="1:16" x14ac:dyDescent="0.25">
      <c r="A30" s="8" t="s">
        <v>120</v>
      </c>
      <c r="B30" s="8" t="s">
        <v>209</v>
      </c>
      <c r="C30" s="8" t="s">
        <v>210</v>
      </c>
      <c r="D30" s="26">
        <v>1</v>
      </c>
      <c r="E30" s="9">
        <v>1</v>
      </c>
      <c r="F30" s="8" t="s">
        <v>6</v>
      </c>
      <c r="G30" s="10">
        <v>0</v>
      </c>
      <c r="H30" s="11"/>
      <c r="I30" s="8"/>
      <c r="J30" s="8">
        <f t="shared" si="0"/>
        <v>0</v>
      </c>
      <c r="K30" s="8"/>
      <c r="L30" s="8"/>
      <c r="M30" s="8"/>
      <c r="N30" s="8"/>
      <c r="O30" s="8"/>
      <c r="P30" s="8"/>
    </row>
    <row r="31" spans="1:16" x14ac:dyDescent="0.25">
      <c r="A31" s="8" t="s">
        <v>120</v>
      </c>
      <c r="B31" s="8" t="s">
        <v>209</v>
      </c>
      <c r="C31" s="8" t="s">
        <v>210</v>
      </c>
      <c r="D31" s="27"/>
      <c r="E31" s="9">
        <v>1</v>
      </c>
      <c r="F31" s="8" t="s">
        <v>7</v>
      </c>
      <c r="G31" s="10">
        <v>0</v>
      </c>
      <c r="H31" s="11"/>
      <c r="I31" s="8"/>
      <c r="J31" s="8">
        <f t="shared" si="0"/>
        <v>0</v>
      </c>
      <c r="K31" s="8"/>
      <c r="L31" s="8"/>
      <c r="M31" s="8"/>
      <c r="N31" s="8"/>
      <c r="O31" s="8"/>
      <c r="P31" s="8"/>
    </row>
    <row r="32" spans="1:16" x14ac:dyDescent="0.25">
      <c r="A32" s="37" t="s">
        <v>243</v>
      </c>
      <c r="B32" s="38"/>
      <c r="C32" s="39"/>
      <c r="D32" s="31">
        <f>SUM(D3:D31)</f>
        <v>11</v>
      </c>
      <c r="E32" s="33">
        <f>SUM(E3:E31)</f>
        <v>29</v>
      </c>
      <c r="F32" s="34"/>
      <c r="G32" s="4">
        <f>SUM(G3:G31)</f>
        <v>0</v>
      </c>
      <c r="H32" s="4">
        <f t="shared" ref="H32:P32" si="1">SUM(H3:H31)</f>
        <v>0</v>
      </c>
      <c r="I32" s="4">
        <f t="shared" si="1"/>
        <v>0</v>
      </c>
      <c r="J32" s="4">
        <f t="shared" si="1"/>
        <v>0</v>
      </c>
      <c r="K32" s="4">
        <f t="shared" si="1"/>
        <v>0</v>
      </c>
      <c r="L32" s="4">
        <f t="shared" si="1"/>
        <v>0</v>
      </c>
      <c r="M32" s="4">
        <f t="shared" si="1"/>
        <v>0</v>
      </c>
      <c r="N32" s="4">
        <f t="shared" si="1"/>
        <v>0</v>
      </c>
      <c r="O32" s="4">
        <f t="shared" ref="O32" si="2">SUM(O3:O31)</f>
        <v>0</v>
      </c>
      <c r="P32" s="4">
        <f t="shared" si="1"/>
        <v>0</v>
      </c>
    </row>
    <row r="33" spans="1:16" s="13" customFormat="1" x14ac:dyDescent="0.25">
      <c r="A33" s="40" t="s">
        <v>244</v>
      </c>
      <c r="B33" s="41"/>
      <c r="C33" s="42"/>
      <c r="D33" s="32"/>
      <c r="E33" s="35"/>
      <c r="F33" s="36"/>
      <c r="G33" s="12"/>
      <c r="H33" s="12"/>
      <c r="I33" s="12"/>
      <c r="J33" s="12"/>
      <c r="K33" s="12" t="e">
        <f>K32/H32</f>
        <v>#DIV/0!</v>
      </c>
      <c r="L33" s="12" t="e">
        <f>L32/H32</f>
        <v>#DIV/0!</v>
      </c>
      <c r="M33" s="12" t="e">
        <f>M32/H32</f>
        <v>#DIV/0!</v>
      </c>
      <c r="N33" s="12" t="e">
        <f>N32/H32</f>
        <v>#DIV/0!</v>
      </c>
      <c r="O33" s="12" t="e">
        <f>O32/H32</f>
        <v>#DIV/0!</v>
      </c>
      <c r="P33" s="12" t="e">
        <f>P32/H32</f>
        <v>#DIV/0!</v>
      </c>
    </row>
    <row r="34" spans="1:16" x14ac:dyDescent="0.25">
      <c r="A34" s="58" t="s">
        <v>260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</row>
    <row r="35" spans="1:16" s="7" customFormat="1" ht="27.6" x14ac:dyDescent="0.3">
      <c r="A35" s="2" t="s">
        <v>0</v>
      </c>
      <c r="B35" s="2" t="s">
        <v>1</v>
      </c>
      <c r="C35" s="2" t="s">
        <v>2</v>
      </c>
      <c r="D35" s="3" t="s">
        <v>232</v>
      </c>
      <c r="E35" s="24" t="s">
        <v>233</v>
      </c>
      <c r="F35" s="25"/>
      <c r="G35" s="1" t="s">
        <v>234</v>
      </c>
      <c r="H35" s="1" t="s">
        <v>235</v>
      </c>
      <c r="I35" s="1" t="s">
        <v>236</v>
      </c>
      <c r="J35" s="1" t="s">
        <v>237</v>
      </c>
      <c r="K35" s="16" t="s">
        <v>238</v>
      </c>
      <c r="L35" s="16" t="s">
        <v>249</v>
      </c>
      <c r="M35" s="19" t="s">
        <v>250</v>
      </c>
      <c r="N35" s="17" t="s">
        <v>239</v>
      </c>
      <c r="O35" s="16" t="s">
        <v>240</v>
      </c>
      <c r="P35" s="16" t="s">
        <v>241</v>
      </c>
    </row>
    <row r="36" spans="1:16" x14ac:dyDescent="0.25">
      <c r="A36" s="8" t="s">
        <v>120</v>
      </c>
      <c r="B36" s="8" t="s">
        <v>211</v>
      </c>
      <c r="C36" s="8" t="s">
        <v>212</v>
      </c>
      <c r="D36" s="26">
        <v>1</v>
      </c>
      <c r="E36" s="9">
        <v>1</v>
      </c>
      <c r="F36" s="8" t="s">
        <v>6</v>
      </c>
      <c r="G36" s="10">
        <v>0</v>
      </c>
      <c r="H36" s="11"/>
      <c r="I36" s="8"/>
      <c r="J36" s="8">
        <f>H36-I36</f>
        <v>0</v>
      </c>
      <c r="K36" s="8"/>
      <c r="L36" s="8"/>
      <c r="M36" s="8"/>
      <c r="N36" s="8"/>
      <c r="O36" s="8"/>
      <c r="P36" s="8"/>
    </row>
    <row r="37" spans="1:16" x14ac:dyDescent="0.25">
      <c r="A37" s="8" t="s">
        <v>120</v>
      </c>
      <c r="B37" s="8" t="s">
        <v>211</v>
      </c>
      <c r="C37" s="8" t="s">
        <v>212</v>
      </c>
      <c r="D37" s="27"/>
      <c r="E37" s="9">
        <v>1</v>
      </c>
      <c r="F37" s="8" t="s">
        <v>7</v>
      </c>
      <c r="G37" s="10">
        <v>0</v>
      </c>
      <c r="H37" s="11"/>
      <c r="I37" s="8"/>
      <c r="J37" s="8">
        <f t="shared" ref="J37:J45" si="3">H37-I37</f>
        <v>0</v>
      </c>
      <c r="K37" s="8"/>
      <c r="L37" s="8"/>
      <c r="M37" s="8"/>
      <c r="N37" s="8"/>
      <c r="O37" s="8"/>
      <c r="P37" s="8"/>
    </row>
    <row r="38" spans="1:16" x14ac:dyDescent="0.25">
      <c r="A38" s="8" t="s">
        <v>120</v>
      </c>
      <c r="B38" s="8" t="s">
        <v>213</v>
      </c>
      <c r="C38" s="8" t="s">
        <v>214</v>
      </c>
      <c r="D38" s="26">
        <v>1</v>
      </c>
      <c r="E38" s="9">
        <v>1</v>
      </c>
      <c r="F38" s="8" t="s">
        <v>6</v>
      </c>
      <c r="G38" s="10">
        <v>0</v>
      </c>
      <c r="H38" s="11"/>
      <c r="I38" s="8"/>
      <c r="J38" s="8">
        <f t="shared" si="3"/>
        <v>0</v>
      </c>
      <c r="K38" s="8"/>
      <c r="L38" s="8"/>
      <c r="M38" s="8"/>
      <c r="N38" s="8"/>
      <c r="O38" s="8"/>
      <c r="P38" s="8"/>
    </row>
    <row r="39" spans="1:16" x14ac:dyDescent="0.25">
      <c r="A39" s="8" t="s">
        <v>120</v>
      </c>
      <c r="B39" s="8" t="s">
        <v>213</v>
      </c>
      <c r="C39" s="8" t="s">
        <v>214</v>
      </c>
      <c r="D39" s="27"/>
      <c r="E39" s="9">
        <v>1</v>
      </c>
      <c r="F39" s="8" t="s">
        <v>7</v>
      </c>
      <c r="G39" s="10">
        <v>0</v>
      </c>
      <c r="H39" s="11"/>
      <c r="I39" s="8"/>
      <c r="J39" s="8">
        <f t="shared" si="3"/>
        <v>0</v>
      </c>
      <c r="K39" s="8"/>
      <c r="L39" s="8"/>
      <c r="M39" s="8"/>
      <c r="N39" s="8"/>
      <c r="O39" s="8"/>
      <c r="P39" s="8"/>
    </row>
    <row r="40" spans="1:16" x14ac:dyDescent="0.25">
      <c r="A40" s="8" t="s">
        <v>120</v>
      </c>
      <c r="B40" s="8" t="s">
        <v>215</v>
      </c>
      <c r="C40" s="8" t="s">
        <v>216</v>
      </c>
      <c r="D40" s="26">
        <v>1</v>
      </c>
      <c r="E40" s="9">
        <v>1</v>
      </c>
      <c r="F40" s="8" t="s">
        <v>6</v>
      </c>
      <c r="G40" s="10">
        <v>0</v>
      </c>
      <c r="H40" s="11"/>
      <c r="I40" s="8"/>
      <c r="J40" s="8">
        <f t="shared" si="3"/>
        <v>0</v>
      </c>
      <c r="K40" s="8"/>
      <c r="L40" s="8"/>
      <c r="M40" s="8"/>
      <c r="N40" s="8"/>
      <c r="O40" s="8"/>
      <c r="P40" s="8"/>
    </row>
    <row r="41" spans="1:16" x14ac:dyDescent="0.25">
      <c r="A41" s="8" t="s">
        <v>120</v>
      </c>
      <c r="B41" s="8" t="s">
        <v>215</v>
      </c>
      <c r="C41" s="8" t="s">
        <v>216</v>
      </c>
      <c r="D41" s="27"/>
      <c r="E41" s="9">
        <v>1</v>
      </c>
      <c r="F41" s="8" t="s">
        <v>7</v>
      </c>
      <c r="G41" s="10">
        <v>0</v>
      </c>
      <c r="H41" s="11"/>
      <c r="I41" s="8"/>
      <c r="J41" s="8">
        <f t="shared" si="3"/>
        <v>0</v>
      </c>
      <c r="K41" s="8"/>
      <c r="L41" s="8"/>
      <c r="M41" s="8"/>
      <c r="N41" s="8"/>
      <c r="O41" s="8"/>
      <c r="P41" s="8"/>
    </row>
    <row r="42" spans="1:16" x14ac:dyDescent="0.25">
      <c r="A42" s="8" t="s">
        <v>120</v>
      </c>
      <c r="B42" s="8" t="s">
        <v>217</v>
      </c>
      <c r="C42" s="8" t="s">
        <v>218</v>
      </c>
      <c r="D42" s="26">
        <v>1</v>
      </c>
      <c r="E42" s="9">
        <v>1</v>
      </c>
      <c r="F42" s="8" t="s">
        <v>6</v>
      </c>
      <c r="G42" s="10">
        <v>0</v>
      </c>
      <c r="H42" s="11"/>
      <c r="I42" s="8"/>
      <c r="J42" s="8">
        <f t="shared" si="3"/>
        <v>0</v>
      </c>
      <c r="K42" s="8"/>
      <c r="L42" s="8"/>
      <c r="M42" s="8"/>
      <c r="N42" s="8"/>
      <c r="O42" s="8"/>
      <c r="P42" s="8"/>
    </row>
    <row r="43" spans="1:16" x14ac:dyDescent="0.25">
      <c r="A43" s="8" t="s">
        <v>120</v>
      </c>
      <c r="B43" s="8" t="s">
        <v>217</v>
      </c>
      <c r="C43" s="8" t="s">
        <v>218</v>
      </c>
      <c r="D43" s="27"/>
      <c r="E43" s="9">
        <v>1</v>
      </c>
      <c r="F43" s="8" t="s">
        <v>7</v>
      </c>
      <c r="G43" s="10">
        <v>0</v>
      </c>
      <c r="H43" s="11"/>
      <c r="I43" s="8"/>
      <c r="J43" s="8">
        <f t="shared" si="3"/>
        <v>0</v>
      </c>
      <c r="K43" s="8"/>
      <c r="L43" s="8"/>
      <c r="M43" s="8"/>
      <c r="N43" s="8"/>
      <c r="O43" s="8"/>
      <c r="P43" s="8"/>
    </row>
    <row r="44" spans="1:16" x14ac:dyDescent="0.25">
      <c r="A44" s="8" t="s">
        <v>120</v>
      </c>
      <c r="B44" s="8" t="s">
        <v>219</v>
      </c>
      <c r="C44" s="8" t="s">
        <v>220</v>
      </c>
      <c r="D44" s="26">
        <v>1</v>
      </c>
      <c r="E44" s="9">
        <v>1</v>
      </c>
      <c r="F44" s="8" t="s">
        <v>6</v>
      </c>
      <c r="G44" s="10">
        <v>0</v>
      </c>
      <c r="H44" s="11"/>
      <c r="I44" s="8"/>
      <c r="J44" s="8">
        <f t="shared" si="3"/>
        <v>0</v>
      </c>
      <c r="K44" s="8"/>
      <c r="L44" s="8"/>
      <c r="M44" s="8"/>
      <c r="N44" s="8"/>
      <c r="O44" s="8"/>
      <c r="P44" s="8"/>
    </row>
    <row r="45" spans="1:16" x14ac:dyDescent="0.25">
      <c r="A45" s="8" t="s">
        <v>120</v>
      </c>
      <c r="B45" s="8" t="s">
        <v>219</v>
      </c>
      <c r="C45" s="8" t="s">
        <v>220</v>
      </c>
      <c r="D45" s="27"/>
      <c r="E45" s="9">
        <v>1</v>
      </c>
      <c r="F45" s="8" t="s">
        <v>7</v>
      </c>
      <c r="G45" s="10">
        <v>0</v>
      </c>
      <c r="H45" s="11"/>
      <c r="I45" s="8"/>
      <c r="J45" s="8">
        <f t="shared" si="3"/>
        <v>0</v>
      </c>
      <c r="K45" s="8"/>
      <c r="L45" s="8"/>
      <c r="M45" s="8"/>
      <c r="N45" s="8"/>
      <c r="O45" s="8"/>
      <c r="P45" s="8"/>
    </row>
    <row r="46" spans="1:16" x14ac:dyDescent="0.25">
      <c r="A46" s="37" t="s">
        <v>243</v>
      </c>
      <c r="B46" s="38"/>
      <c r="C46" s="39"/>
      <c r="D46" s="31">
        <f>SUM(D36:D45)</f>
        <v>5</v>
      </c>
      <c r="E46" s="33">
        <f>SUM(E36:E45)</f>
        <v>10</v>
      </c>
      <c r="F46" s="34"/>
      <c r="G46" s="4">
        <f>SUM(G36:G45)</f>
        <v>0</v>
      </c>
      <c r="H46" s="4">
        <f t="shared" ref="H46:P46" si="4">SUM(H36:H45)</f>
        <v>0</v>
      </c>
      <c r="I46" s="4">
        <f t="shared" si="4"/>
        <v>0</v>
      </c>
      <c r="J46" s="4">
        <f t="shared" si="4"/>
        <v>0</v>
      </c>
      <c r="K46" s="4">
        <f t="shared" si="4"/>
        <v>0</v>
      </c>
      <c r="L46" s="4">
        <f t="shared" si="4"/>
        <v>0</v>
      </c>
      <c r="M46" s="4">
        <f t="shared" si="4"/>
        <v>0</v>
      </c>
      <c r="N46" s="4">
        <f t="shared" si="4"/>
        <v>0</v>
      </c>
      <c r="O46" s="4">
        <f t="shared" ref="O46" si="5">SUM(O36:O45)</f>
        <v>0</v>
      </c>
      <c r="P46" s="4">
        <f t="shared" si="4"/>
        <v>0</v>
      </c>
    </row>
    <row r="47" spans="1:16" s="13" customFormat="1" x14ac:dyDescent="0.25">
      <c r="A47" s="40" t="s">
        <v>244</v>
      </c>
      <c r="B47" s="41"/>
      <c r="C47" s="42"/>
      <c r="D47" s="32"/>
      <c r="E47" s="35"/>
      <c r="F47" s="36"/>
      <c r="G47" s="12"/>
      <c r="H47" s="12"/>
      <c r="I47" s="12"/>
      <c r="J47" s="12"/>
      <c r="K47" s="12" t="e">
        <f>K46/H46</f>
        <v>#DIV/0!</v>
      </c>
      <c r="L47" s="12" t="e">
        <f>L46/H46</f>
        <v>#DIV/0!</v>
      </c>
      <c r="M47" s="12" t="e">
        <f>M46/H46</f>
        <v>#DIV/0!</v>
      </c>
      <c r="N47" s="12" t="e">
        <f>N46/H46</f>
        <v>#DIV/0!</v>
      </c>
      <c r="O47" s="12" t="e">
        <f>O46/H46</f>
        <v>#DIV/0!</v>
      </c>
      <c r="P47" s="12" t="e">
        <f>P46/H46</f>
        <v>#DIV/0!</v>
      </c>
    </row>
    <row r="48" spans="1:16" x14ac:dyDescent="0.25">
      <c r="A48" s="58" t="s">
        <v>261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</row>
    <row r="49" spans="1:16" s="7" customFormat="1" ht="27.6" x14ac:dyDescent="0.3">
      <c r="A49" s="2" t="s">
        <v>0</v>
      </c>
      <c r="B49" s="2" t="s">
        <v>1</v>
      </c>
      <c r="C49" s="2" t="s">
        <v>2</v>
      </c>
      <c r="D49" s="3" t="s">
        <v>232</v>
      </c>
      <c r="E49" s="24" t="s">
        <v>233</v>
      </c>
      <c r="F49" s="25"/>
      <c r="G49" s="1" t="s">
        <v>234</v>
      </c>
      <c r="H49" s="1" t="s">
        <v>235</v>
      </c>
      <c r="I49" s="1" t="s">
        <v>236</v>
      </c>
      <c r="J49" s="1" t="s">
        <v>237</v>
      </c>
      <c r="K49" s="16" t="s">
        <v>238</v>
      </c>
      <c r="L49" s="16" t="s">
        <v>249</v>
      </c>
      <c r="M49" s="19" t="s">
        <v>250</v>
      </c>
      <c r="N49" s="17" t="s">
        <v>239</v>
      </c>
      <c r="O49" s="16" t="s">
        <v>240</v>
      </c>
      <c r="P49" s="16" t="s">
        <v>241</v>
      </c>
    </row>
    <row r="50" spans="1:16" x14ac:dyDescent="0.25">
      <c r="A50" s="8" t="s">
        <v>120</v>
      </c>
      <c r="B50" s="8" t="s">
        <v>222</v>
      </c>
      <c r="C50" s="8" t="s">
        <v>223</v>
      </c>
      <c r="D50" s="26">
        <v>1</v>
      </c>
      <c r="E50" s="9">
        <v>1</v>
      </c>
      <c r="F50" s="8" t="s">
        <v>6</v>
      </c>
      <c r="G50" s="10">
        <v>0</v>
      </c>
      <c r="H50" s="11"/>
      <c r="I50" s="8"/>
      <c r="J50" s="8">
        <f>H50-I50</f>
        <v>0</v>
      </c>
      <c r="K50" s="8"/>
      <c r="L50" s="8"/>
      <c r="M50" s="8"/>
      <c r="N50" s="8"/>
      <c r="O50" s="8"/>
      <c r="P50" s="8"/>
    </row>
    <row r="51" spans="1:16" x14ac:dyDescent="0.25">
      <c r="A51" s="8" t="s">
        <v>120</v>
      </c>
      <c r="B51" s="8" t="s">
        <v>222</v>
      </c>
      <c r="C51" s="8" t="s">
        <v>223</v>
      </c>
      <c r="D51" s="28"/>
      <c r="E51" s="9">
        <v>1</v>
      </c>
      <c r="F51" s="8" t="s">
        <v>7</v>
      </c>
      <c r="G51" s="10">
        <v>0</v>
      </c>
      <c r="H51" s="11"/>
      <c r="I51" s="8"/>
      <c r="J51" s="8">
        <f t="shared" ref="J51:J62" si="6">H51-I51</f>
        <v>0</v>
      </c>
      <c r="K51" s="8"/>
      <c r="L51" s="8"/>
      <c r="M51" s="8"/>
      <c r="N51" s="8"/>
      <c r="O51" s="8"/>
      <c r="P51" s="8"/>
    </row>
    <row r="52" spans="1:16" x14ac:dyDescent="0.25">
      <c r="A52" s="8" t="s">
        <v>120</v>
      </c>
      <c r="B52" s="8" t="s">
        <v>222</v>
      </c>
      <c r="C52" s="8" t="s">
        <v>223</v>
      </c>
      <c r="D52" s="27"/>
      <c r="E52" s="9">
        <v>1</v>
      </c>
      <c r="F52" s="8" t="s">
        <v>12</v>
      </c>
      <c r="G52" s="10">
        <v>0</v>
      </c>
      <c r="H52" s="11"/>
      <c r="I52" s="8"/>
      <c r="J52" s="8">
        <f t="shared" si="6"/>
        <v>0</v>
      </c>
      <c r="K52" s="8"/>
      <c r="L52" s="8"/>
      <c r="M52" s="8"/>
      <c r="N52" s="8"/>
      <c r="O52" s="8"/>
      <c r="P52" s="8"/>
    </row>
    <row r="53" spans="1:16" x14ac:dyDescent="0.25">
      <c r="A53" s="8" t="s">
        <v>120</v>
      </c>
      <c r="B53" s="8" t="s">
        <v>224</v>
      </c>
      <c r="C53" s="8" t="s">
        <v>225</v>
      </c>
      <c r="D53" s="26">
        <v>1</v>
      </c>
      <c r="E53" s="9">
        <v>1</v>
      </c>
      <c r="F53" s="8" t="s">
        <v>6</v>
      </c>
      <c r="G53" s="10">
        <v>0</v>
      </c>
      <c r="H53" s="11"/>
      <c r="I53" s="8"/>
      <c r="J53" s="8">
        <f t="shared" si="6"/>
        <v>0</v>
      </c>
      <c r="K53" s="8"/>
      <c r="L53" s="8"/>
      <c r="M53" s="8"/>
      <c r="N53" s="8"/>
      <c r="O53" s="8"/>
      <c r="P53" s="8"/>
    </row>
    <row r="54" spans="1:16" x14ac:dyDescent="0.25">
      <c r="A54" s="8" t="s">
        <v>120</v>
      </c>
      <c r="B54" s="8" t="s">
        <v>224</v>
      </c>
      <c r="C54" s="8" t="s">
        <v>225</v>
      </c>
      <c r="D54" s="27"/>
      <c r="E54" s="9">
        <v>1</v>
      </c>
      <c r="F54" s="8" t="s">
        <v>7</v>
      </c>
      <c r="G54" s="10">
        <v>0</v>
      </c>
      <c r="H54" s="11"/>
      <c r="I54" s="8"/>
      <c r="J54" s="8">
        <f t="shared" si="6"/>
        <v>0</v>
      </c>
      <c r="K54" s="8"/>
      <c r="L54" s="8"/>
      <c r="M54" s="8"/>
      <c r="N54" s="8"/>
      <c r="O54" s="8"/>
      <c r="P54" s="8"/>
    </row>
    <row r="55" spans="1:16" x14ac:dyDescent="0.25">
      <c r="A55" s="8" t="s">
        <v>120</v>
      </c>
      <c r="B55" s="8" t="s">
        <v>221</v>
      </c>
      <c r="C55" s="8" t="s">
        <v>226</v>
      </c>
      <c r="D55" s="26">
        <v>1</v>
      </c>
      <c r="E55" s="9">
        <v>1</v>
      </c>
      <c r="F55" s="8" t="s">
        <v>6</v>
      </c>
      <c r="G55" s="10">
        <v>0</v>
      </c>
      <c r="H55" s="11"/>
      <c r="I55" s="8"/>
      <c r="J55" s="8">
        <f t="shared" si="6"/>
        <v>0</v>
      </c>
      <c r="K55" s="8"/>
      <c r="L55" s="8"/>
      <c r="M55" s="8"/>
      <c r="N55" s="8"/>
      <c r="O55" s="8"/>
      <c r="P55" s="8"/>
    </row>
    <row r="56" spans="1:16" x14ac:dyDescent="0.25">
      <c r="A56" s="8" t="s">
        <v>120</v>
      </c>
      <c r="B56" s="8" t="s">
        <v>221</v>
      </c>
      <c r="C56" s="8" t="s">
        <v>226</v>
      </c>
      <c r="D56" s="27"/>
      <c r="E56" s="9">
        <v>1</v>
      </c>
      <c r="F56" s="8" t="s">
        <v>7</v>
      </c>
      <c r="G56" s="10">
        <v>0</v>
      </c>
      <c r="H56" s="11"/>
      <c r="I56" s="8"/>
      <c r="J56" s="8">
        <f t="shared" si="6"/>
        <v>0</v>
      </c>
      <c r="K56" s="8"/>
      <c r="L56" s="8"/>
      <c r="M56" s="8"/>
      <c r="N56" s="8"/>
      <c r="O56" s="8"/>
      <c r="P56" s="8"/>
    </row>
    <row r="57" spans="1:16" x14ac:dyDescent="0.25">
      <c r="A57" s="8" t="s">
        <v>120</v>
      </c>
      <c r="B57" s="8" t="s">
        <v>221</v>
      </c>
      <c r="C57" s="8" t="s">
        <v>227</v>
      </c>
      <c r="D57" s="26">
        <v>1</v>
      </c>
      <c r="E57" s="9">
        <v>1</v>
      </c>
      <c r="F57" s="8" t="s">
        <v>6</v>
      </c>
      <c r="G57" s="10">
        <v>0</v>
      </c>
      <c r="H57" s="11"/>
      <c r="I57" s="8"/>
      <c r="J57" s="8">
        <f t="shared" si="6"/>
        <v>0</v>
      </c>
      <c r="K57" s="8"/>
      <c r="L57" s="8"/>
      <c r="M57" s="8"/>
      <c r="N57" s="8"/>
      <c r="O57" s="8"/>
      <c r="P57" s="8"/>
    </row>
    <row r="58" spans="1:16" x14ac:dyDescent="0.25">
      <c r="A58" s="8" t="s">
        <v>120</v>
      </c>
      <c r="B58" s="8" t="s">
        <v>221</v>
      </c>
      <c r="C58" s="8" t="s">
        <v>227</v>
      </c>
      <c r="D58" s="27"/>
      <c r="E58" s="9">
        <v>1</v>
      </c>
      <c r="F58" s="8" t="s">
        <v>7</v>
      </c>
      <c r="G58" s="10">
        <v>0</v>
      </c>
      <c r="H58" s="11"/>
      <c r="I58" s="8"/>
      <c r="J58" s="8">
        <f t="shared" si="6"/>
        <v>0</v>
      </c>
      <c r="K58" s="8"/>
      <c r="L58" s="8"/>
      <c r="M58" s="8"/>
      <c r="N58" s="8"/>
      <c r="O58" s="8"/>
      <c r="P58" s="8"/>
    </row>
    <row r="59" spans="1:16" x14ac:dyDescent="0.25">
      <c r="A59" s="8" t="s">
        <v>120</v>
      </c>
      <c r="B59" s="8" t="s">
        <v>228</v>
      </c>
      <c r="C59" s="8" t="s">
        <v>229</v>
      </c>
      <c r="D59" s="26">
        <v>1</v>
      </c>
      <c r="E59" s="9">
        <v>1</v>
      </c>
      <c r="F59" s="8" t="s">
        <v>6</v>
      </c>
      <c r="G59" s="10">
        <v>0</v>
      </c>
      <c r="H59" s="11"/>
      <c r="I59" s="8"/>
      <c r="J59" s="8">
        <f t="shared" si="6"/>
        <v>0</v>
      </c>
      <c r="K59" s="8"/>
      <c r="L59" s="8"/>
      <c r="M59" s="8"/>
      <c r="N59" s="8"/>
      <c r="O59" s="8"/>
      <c r="P59" s="8"/>
    </row>
    <row r="60" spans="1:16" x14ac:dyDescent="0.25">
      <c r="A60" s="8" t="s">
        <v>120</v>
      </c>
      <c r="B60" s="8" t="s">
        <v>228</v>
      </c>
      <c r="C60" s="8" t="s">
        <v>229</v>
      </c>
      <c r="D60" s="27"/>
      <c r="E60" s="9">
        <v>1</v>
      </c>
      <c r="F60" s="8" t="s">
        <v>7</v>
      </c>
      <c r="G60" s="10">
        <v>0</v>
      </c>
      <c r="H60" s="11"/>
      <c r="I60" s="8"/>
      <c r="J60" s="8">
        <f t="shared" si="6"/>
        <v>0</v>
      </c>
      <c r="K60" s="8"/>
      <c r="L60" s="8"/>
      <c r="M60" s="8"/>
      <c r="N60" s="8"/>
      <c r="O60" s="8"/>
      <c r="P60" s="8"/>
    </row>
    <row r="61" spans="1:16" x14ac:dyDescent="0.25">
      <c r="A61" s="8" t="s">
        <v>120</v>
      </c>
      <c r="B61" s="8" t="s">
        <v>230</v>
      </c>
      <c r="C61" s="8" t="s">
        <v>231</v>
      </c>
      <c r="D61" s="26">
        <v>1</v>
      </c>
      <c r="E61" s="9">
        <v>1</v>
      </c>
      <c r="F61" s="8" t="s">
        <v>6</v>
      </c>
      <c r="G61" s="10">
        <v>0</v>
      </c>
      <c r="H61" s="11"/>
      <c r="I61" s="8"/>
      <c r="J61" s="8">
        <f t="shared" si="6"/>
        <v>0</v>
      </c>
      <c r="K61" s="8"/>
      <c r="L61" s="8"/>
      <c r="M61" s="8"/>
      <c r="N61" s="8"/>
      <c r="O61" s="8"/>
      <c r="P61" s="8"/>
    </row>
    <row r="62" spans="1:16" x14ac:dyDescent="0.25">
      <c r="A62" s="8" t="s">
        <v>120</v>
      </c>
      <c r="B62" s="8" t="s">
        <v>230</v>
      </c>
      <c r="C62" s="8" t="s">
        <v>231</v>
      </c>
      <c r="D62" s="27"/>
      <c r="E62" s="9">
        <v>1</v>
      </c>
      <c r="F62" s="8" t="s">
        <v>7</v>
      </c>
      <c r="G62" s="10">
        <v>0</v>
      </c>
      <c r="H62" s="11"/>
      <c r="I62" s="8"/>
      <c r="J62" s="8">
        <f t="shared" si="6"/>
        <v>0</v>
      </c>
      <c r="K62" s="8"/>
      <c r="L62" s="8"/>
      <c r="M62" s="8"/>
      <c r="N62" s="8"/>
      <c r="O62" s="8"/>
      <c r="P62" s="8"/>
    </row>
    <row r="63" spans="1:16" x14ac:dyDescent="0.25">
      <c r="A63" s="37" t="s">
        <v>243</v>
      </c>
      <c r="B63" s="38"/>
      <c r="C63" s="39"/>
      <c r="D63" s="31">
        <f>SUM(D50:D62)</f>
        <v>6</v>
      </c>
      <c r="E63" s="33">
        <f>SUM(E50:E62)</f>
        <v>13</v>
      </c>
      <c r="F63" s="34"/>
      <c r="G63" s="4">
        <f>SUM(G50:G62)</f>
        <v>0</v>
      </c>
      <c r="H63" s="4">
        <f t="shared" ref="H63:P63" si="7">SUM(H50:H62)</f>
        <v>0</v>
      </c>
      <c r="I63" s="4">
        <f t="shared" si="7"/>
        <v>0</v>
      </c>
      <c r="J63" s="4">
        <f t="shared" si="7"/>
        <v>0</v>
      </c>
      <c r="K63" s="4">
        <f t="shared" si="7"/>
        <v>0</v>
      </c>
      <c r="L63" s="4">
        <f t="shared" si="7"/>
        <v>0</v>
      </c>
      <c r="M63" s="4">
        <f t="shared" si="7"/>
        <v>0</v>
      </c>
      <c r="N63" s="4">
        <f t="shared" si="7"/>
        <v>0</v>
      </c>
      <c r="O63" s="4">
        <f t="shared" ref="O63" si="8">SUM(O50:O62)</f>
        <v>0</v>
      </c>
      <c r="P63" s="4">
        <f t="shared" si="7"/>
        <v>0</v>
      </c>
    </row>
    <row r="64" spans="1:16" s="13" customFormat="1" x14ac:dyDescent="0.25">
      <c r="A64" s="40" t="s">
        <v>244</v>
      </c>
      <c r="B64" s="41"/>
      <c r="C64" s="42"/>
      <c r="D64" s="32"/>
      <c r="E64" s="35"/>
      <c r="F64" s="36"/>
      <c r="G64" s="12"/>
      <c r="H64" s="12"/>
      <c r="I64" s="12"/>
      <c r="J64" s="12"/>
      <c r="K64" s="12" t="e">
        <f>K63/H63</f>
        <v>#DIV/0!</v>
      </c>
      <c r="L64" s="12" t="e">
        <f>L63/H63</f>
        <v>#DIV/0!</v>
      </c>
      <c r="M64" s="12" t="e">
        <f>M63/H63</f>
        <v>#DIV/0!</v>
      </c>
      <c r="N64" s="12" t="e">
        <f>N63/H63</f>
        <v>#DIV/0!</v>
      </c>
      <c r="O64" s="12" t="e">
        <f>O63/H63</f>
        <v>#DIV/0!</v>
      </c>
      <c r="P64" s="12" t="e">
        <f>P63/H63</f>
        <v>#DIV/0!</v>
      </c>
    </row>
    <row r="65" spans="1:16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30"/>
    </row>
    <row r="66" spans="1:16" ht="27.6" x14ac:dyDescent="0.25">
      <c r="A66" s="54"/>
      <c r="B66" s="29"/>
      <c r="C66" s="29"/>
      <c r="D66" s="29"/>
      <c r="E66" s="29"/>
      <c r="F66" s="30"/>
      <c r="G66" s="1" t="s">
        <v>234</v>
      </c>
      <c r="H66" s="1" t="s">
        <v>235</v>
      </c>
      <c r="I66" s="1" t="s">
        <v>236</v>
      </c>
      <c r="J66" s="1" t="s">
        <v>237</v>
      </c>
      <c r="K66" s="16" t="s">
        <v>238</v>
      </c>
      <c r="L66" s="16" t="s">
        <v>249</v>
      </c>
      <c r="M66" s="19" t="s">
        <v>250</v>
      </c>
      <c r="N66" s="17" t="s">
        <v>239</v>
      </c>
      <c r="O66" s="16" t="s">
        <v>240</v>
      </c>
      <c r="P66" s="16" t="s">
        <v>241</v>
      </c>
    </row>
    <row r="67" spans="1:16" x14ac:dyDescent="0.25">
      <c r="A67" s="46" t="s">
        <v>253</v>
      </c>
      <c r="B67" s="47"/>
      <c r="C67" s="47"/>
      <c r="D67" s="47"/>
      <c r="E67" s="47"/>
      <c r="F67" s="48"/>
      <c r="G67" s="20">
        <f>G32+G46+G63</f>
        <v>0</v>
      </c>
      <c r="H67" s="20">
        <f>H32+H46+H63</f>
        <v>0</v>
      </c>
      <c r="I67" s="20">
        <f t="shared" ref="I67:O67" si="9">I32+I46+I63</f>
        <v>0</v>
      </c>
      <c r="J67" s="20">
        <f t="shared" si="9"/>
        <v>0</v>
      </c>
      <c r="K67" s="20">
        <f t="shared" si="9"/>
        <v>0</v>
      </c>
      <c r="L67" s="20">
        <f t="shared" si="9"/>
        <v>0</v>
      </c>
      <c r="M67" s="20">
        <f t="shared" si="9"/>
        <v>0</v>
      </c>
      <c r="N67" s="20">
        <f t="shared" si="9"/>
        <v>0</v>
      </c>
      <c r="O67" s="20">
        <f t="shared" si="9"/>
        <v>0</v>
      </c>
      <c r="P67" s="20">
        <f>P32+P46+P63</f>
        <v>0</v>
      </c>
    </row>
    <row r="68" spans="1:16" x14ac:dyDescent="0.25">
      <c r="A68" s="49" t="s">
        <v>254</v>
      </c>
      <c r="B68" s="50"/>
      <c r="C68" s="50"/>
      <c r="D68" s="50"/>
      <c r="E68" s="50"/>
      <c r="F68" s="51"/>
      <c r="G68" s="21"/>
      <c r="H68" s="21" t="e">
        <f>H67/G67</f>
        <v>#DIV/0!</v>
      </c>
      <c r="I68" s="21"/>
      <c r="J68" s="21"/>
      <c r="K68" s="8" t="e">
        <f>K67/H67</f>
        <v>#DIV/0!</v>
      </c>
      <c r="L68" s="8" t="e">
        <f>L67/H67</f>
        <v>#DIV/0!</v>
      </c>
      <c r="M68" s="8" t="e">
        <f>M67/H67</f>
        <v>#DIV/0!</v>
      </c>
      <c r="N68" s="8" t="e">
        <f>N67/H67</f>
        <v>#DIV/0!</v>
      </c>
      <c r="O68" s="8" t="e">
        <f>O67/H67</f>
        <v>#DIV/0!</v>
      </c>
      <c r="P68" s="8" t="e">
        <f>P67/H67</f>
        <v>#DIV/0!</v>
      </c>
    </row>
    <row r="71" spans="1:16" ht="21" x14ac:dyDescent="0.4">
      <c r="A71" s="43" t="s">
        <v>262</v>
      </c>
      <c r="B71" s="44"/>
      <c r="C71" s="44"/>
      <c r="D71" s="44"/>
      <c r="E71" s="44"/>
      <c r="F71" s="44"/>
      <c r="G71" s="44"/>
      <c r="H71" s="44"/>
      <c r="I71" s="44"/>
      <c r="J71" s="45"/>
      <c r="K71" s="23" t="e">
        <f>K67*11/J67</f>
        <v>#DIV/0!</v>
      </c>
      <c r="L71" s="23" t="e">
        <f>L67*11/J67</f>
        <v>#DIV/0!</v>
      </c>
      <c r="M71" s="23" t="e">
        <f>M67*11/J67</f>
        <v>#DIV/0!</v>
      </c>
      <c r="N71" s="23" t="e">
        <f>N67*11/J67</f>
        <v>#DIV/0!</v>
      </c>
      <c r="O71" s="23" t="e">
        <f>O67*11/J67</f>
        <v>#DIV/0!</v>
      </c>
      <c r="P71" s="23" t="e">
        <f>P67*11/J67</f>
        <v>#DIV/0!</v>
      </c>
    </row>
  </sheetData>
  <mergeCells count="45">
    <mergeCell ref="A71:J71"/>
    <mergeCell ref="A67:F67"/>
    <mergeCell ref="A68:F68"/>
    <mergeCell ref="A1:P1"/>
    <mergeCell ref="A34:P34"/>
    <mergeCell ref="D18:D20"/>
    <mergeCell ref="E2:F2"/>
    <mergeCell ref="E35:F35"/>
    <mergeCell ref="E49:F49"/>
    <mergeCell ref="A66:F66"/>
    <mergeCell ref="D3:D4"/>
    <mergeCell ref="D5:D8"/>
    <mergeCell ref="D9:D10"/>
    <mergeCell ref="D11:D15"/>
    <mergeCell ref="D16:D17"/>
    <mergeCell ref="D21:D23"/>
    <mergeCell ref="D24:D25"/>
    <mergeCell ref="D26:D27"/>
    <mergeCell ref="D28:D29"/>
    <mergeCell ref="D30:D31"/>
    <mergeCell ref="E32:F33"/>
    <mergeCell ref="D32:D33"/>
    <mergeCell ref="D36:D37"/>
    <mergeCell ref="D63:D64"/>
    <mergeCell ref="E63:F64"/>
    <mergeCell ref="D38:D39"/>
    <mergeCell ref="D40:D41"/>
    <mergeCell ref="D42:D43"/>
    <mergeCell ref="D44:D45"/>
    <mergeCell ref="A65:P65"/>
    <mergeCell ref="A32:C32"/>
    <mergeCell ref="A33:C33"/>
    <mergeCell ref="A46:C46"/>
    <mergeCell ref="A47:C47"/>
    <mergeCell ref="A63:C63"/>
    <mergeCell ref="D50:D52"/>
    <mergeCell ref="D53:D54"/>
    <mergeCell ref="D55:D56"/>
    <mergeCell ref="D57:D58"/>
    <mergeCell ref="D59:D60"/>
    <mergeCell ref="D61:D62"/>
    <mergeCell ref="D46:D47"/>
    <mergeCell ref="E46:F47"/>
    <mergeCell ref="A48:P48"/>
    <mergeCell ref="A64:C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LACS1</vt:lpstr>
      <vt:lpstr>LACS2</vt:lpstr>
      <vt:lpstr>LACS3</vt:lpstr>
      <vt:lpstr>LACS4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ALEX WILSON</cp:lastModifiedBy>
  <dcterms:created xsi:type="dcterms:W3CDTF">2025-05-31T10:21:37Z</dcterms:created>
  <dcterms:modified xsi:type="dcterms:W3CDTF">2025-07-17T20:05:01Z</dcterms:modified>
</cp:coreProperties>
</file>