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06A47842-1239-4BDB-9879-A578B4BBDE0A}" xr6:coauthVersionLast="47" xr6:coauthVersionMax="47" xr10:uidLastSave="{00000000-0000-0000-0000-000000000000}"/>
  <bookViews>
    <workbookView xWindow="-110" yWindow="-110" windowWidth="19420" windowHeight="10300" tabRatio="944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4" l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D28" i="4"/>
  <c r="E28" i="3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D28" i="3"/>
  <c r="S5" i="6"/>
  <c r="S4" i="6"/>
  <c r="S3" i="6"/>
  <c r="S2" i="6"/>
  <c r="S5" i="5"/>
  <c r="S4" i="5"/>
  <c r="S3" i="5"/>
  <c r="S2" i="5"/>
  <c r="Z5" i="4"/>
  <c r="Z4" i="4"/>
  <c r="Z3" i="4"/>
  <c r="Z2" i="4"/>
  <c r="Z5" i="3"/>
  <c r="Z4" i="3"/>
  <c r="Z3" i="3"/>
  <c r="Z2" i="3"/>
  <c r="S3" i="2"/>
  <c r="S4" i="2"/>
  <c r="S5" i="2"/>
  <c r="S2" i="2"/>
  <c r="T6" i="6"/>
  <c r="U14" i="6" s="1"/>
  <c r="T6" i="5"/>
  <c r="U13" i="6" s="1"/>
  <c r="AA6" i="4"/>
  <c r="U12" i="6" s="1"/>
  <c r="AA6" i="3"/>
  <c r="U11" i="6" s="1"/>
  <c r="T6" i="2"/>
  <c r="U10" i="6" s="1"/>
  <c r="T6" i="1"/>
  <c r="U9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C27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C27" i="4"/>
  <c r="C28" i="4" s="1"/>
  <c r="C27" i="3"/>
  <c r="C28" i="3" s="1"/>
  <c r="C27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C27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U15" i="6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</calcChain>
</file>

<file path=xl/sharedStrings.xml><?xml version="1.0" encoding="utf-8"?>
<sst xmlns="http://schemas.openxmlformats.org/spreadsheetml/2006/main" count="172" uniqueCount="54">
  <si>
    <t>Backlog Item ID</t>
  </si>
  <si>
    <t>User Stories / Requirements / Bugs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</si>
  <si>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</si>
  <si>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</si>
  <si>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</si>
  <si>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</si>
  <si>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</si>
  <si>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</si>
  <si>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</si>
  <si>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</si>
  <si>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</si>
  <si>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</si>
  <si>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</si>
  <si>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</si>
  <si>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</si>
  <si>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</si>
  <si>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</si>
  <si>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 Effort</t>
  </si>
  <si>
    <t>Ideal Effort</t>
  </si>
  <si>
    <t>Team Member</t>
  </si>
  <si>
    <t>Total Time</t>
  </si>
  <si>
    <t>Total Team Time</t>
  </si>
  <si>
    <t>Total Project Time</t>
  </si>
  <si>
    <t>Sprint 1</t>
  </si>
  <si>
    <t>Sprint 2</t>
  </si>
  <si>
    <t>Sprint 3</t>
  </si>
  <si>
    <t>Sprint 4</t>
  </si>
  <si>
    <t>Sprint 5</t>
  </si>
  <si>
    <t>Sprint 6</t>
  </si>
  <si>
    <t>Day 15</t>
  </si>
  <si>
    <t>Day 16</t>
  </si>
  <si>
    <t>Day 17</t>
  </si>
  <si>
    <t>Day 18</t>
  </si>
  <si>
    <t>Day 19</t>
  </si>
  <si>
    <t>Day 20</t>
  </si>
  <si>
    <t>Day 21</t>
  </si>
  <si>
    <t>History and business description</t>
  </si>
  <si>
    <t>Description of current Enviroment</t>
  </si>
  <si>
    <t>Why chose this project</t>
  </si>
  <si>
    <t>Current Systems problems</t>
  </si>
  <si>
    <t>Objective, Specifications and Constrants</t>
  </si>
  <si>
    <t xml:space="preserve">PSPI 1.0 </t>
  </si>
  <si>
    <t xml:space="preserve">Expected Benefits </t>
  </si>
  <si>
    <t xml:space="preserve">Problem Analyize </t>
  </si>
  <si>
    <t>Initial Context Diagram</t>
  </si>
  <si>
    <t>Initial Use Case Diagram</t>
  </si>
  <si>
    <t>level 1 diagram</t>
  </si>
  <si>
    <t>Kayla</t>
  </si>
  <si>
    <t>Courtney</t>
  </si>
  <si>
    <t>Lupe</t>
  </si>
  <si>
    <t>Christian</t>
  </si>
  <si>
    <t>Meeting</t>
  </si>
  <si>
    <t>presentation</t>
  </si>
  <si>
    <t>Sponser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</si>
</sst>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Burndown'!$C$27:$Q$27</c:f>
              <c:numCache>
                <c:formatCode>General</c:formatCode>
                <c:ptCount val="15"/>
                <c:pt idx="0">
                  <c:v>38</c:v>
                </c:pt>
                <c:pt idx="1">
                  <c:v>36</c:v>
                </c:pt>
                <c:pt idx="2">
                  <c:v>35</c:v>
                </c:pt>
                <c:pt idx="3">
                  <c:v>32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Burndown'!$C$28:$Q$28</c:f>
              <c:numCache>
                <c:formatCode>0</c:formatCode>
                <c:ptCount val="15"/>
                <c:pt idx="0" formatCode="General">
                  <c:v>38</c:v>
                </c:pt>
                <c:pt idx="1">
                  <c:v>35.285714285714285</c:v>
                </c:pt>
                <c:pt idx="2">
                  <c:v>32.571428571428569</c:v>
                </c:pt>
                <c:pt idx="3">
                  <c:v>29.857142857142854</c:v>
                </c:pt>
                <c:pt idx="4">
                  <c:v>27.142857142857139</c:v>
                </c:pt>
                <c:pt idx="5">
                  <c:v>24.428571428571423</c:v>
                </c:pt>
                <c:pt idx="6">
                  <c:v>21.714285714285708</c:v>
                </c:pt>
                <c:pt idx="7">
                  <c:v>18.999999999999993</c:v>
                </c:pt>
                <c:pt idx="8">
                  <c:v>16.285714285714278</c:v>
                </c:pt>
                <c:pt idx="9">
                  <c:v>13.571428571428562</c:v>
                </c:pt>
                <c:pt idx="10">
                  <c:v>10.857142857142847</c:v>
                </c:pt>
                <c:pt idx="11">
                  <c:v>8.1428571428571317</c:v>
                </c:pt>
                <c:pt idx="12">
                  <c:v>5.4285714285714173</c:v>
                </c:pt>
                <c:pt idx="13">
                  <c:v>2.7142857142857029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Burndown'!$C$27:$X$27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Burndown'!$C$28:$X$28</c:f>
              <c:numCache>
                <c:formatCode>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V28"/>
  <sheetViews>
    <sheetView tabSelected="1" topLeftCell="E1" zoomScale="94" workbookViewId="0">
      <selection activeCell="U9" sqref="U9"/>
    </sheetView>
  </sheetViews>
  <sheetFormatPr defaultRowHeight="14.5" x14ac:dyDescent="0.35"/>
  <cols>
    <col min="1" max="1" width="7.7265625" bestFit="1" customWidth="1"/>
    <col min="2" max="2" width="42.26953125" customWidth="1"/>
    <col min="3" max="3" width="9.81640625" bestFit="1" customWidth="1"/>
    <col min="19" max="19" width="14.26953125" customWidth="1"/>
  </cols>
  <sheetData>
    <row r="1" spans="1:2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2" x14ac:dyDescent="0.35">
      <c r="A2">
        <v>1</v>
      </c>
      <c r="B2" t="s">
        <v>36</v>
      </c>
      <c r="C2" s="2">
        <v>1</v>
      </c>
      <c r="D2" s="2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">
        <v>47</v>
      </c>
      <c r="T2" s="2">
        <v>8</v>
      </c>
    </row>
    <row r="3" spans="1:22" x14ac:dyDescent="0.35">
      <c r="A3">
        <v>2</v>
      </c>
      <c r="B3" t="s">
        <v>37</v>
      </c>
      <c r="C3" s="2">
        <v>1</v>
      </c>
      <c r="D3" s="2"/>
      <c r="E3" s="2"/>
      <c r="F3" s="2"/>
      <c r="G3" s="2"/>
      <c r="H3" s="2">
        <v>1</v>
      </c>
      <c r="I3" s="2"/>
      <c r="J3" s="2"/>
      <c r="K3" s="2"/>
      <c r="L3" s="2"/>
      <c r="M3" s="2"/>
      <c r="N3" s="2"/>
      <c r="O3" s="2"/>
      <c r="P3" s="2"/>
      <c r="Q3" s="2"/>
      <c r="S3" t="s">
        <v>48</v>
      </c>
      <c r="T3" s="2">
        <v>11</v>
      </c>
    </row>
    <row r="4" spans="1:22" x14ac:dyDescent="0.35">
      <c r="A4">
        <v>3</v>
      </c>
      <c r="B4" t="s">
        <v>38</v>
      </c>
      <c r="C4" s="2">
        <v>1</v>
      </c>
      <c r="D4" s="2"/>
      <c r="E4" s="2"/>
      <c r="F4" s="2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">
        <v>49</v>
      </c>
      <c r="T4" s="2">
        <v>9</v>
      </c>
    </row>
    <row r="5" spans="1:22" x14ac:dyDescent="0.35">
      <c r="A5">
        <v>4</v>
      </c>
      <c r="B5" t="s">
        <v>39</v>
      </c>
      <c r="C5" s="2">
        <v>1</v>
      </c>
      <c r="D5" s="2"/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">
        <v>50</v>
      </c>
      <c r="T5" s="2">
        <v>11</v>
      </c>
    </row>
    <row r="6" spans="1:22" x14ac:dyDescent="0.35">
      <c r="A6">
        <v>5</v>
      </c>
      <c r="B6" t="s">
        <v>40</v>
      </c>
      <c r="C6" s="2">
        <v>2</v>
      </c>
      <c r="D6" s="2"/>
      <c r="E6" s="2"/>
      <c r="F6" s="2">
        <v>1</v>
      </c>
      <c r="G6" s="2"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39</v>
      </c>
      <c r="U6" s="9" t="s">
        <v>21</v>
      </c>
      <c r="V6" s="9"/>
    </row>
    <row r="7" spans="1:22" x14ac:dyDescent="0.35">
      <c r="A7">
        <v>6</v>
      </c>
      <c r="B7" t="s">
        <v>41</v>
      </c>
      <c r="C7" s="2">
        <v>4</v>
      </c>
      <c r="D7" s="2"/>
      <c r="E7" s="2"/>
      <c r="F7" s="2"/>
      <c r="G7" s="2"/>
      <c r="H7" s="2"/>
      <c r="I7" s="2"/>
      <c r="J7" s="2">
        <v>3</v>
      </c>
      <c r="K7" s="2"/>
      <c r="L7" s="2">
        <v>1</v>
      </c>
      <c r="M7" s="2"/>
      <c r="N7" s="2"/>
      <c r="O7" s="2"/>
      <c r="P7" s="2"/>
      <c r="Q7" s="2"/>
    </row>
    <row r="8" spans="1:22" x14ac:dyDescent="0.35">
      <c r="A8">
        <v>7</v>
      </c>
      <c r="B8" t="s">
        <v>42</v>
      </c>
      <c r="C8" s="2">
        <v>1</v>
      </c>
      <c r="D8" s="2"/>
      <c r="E8" s="2"/>
      <c r="F8" s="2"/>
      <c r="G8" s="2"/>
      <c r="H8" s="2">
        <v>1</v>
      </c>
      <c r="I8" s="2"/>
      <c r="J8" s="2"/>
      <c r="K8" s="2"/>
      <c r="L8" s="2"/>
      <c r="M8" s="2"/>
      <c r="N8" s="2"/>
      <c r="O8" s="2"/>
      <c r="P8" s="2"/>
      <c r="Q8" s="2"/>
    </row>
    <row r="9" spans="1:22" x14ac:dyDescent="0.35">
      <c r="A9">
        <v>8</v>
      </c>
      <c r="B9" t="s">
        <v>43</v>
      </c>
      <c r="C9" s="2">
        <v>1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35">
      <c r="A10">
        <v>9</v>
      </c>
      <c r="B10" s="10" t="s">
        <v>44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2"/>
      <c r="M10" s="2">
        <v>1</v>
      </c>
      <c r="N10" s="2">
        <v>2</v>
      </c>
      <c r="O10" s="2"/>
      <c r="P10" s="2"/>
      <c r="Q10" s="2"/>
    </row>
    <row r="11" spans="1:22" x14ac:dyDescent="0.35">
      <c r="A11">
        <v>10</v>
      </c>
      <c r="B11" s="10" t="s">
        <v>45</v>
      </c>
      <c r="C11" s="2">
        <v>2</v>
      </c>
      <c r="D11" s="2"/>
      <c r="E11" s="2"/>
      <c r="F11" s="2"/>
      <c r="G11" s="2">
        <v>2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35">
      <c r="A12">
        <v>11</v>
      </c>
      <c r="B12" s="10" t="s">
        <v>46</v>
      </c>
      <c r="C12" s="2">
        <v>2</v>
      </c>
      <c r="D12" s="2"/>
      <c r="E12" s="2"/>
      <c r="F12" s="2"/>
      <c r="G12" s="2"/>
      <c r="H12" s="2"/>
      <c r="I12" s="2"/>
      <c r="J12" s="2"/>
      <c r="K12" s="2">
        <v>1</v>
      </c>
      <c r="L12" s="2">
        <v>1</v>
      </c>
      <c r="M12" s="2"/>
      <c r="N12" s="2"/>
      <c r="O12" s="2"/>
      <c r="P12" s="2"/>
      <c r="Q12" s="2"/>
    </row>
    <row r="13" spans="1:22" x14ac:dyDescent="0.35">
      <c r="B13" s="10" t="s">
        <v>51</v>
      </c>
      <c r="C13" s="2">
        <v>8</v>
      </c>
      <c r="D13" s="2"/>
      <c r="E13" s="2"/>
      <c r="F13" s="2"/>
      <c r="G13" s="2"/>
      <c r="H13" s="2"/>
      <c r="I13" s="2">
        <v>4</v>
      </c>
      <c r="J13" s="2"/>
      <c r="K13" s="2"/>
      <c r="L13" s="2"/>
      <c r="M13" s="2"/>
      <c r="N13" s="2"/>
      <c r="O13" s="2">
        <v>4</v>
      </c>
      <c r="P13" s="2"/>
      <c r="Q13" s="2"/>
    </row>
    <row r="14" spans="1:22" x14ac:dyDescent="0.35">
      <c r="B14" s="10" t="s">
        <v>52</v>
      </c>
      <c r="C14" s="2">
        <v>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4</v>
      </c>
      <c r="Q14" s="2">
        <v>4</v>
      </c>
    </row>
    <row r="15" spans="1:22" x14ac:dyDescent="0.35">
      <c r="B15" s="10" t="s">
        <v>53</v>
      </c>
      <c r="C15" s="2">
        <v>3</v>
      </c>
      <c r="D15" s="2"/>
      <c r="E15" s="2"/>
      <c r="F15" s="2">
        <v>1</v>
      </c>
      <c r="G15" s="2"/>
      <c r="H15" s="2">
        <v>1</v>
      </c>
      <c r="I15" s="2"/>
      <c r="J15" s="2"/>
      <c r="K15" s="2"/>
      <c r="L15" s="2"/>
      <c r="M15" s="2">
        <v>1</v>
      </c>
      <c r="N15" s="2"/>
      <c r="O15" s="2"/>
      <c r="P15" s="2"/>
      <c r="Q15" s="2"/>
    </row>
    <row r="16" spans="1:22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8" t="s">
        <v>17</v>
      </c>
      <c r="B27" s="8"/>
      <c r="C27" s="3">
        <f>SUM(C2:C26)</f>
        <v>38</v>
      </c>
      <c r="D27" s="3">
        <f>C27-SUM(D2:D26)</f>
        <v>36</v>
      </c>
      <c r="E27" s="3">
        <f t="shared" ref="E27:Q27" si="0">D27-SUM(E2:E26)</f>
        <v>35</v>
      </c>
      <c r="F27" s="3">
        <f t="shared" si="0"/>
        <v>32</v>
      </c>
      <c r="G27" s="3">
        <f t="shared" si="0"/>
        <v>29</v>
      </c>
      <c r="H27" s="3">
        <f t="shared" si="0"/>
        <v>26</v>
      </c>
      <c r="I27" s="3">
        <f t="shared" si="0"/>
        <v>22</v>
      </c>
      <c r="J27" s="3">
        <f t="shared" si="0"/>
        <v>19</v>
      </c>
      <c r="K27" s="3">
        <f t="shared" si="0"/>
        <v>18</v>
      </c>
      <c r="L27" s="3">
        <f t="shared" si="0"/>
        <v>16</v>
      </c>
      <c r="M27" s="3">
        <f t="shared" si="0"/>
        <v>14</v>
      </c>
      <c r="N27" s="3">
        <f t="shared" si="0"/>
        <v>12</v>
      </c>
      <c r="O27" s="3">
        <f t="shared" si="0"/>
        <v>8</v>
      </c>
      <c r="P27" s="3">
        <f t="shared" si="0"/>
        <v>4</v>
      </c>
      <c r="Q27" s="3">
        <f t="shared" si="0"/>
        <v>0</v>
      </c>
    </row>
    <row r="28" spans="1:17" x14ac:dyDescent="0.35">
      <c r="A28" s="8" t="s">
        <v>18</v>
      </c>
      <c r="B28" s="8"/>
      <c r="C28" s="4">
        <f>C27</f>
        <v>38</v>
      </c>
      <c r="D28" s="5">
        <f>C28-($C$27/14)</f>
        <v>35.285714285714285</v>
      </c>
      <c r="E28" s="5">
        <f t="shared" ref="E28:Q28" si="1">D28-($C$27/14)</f>
        <v>32.571428571428569</v>
      </c>
      <c r="F28" s="5">
        <f t="shared" si="1"/>
        <v>29.857142857142854</v>
      </c>
      <c r="G28" s="5">
        <f t="shared" si="1"/>
        <v>27.142857142857139</v>
      </c>
      <c r="H28" s="5">
        <f t="shared" si="1"/>
        <v>24.428571428571423</v>
      </c>
      <c r="I28" s="5">
        <f t="shared" si="1"/>
        <v>21.714285714285708</v>
      </c>
      <c r="J28" s="5">
        <f t="shared" si="1"/>
        <v>18.999999999999993</v>
      </c>
      <c r="K28" s="5">
        <f t="shared" si="1"/>
        <v>16.285714285714278</v>
      </c>
      <c r="L28" s="5">
        <f t="shared" si="1"/>
        <v>13.571428571428562</v>
      </c>
      <c r="M28" s="5">
        <f t="shared" si="1"/>
        <v>10.857142857142847</v>
      </c>
      <c r="N28" s="5">
        <f t="shared" si="1"/>
        <v>8.1428571428571317</v>
      </c>
      <c r="O28" s="5">
        <f t="shared" si="1"/>
        <v>5.4285714285714173</v>
      </c>
      <c r="P28" s="5">
        <f t="shared" si="1"/>
        <v>2.7142857142857029</v>
      </c>
      <c r="Q28" s="5">
        <f t="shared" si="1"/>
        <v>-1.1546319456101628E-14</v>
      </c>
    </row>
  </sheetData>
  <mergeCells count="3">
    <mergeCell ref="A27:B27"/>
    <mergeCell ref="A28:B28"/>
    <mergeCell ref="U6:V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V28"/>
  <sheetViews>
    <sheetView workbookViewId="0">
      <selection activeCell="A2" sqref="A2"/>
    </sheetView>
  </sheetViews>
  <sheetFormatPr defaultRowHeight="14.5" x14ac:dyDescent="0.35"/>
  <cols>
    <col min="1" max="1" width="7.7265625" bestFit="1" customWidth="1"/>
    <col min="2" max="2" width="42.26953125" customWidth="1"/>
    <col min="3" max="3" width="9.81640625" bestFit="1" customWidth="1"/>
    <col min="19" max="19" width="14.26953125" customWidth="1"/>
  </cols>
  <sheetData>
    <row r="1" spans="1:2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2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Kayla</v>
      </c>
      <c r="T2" s="2"/>
    </row>
    <row r="3" spans="1:22" x14ac:dyDescent="0.3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Courtney</v>
      </c>
      <c r="T3" s="2"/>
    </row>
    <row r="4" spans="1:22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Lupe</v>
      </c>
      <c r="T4" s="2"/>
    </row>
    <row r="5" spans="1:22" x14ac:dyDescent="0.3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Christian</v>
      </c>
      <c r="T5" s="2"/>
    </row>
    <row r="6" spans="1:22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21</v>
      </c>
      <c r="V6" s="9"/>
    </row>
    <row r="7" spans="1:22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8" t="s">
        <v>17</v>
      </c>
      <c r="B27" s="8"/>
      <c r="C27" s="3">
        <f>SUM(C2:C26)</f>
        <v>0</v>
      </c>
      <c r="D27" s="3">
        <f t="shared" ref="D27:Q27" si="0">C27-SUM(D2:D26)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35">
      <c r="A28" s="8" t="s">
        <v>18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AC28"/>
  <sheetViews>
    <sheetView workbookViewId="0">
      <selection activeCell="A2" sqref="A2"/>
    </sheetView>
  </sheetViews>
  <sheetFormatPr defaultRowHeight="14.5" x14ac:dyDescent="0.35"/>
  <cols>
    <col min="1" max="1" width="7.7265625" bestFit="1" customWidth="1"/>
    <col min="2" max="2" width="42.26953125" customWidth="1"/>
    <col min="3" max="3" width="9.81640625" bestFit="1" customWidth="1"/>
    <col min="25" max="25" width="3.54296875" customWidth="1"/>
    <col min="26" max="26" width="14.26953125" customWidth="1"/>
  </cols>
  <sheetData>
    <row r="1" spans="1:2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Z1" s="1" t="s">
        <v>19</v>
      </c>
      <c r="AA1" s="1" t="s">
        <v>20</v>
      </c>
    </row>
    <row r="2" spans="1:29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Burndown'!S2</f>
        <v>Kayla</v>
      </c>
      <c r="AA2" s="2"/>
    </row>
    <row r="3" spans="1:29" x14ac:dyDescent="0.3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Burndown'!S3</f>
        <v>Courtney</v>
      </c>
      <c r="AA3" s="2"/>
    </row>
    <row r="4" spans="1:29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str">
        <f>'Sprint 1 Burndown'!S4</f>
        <v>Lupe</v>
      </c>
      <c r="AA4" s="2"/>
    </row>
    <row r="5" spans="1:29" x14ac:dyDescent="0.3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str">
        <f>'Sprint 1 Burndown'!S5</f>
        <v>Christian</v>
      </c>
      <c r="AA5" s="2"/>
    </row>
    <row r="6" spans="1:29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9" t="s">
        <v>21</v>
      </c>
      <c r="AC6" s="9"/>
    </row>
    <row r="7" spans="1:29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5">
      <c r="A27" s="8" t="s">
        <v>17</v>
      </c>
      <c r="B27" s="8"/>
      <c r="C27" s="3">
        <f>SUM(C2:C26)</f>
        <v>0</v>
      </c>
      <c r="D27" s="3">
        <f t="shared" ref="D27:Q27" si="0">C27-SUM(D2:D26)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 x14ac:dyDescent="0.35">
      <c r="A28" s="8" t="s">
        <v>18</v>
      </c>
      <c r="B28" s="8"/>
      <c r="C28" s="4">
        <f>C27</f>
        <v>0</v>
      </c>
      <c r="D28" s="5">
        <f>C28-($C$27/21)</f>
        <v>0</v>
      </c>
      <c r="E28" s="5">
        <f t="shared" ref="E28:X28" si="8">D28-($C$27/21)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  <c r="V28" s="5">
        <f t="shared" si="8"/>
        <v>0</v>
      </c>
      <c r="W28" s="5">
        <f t="shared" si="8"/>
        <v>0</v>
      </c>
      <c r="X28" s="5">
        <f t="shared" si="8"/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AC28"/>
  <sheetViews>
    <sheetView workbookViewId="0">
      <selection activeCell="A2" sqref="A2"/>
    </sheetView>
  </sheetViews>
  <sheetFormatPr defaultRowHeight="14.5" x14ac:dyDescent="0.35"/>
  <cols>
    <col min="1" max="1" width="7.7265625" bestFit="1" customWidth="1"/>
    <col min="2" max="2" width="42.26953125" customWidth="1"/>
    <col min="3" max="3" width="9.81640625" bestFit="1" customWidth="1"/>
    <col min="25" max="25" width="4.453125" customWidth="1"/>
    <col min="26" max="26" width="14.26953125" customWidth="1"/>
  </cols>
  <sheetData>
    <row r="1" spans="1:2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Z1" s="1" t="s">
        <v>19</v>
      </c>
      <c r="AA1" s="1" t="s">
        <v>20</v>
      </c>
    </row>
    <row r="2" spans="1:29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Z2" t="str">
        <f>'Sprint 1 Burndown'!S2</f>
        <v>Kayla</v>
      </c>
      <c r="AA2" s="2"/>
    </row>
    <row r="3" spans="1:29" x14ac:dyDescent="0.3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t="str">
        <f>'Sprint 1 Burndown'!S3</f>
        <v>Courtney</v>
      </c>
      <c r="AA3" s="2"/>
    </row>
    <row r="4" spans="1:29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Z4" t="str">
        <f>'Sprint 1 Burndown'!S4</f>
        <v>Lupe</v>
      </c>
      <c r="AA4" s="2"/>
    </row>
    <row r="5" spans="1:29" x14ac:dyDescent="0.3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Z5" t="str">
        <f>'Sprint 1 Burndown'!S5</f>
        <v>Christian</v>
      </c>
      <c r="AA5" s="2"/>
    </row>
    <row r="6" spans="1:29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A6" s="6">
        <f>SUM(AA2:AA5)</f>
        <v>0</v>
      </c>
      <c r="AB6" s="9" t="s">
        <v>21</v>
      </c>
      <c r="AC6" s="9"/>
    </row>
    <row r="7" spans="1:29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9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9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9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9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9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9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9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5">
      <c r="A27" s="8" t="s">
        <v>17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3">
        <f t="shared" ref="R27" si="1">Q27-SUM(R2:R26)</f>
        <v>0</v>
      </c>
      <c r="S27" s="3">
        <f t="shared" ref="S27" si="2">R27-SUM(S2:S26)</f>
        <v>0</v>
      </c>
      <c r="T27" s="3">
        <f t="shared" ref="T27" si="3">S27-SUM(T2:T26)</f>
        <v>0</v>
      </c>
      <c r="U27" s="3">
        <f t="shared" ref="U27" si="4">T27-SUM(U2:U26)</f>
        <v>0</v>
      </c>
      <c r="V27" s="3">
        <f t="shared" ref="V27" si="5">U27-SUM(V2:V26)</f>
        <v>0</v>
      </c>
      <c r="W27" s="3">
        <f t="shared" ref="W27" si="6">V27-SUM(W2:W26)</f>
        <v>0</v>
      </c>
      <c r="X27" s="3">
        <f t="shared" ref="X27" si="7">W27-SUM(X2:X26)</f>
        <v>0</v>
      </c>
    </row>
    <row r="28" spans="1:24" x14ac:dyDescent="0.35">
      <c r="A28" s="8" t="s">
        <v>18</v>
      </c>
      <c r="B28" s="8"/>
      <c r="C28" s="4">
        <f>C27</f>
        <v>0</v>
      </c>
      <c r="D28" s="5">
        <f>C28-($C$27/21)</f>
        <v>0</v>
      </c>
      <c r="E28" s="5">
        <f t="shared" ref="E28:X28" si="8">D28-($C$27/21)</f>
        <v>0</v>
      </c>
      <c r="F28" s="5">
        <f t="shared" si="8"/>
        <v>0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0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  <c r="V28" s="5">
        <f t="shared" si="8"/>
        <v>0</v>
      </c>
      <c r="W28" s="5">
        <f t="shared" si="8"/>
        <v>0</v>
      </c>
      <c r="X28" s="5">
        <f t="shared" si="8"/>
        <v>0</v>
      </c>
    </row>
  </sheetData>
  <mergeCells count="3">
    <mergeCell ref="A27:B27"/>
    <mergeCell ref="A28:B28"/>
    <mergeCell ref="AB6:A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V28"/>
  <sheetViews>
    <sheetView workbookViewId="0">
      <selection activeCell="A2" sqref="A2"/>
    </sheetView>
  </sheetViews>
  <sheetFormatPr defaultRowHeight="14.5" x14ac:dyDescent="0.35"/>
  <cols>
    <col min="1" max="1" width="7.7265625" bestFit="1" customWidth="1"/>
    <col min="2" max="2" width="42.26953125" customWidth="1"/>
    <col min="3" max="3" width="9.81640625" bestFit="1" customWidth="1"/>
    <col min="19" max="19" width="14.26953125" customWidth="1"/>
  </cols>
  <sheetData>
    <row r="1" spans="1:2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2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Kayla</v>
      </c>
      <c r="T2" s="2"/>
    </row>
    <row r="3" spans="1:22" x14ac:dyDescent="0.3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Courtney</v>
      </c>
      <c r="T3" s="2"/>
    </row>
    <row r="4" spans="1:22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Lupe</v>
      </c>
      <c r="T4" s="2"/>
    </row>
    <row r="5" spans="1:22" x14ac:dyDescent="0.3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Christian</v>
      </c>
      <c r="T5" s="2"/>
    </row>
    <row r="6" spans="1:22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21</v>
      </c>
      <c r="V6" s="9"/>
    </row>
    <row r="7" spans="1:22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8" t="s">
        <v>17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35">
      <c r="A28" s="8" t="s">
        <v>18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3">
    <mergeCell ref="A27:B27"/>
    <mergeCell ref="A28:B28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W28"/>
  <sheetViews>
    <sheetView workbookViewId="0">
      <selection activeCell="A2" sqref="A2"/>
    </sheetView>
  </sheetViews>
  <sheetFormatPr defaultRowHeight="14.5" x14ac:dyDescent="0.35"/>
  <cols>
    <col min="1" max="1" width="7.7265625" bestFit="1" customWidth="1"/>
    <col min="2" max="2" width="42.26953125" customWidth="1"/>
    <col min="3" max="3" width="9.81640625" bestFit="1" customWidth="1"/>
    <col min="19" max="19" width="14.26953125" customWidth="1"/>
  </cols>
  <sheetData>
    <row r="1" spans="1:2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19</v>
      </c>
      <c r="T1" s="1" t="s">
        <v>20</v>
      </c>
    </row>
    <row r="2" spans="1:23" x14ac:dyDescent="0.3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t="str">
        <f>'Sprint 1 Burndown'!S2</f>
        <v>Kayla</v>
      </c>
      <c r="T2" s="2"/>
    </row>
    <row r="3" spans="1:23" x14ac:dyDescent="0.3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t="str">
        <f>'Sprint 1 Burndown'!S3</f>
        <v>Courtney</v>
      </c>
      <c r="T3" s="2"/>
    </row>
    <row r="4" spans="1:23" x14ac:dyDescent="0.3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S4" t="str">
        <f>'Sprint 1 Burndown'!S4</f>
        <v>Lupe</v>
      </c>
      <c r="T4" s="2"/>
    </row>
    <row r="5" spans="1:23" x14ac:dyDescent="0.3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t="str">
        <f>'Sprint 1 Burndown'!S5</f>
        <v>Christian</v>
      </c>
      <c r="T5" s="2"/>
    </row>
    <row r="6" spans="1:23" x14ac:dyDescent="0.3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6">
        <f>SUM(T2:T5)</f>
        <v>0</v>
      </c>
      <c r="U6" s="9" t="s">
        <v>21</v>
      </c>
      <c r="V6" s="9"/>
    </row>
    <row r="7" spans="1:23" x14ac:dyDescent="0.3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T8" t="s">
        <v>22</v>
      </c>
    </row>
    <row r="9" spans="1:23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T9" s="2" t="s">
        <v>23</v>
      </c>
      <c r="U9" s="2">
        <f>'Sprint 1 Burndown'!T6</f>
        <v>39</v>
      </c>
    </row>
    <row r="10" spans="1:23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T10" s="2" t="s">
        <v>24</v>
      </c>
      <c r="U10" s="2">
        <f>'Sprint 2 Burndown'!T6</f>
        <v>0</v>
      </c>
    </row>
    <row r="11" spans="1:23" x14ac:dyDescent="0.3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T11" s="2" t="s">
        <v>25</v>
      </c>
      <c r="U11" s="2">
        <f>'Sprint 3 Burndown'!AA6</f>
        <v>0</v>
      </c>
    </row>
    <row r="12" spans="1:23" x14ac:dyDescent="0.3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T12" s="2" t="s">
        <v>26</v>
      </c>
      <c r="U12" s="2">
        <f>'Sprint 4 Burndown'!AA6</f>
        <v>0</v>
      </c>
    </row>
    <row r="13" spans="1:23" x14ac:dyDescent="0.3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T13" s="2" t="s">
        <v>27</v>
      </c>
      <c r="U13" s="2">
        <f>'Sprint 5 Burndown'!T6</f>
        <v>0</v>
      </c>
    </row>
    <row r="14" spans="1:23" x14ac:dyDescent="0.3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T14" s="2" t="s">
        <v>28</v>
      </c>
      <c r="U14" s="2">
        <f>T6</f>
        <v>0</v>
      </c>
    </row>
    <row r="15" spans="1:23" x14ac:dyDescent="0.3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U15" s="7">
        <f>SUM(U9:U14)</f>
        <v>39</v>
      </c>
      <c r="V15" s="9" t="s">
        <v>22</v>
      </c>
      <c r="W15" s="9"/>
    </row>
    <row r="16" spans="1:23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8" t="s">
        <v>17</v>
      </c>
      <c r="B27" s="8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 x14ac:dyDescent="0.35">
      <c r="A28" s="8" t="s">
        <v>18</v>
      </c>
      <c r="B28" s="8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4">
    <mergeCell ref="A27:B27"/>
    <mergeCell ref="A28:B28"/>
    <mergeCell ref="U6:V6"/>
    <mergeCell ref="V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Sprint 1 Burndown</vt:lpstr>
      <vt:lpstr>Sprint 2 Burndown</vt:lpstr>
      <vt:lpstr>Sprint 3 Burndown</vt:lpstr>
      <vt:lpstr>Sprint 4 Burndown</vt:lpstr>
      <vt:lpstr>Sprint 5 Burndown</vt:lpstr>
      <vt:lpstr>Sprint 6 Burndown</vt:lpstr>
      <vt:lpstr>Sprint 1 BD Chart</vt:lpstr>
      <vt:lpstr>Sprint 2 BD Chart</vt:lpstr>
      <vt:lpstr>Sprint 3 BD Chart</vt:lpstr>
      <vt:lpstr>Sprint 4 BD Chart</vt:lpstr>
      <vt:lpstr>Sprint 5 BD Chart</vt:lpstr>
      <vt:lpstr>Sprint 6 BD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Kisling</dc:creator>
  <cp:lastModifiedBy>Martinez, Christian Bradley</cp:lastModifiedBy>
  <dcterms:created xsi:type="dcterms:W3CDTF">2020-08-04T20:06:25Z</dcterms:created>
  <dcterms:modified xsi:type="dcterms:W3CDTF">2025-02-11T03:55:40Z</dcterms:modified>
</cp:coreProperties>
</file>