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8800" windowHeight="12825"/>
  </bookViews>
  <sheets>
    <sheet name="Data" sheetId="1" r:id="rId1"/>
    <sheet name="Economias" sheetId="4" r:id="rId2"/>
    <sheet name="Controller" sheetId="2" r:id="rId3"/>
    <sheet name="Dashboard" sheetId="3" r:id="rId4"/>
  </sheets>
  <definedNames>
    <definedName name="SegmentaçãodeDados_Mês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<sst xmlns="http://schemas.openxmlformats.org/spreadsheetml/2006/main" count="263" uniqueCount="81">
  <si>
    <t>Data</t>
  </si>
  <si>
    <t>Mês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</si>
  <si>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</si>
  <si>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</si>
  <si>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</si>
  <si>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</si>
  <si>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</si>
  <si>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</si>
  <si>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</si>
  <si>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</si>
  <si>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</si>
  <si>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</si>
  <si>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</si>
  <si>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</si>
  <si>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</si>
  <si>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</si>
  <si>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</si>
  <si>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</si>
  <si>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</si>
  <si>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</si>
  <si>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</si>
  <si>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</si>
  <si>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</si>
  <si>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</si>
  <si>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</si>
  <si>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</si>
  <si>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</si>
  <si>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</si>
  <si>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</si>
  <si>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</si>
  <si>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</si>
  <si>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</si>
  <si>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</si>
  <si>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</si>
  <si>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</si>
  <si>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</si>
  <si>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</si>
  <si>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</si>
  <si>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</si>
  <si>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</si>
  <si>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</si>
  <si>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</si>
  <si>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</si>
  <si>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</si>
  <si>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</si>
  <si>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</si>
  <si>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</si>
  <si>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</si>
  <si>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</si>
  <si>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</si>
  <si>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</si>
  <si>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</si>
  <si>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</si>
  <si>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</si>
  <si>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</si>
  <si>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</si>
  <si>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</si>
  <si>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</si>
  <si>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</si>
  <si>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</si>
  <si>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</si>
  <si>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</si>
  <si>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</si>
  <si>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</si>
  <si>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</si>
  <si>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</si>
  <si>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</si>
  <si>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</si>
  <si>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</si>
  <si>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</si>
  <si>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</si>
  <si>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</si>
  <si>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</si>
  <si>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Total Reservado</t>
  </si>
  <si>
    <t>Meta de Reserva</t>
  </si>
  <si>
    <t>Data de Lançamento</t>
  </si>
  <si>
    <t>Depósito Reservado</t>
  </si>
  <si>
    <r>
      <rPr>
        <b/>
        <sz val="11"/>
        <color rgb="FF000000"/>
        <rFont val="Arial"/>
        <charset val="134"/>
      </rPr>
      <t xml:space="preserve">Saída </t>
    </r>
    <r>
      <rPr>
        <sz val="11"/>
        <color rgb="FF000000"/>
        <rFont val="Arial"/>
        <charset val="134"/>
      </rPr>
      <t xml:space="preserve">por </t>
    </r>
    <r>
      <rPr>
        <b/>
        <sz val="11"/>
        <color rgb="FF000000"/>
        <rFont val="Arial"/>
        <charset val="134"/>
      </rPr>
      <t>Categoria</t>
    </r>
    <r>
      <rPr>
        <sz val="11"/>
        <color rgb="FF000000"/>
        <rFont val="Arial"/>
        <charset val="134"/>
      </rPr>
      <t xml:space="preserve">, sumarizado em </t>
    </r>
    <r>
      <rPr>
        <b/>
        <sz val="11"/>
        <color rgb="FF000000"/>
        <rFont val="Arial"/>
        <charset val="134"/>
      </rPr>
      <t>Reais</t>
    </r>
  </si>
  <si>
    <r>
      <rPr>
        <b/>
        <sz val="11"/>
        <color rgb="FF000000"/>
        <rFont val="Arial"/>
        <charset val="134"/>
      </rPr>
      <t xml:space="preserve">Entrada </t>
    </r>
    <r>
      <rPr>
        <sz val="11"/>
        <color rgb="FF000000"/>
        <rFont val="Arial"/>
        <charset val="134"/>
      </rPr>
      <t xml:space="preserve">por </t>
    </r>
    <r>
      <rPr>
        <b/>
        <sz val="11"/>
        <color rgb="FF000000"/>
        <rFont val="Arial"/>
        <charset val="134"/>
      </rPr>
      <t>Categoria</t>
    </r>
    <r>
      <rPr>
        <sz val="11"/>
        <color rgb="FF000000"/>
        <rFont val="Arial"/>
        <charset val="134"/>
      </rPr>
      <t xml:space="preserve">, sumarizado em </t>
    </r>
    <r>
      <rPr>
        <b/>
        <sz val="11"/>
        <color rgb="FF000000"/>
        <rFont val="Arial"/>
        <charset val="134"/>
      </rPr>
      <t>Reais</t>
    </r>
  </si>
  <si>
    <t>Soma de Valor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</si>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</sst>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&quot;R$&quot;\ #,##0_);[Red]\(&quot;R$&quot;\ #,###\)"/>
    <numFmt numFmtId="181" formatCode="&quot;R$&quot;\ #,##0.00_);[Red]\(&quot;R$&quot;\ #,###.00\)"/>
  </numFmts>
  <fonts count="27">
    <font>
      <sz val="11"/>
      <color theme="1"/>
      <name val="Aptos Narrow"/>
      <charset val="134"/>
      <scheme val="minor"/>
    </font>
    <font>
      <sz val="11"/>
      <color theme="1"/>
      <name val="Arial Black"/>
      <charset val="134"/>
    </font>
    <font>
      <u/>
      <sz val="11"/>
      <color rgb="FF800080"/>
      <name val="Aptos Narrow"/>
      <charset val="134"/>
      <scheme val="minor"/>
    </font>
    <font>
      <b/>
      <sz val="11"/>
      <color rgb="FF000000"/>
      <name val="Arial"/>
      <charset val="134"/>
    </font>
    <font>
      <sz val="11"/>
      <color rgb="FF000000"/>
      <name val="Arial"/>
      <charset val="134"/>
    </font>
    <font>
      <sz val="11"/>
      <color theme="1"/>
      <name val="Arial"/>
      <charset val="134"/>
    </font>
    <font>
      <sz val="11"/>
      <color theme="0"/>
      <name val="Arial"/>
      <charset val="134"/>
    </font>
    <font>
      <sz val="10"/>
      <color theme="1"/>
      <name val="Aptos Narrow"/>
      <charset val="134"/>
      <scheme val="minor"/>
    </font>
    <font>
      <u/>
      <sz val="11"/>
      <color theme="10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7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7" fillId="6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7" borderId="4" applyNumberFormat="0" applyAlignment="0" applyProtection="0">
      <alignment vertical="center"/>
    </xf>
    <xf numFmtId="0" fontId="17" fillId="8" borderId="5" applyNumberFormat="0" applyAlignment="0" applyProtection="0">
      <alignment vertical="center"/>
    </xf>
    <xf numFmtId="0" fontId="18" fillId="8" borderId="4" applyNumberFormat="0" applyAlignment="0" applyProtection="0">
      <alignment vertical="center"/>
    </xf>
    <xf numFmtId="0" fontId="19" fillId="9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</cellStyleXfs>
  <cellXfs count="2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1" fillId="3" borderId="0" xfId="0" applyFont="1" applyFill="1"/>
    <xf numFmtId="0" fontId="2" fillId="3" borderId="0" xfId="6" applyFont="1" applyFill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6" fillId="4" borderId="0" xfId="0" applyFont="1" applyFill="1"/>
    <xf numFmtId="0" fontId="5" fillId="4" borderId="0" xfId="0" applyFont="1" applyFill="1"/>
    <xf numFmtId="179" fontId="5" fillId="0" borderId="0" xfId="0" applyNumberFormat="1" applyFont="1"/>
    <xf numFmtId="180" fontId="5" fillId="0" borderId="0" xfId="0" applyNumberFormat="1" applyFont="1"/>
    <xf numFmtId="58" fontId="5" fillId="5" borderId="0" xfId="0" applyNumberFormat="1" applyFont="1" applyFill="1"/>
    <xf numFmtId="181" fontId="5" fillId="5" borderId="0" xfId="2" applyNumberFormat="1" applyFont="1" applyFill="1" applyBorder="1"/>
    <xf numFmtId="58" fontId="5" fillId="0" borderId="0" xfId="0" applyNumberFormat="1" applyFont="1" applyAlignment="1">
      <alignment horizontal="center" wrapText="1"/>
    </xf>
    <xf numFmtId="1" fontId="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 wrapText="1"/>
    </xf>
    <xf numFmtId="179" fontId="5" fillId="0" borderId="0" xfId="2" applyNumberFormat="1" applyFont="1" applyAlignment="1">
      <alignment horizontal="center" wrapText="1"/>
    </xf>
    <xf numFmtId="177" fontId="5" fillId="0" borderId="0" xfId="2" applyFont="1" applyAlignment="1">
      <alignment horizontal="center" wrapText="1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29">
    <dxf>
      <numFmt numFmtId="179" formatCode="_-&quot;R$&quot;\ * #,##0_-;\-&quot;R$&quot;\ * #,##0_-;_-&quot;R$&quot;\ * &quot;-&quot;_-;_-@_-"/>
    </dxf>
    <dxf>
      <numFmt numFmtId="179" formatCode="_-&quot;R$&quot;\ * #,##0_-;\-&quot;R$&quot;\ * #,##0_-;_-&quot;R$&quot;\ * &quot;-&quot;_-;_-@_-"/>
    </dxf>
    <dxf>
      <font>
        <name val="Arial"/>
        <scheme val="none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numFmt numFmtId="179" formatCode="_-&quot;R$&quot;\ * #,##0_-;\-&quot;R$&quot;\ * #,##0_-;_-&quot;R$&quot;\ * &quot;-&quot;_-;_-@_-"/>
    </dxf>
    <dxf>
      <numFmt numFmtId="179" formatCode="_-&quot;R$&quot;\ * #,##0_-;\-&quot;R$&quot;\ * #,##0_-;_-&quot;R$&quot;\ * &quot;-&quot;_-;_-@_-"/>
    </dxf>
    <dxf>
      <numFmt numFmtId="179" formatCode="_-&quot;R$&quot;\ * #,##0_-;\-&quot;R$&quot;\ * #,##0_-;_-&quot;R$&quot;\ * &quot;-&quot;_-;_-@_-"/>
    </dxf>
    <dxf>
      <numFmt numFmtId="179" formatCode="_-&quot;R$&quot;\ * #,##0_-;\-&quot;R$&quot;\ * #,##0_-;_-&quot;R$&quot;\ * &quot;-&quot;_-;_-@_-"/>
    </dxf>
    <dxf>
      <numFmt numFmtId="179" formatCode="_-&quot;R$&quot;\ * #,##0_-;\-&quot;R$&quot;\ * #,##0_-;_-&quot;R$&quot;\ * &quot;-&quot;_-;_-@_-"/>
    </dxf>
    <dxf>
      <font>
        <name val="Arial"/>
        <scheme val="none"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name val="Arial"/>
        <scheme val="none"/>
      </font>
      <numFmt numFmtId="58" formatCode="dd/mm/yyyy"/>
      <alignment horizontal="center" wrapText="1"/>
    </dxf>
    <dxf>
      <font>
        <name val="Arial"/>
        <scheme val="none"/>
      </font>
      <numFmt numFmtId="1" formatCode="0"/>
      <alignment horizontal="center" wrapText="1"/>
    </dxf>
    <dxf>
      <font>
        <name val="Arial"/>
        <scheme val="none"/>
      </font>
      <alignment horizontal="center" wrapText="1"/>
    </dxf>
    <dxf>
      <font>
        <name val="Arial"/>
        <scheme val="none"/>
      </font>
      <alignment horizontal="center" wrapText="1"/>
    </dxf>
    <dxf>
      <font>
        <name val="Arial"/>
        <scheme val="none"/>
      </font>
      <alignment horizontal="center" wrapText="1"/>
    </dxf>
    <dxf>
      <font>
        <name val="Arial"/>
        <scheme val="none"/>
        <family val="2"/>
        <b val="0"/>
        <i val="0"/>
        <strike val="0"/>
        <u val="none"/>
        <sz val="11"/>
        <color theme="1"/>
      </font>
      <numFmt numFmtId="179" formatCode="_-&quot;R$&quot;\ * #,##0_-;\-&quot;R$&quot;\ * #,##0_-;_-&quot;R$&quot;\ * &quot;-&quot;_-;_-@_-"/>
      <alignment horizontal="center" wrapText="1"/>
    </dxf>
    <dxf>
      <font>
        <name val="Arial"/>
        <scheme val="none"/>
      </font>
      <alignment horizontal="center" wrapText="1"/>
    </dxf>
    <dxf>
      <font>
        <name val="Arial"/>
        <scheme val="none"/>
      </font>
      <alignment horizontal="center" wrapText="1"/>
    </dxf>
    <dxf>
      <font>
        <name val="Arial"/>
        <scheme val="none"/>
      </font>
      <fill>
        <patternFill patternType="solid">
          <bgColor theme="0"/>
        </patternFill>
      </fill>
    </dxf>
    <dxf>
      <font>
        <name val="Arial"/>
        <scheme val="none"/>
      </font>
      <numFmt numFmtId="181" formatCode="&quot;R$&quot;\ #,##0.00_);[Red]\(&quot;R$&quot;\ #,###.00\)"/>
      <fill>
        <patternFill patternType="solid">
          <bgColor theme="0"/>
        </patternFill>
      </fill>
    </dxf>
  </dxfs>
  <tableStyles count="0" defaultTableStyle="TableStyleMedium2" defaultPivotStyle="PivotStyleMedium9"/>
  <colors>
    <mruColors>
      <color rgb="00FB6F5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[planilha-dinamica.xlsx]Controller!Tabela dinâmica1</c:name>
    <c:fmtId val="1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pt-BR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Black" panose="020B0A04020102020204" pitchFamily="34" charset="0"/>
                    <a:ea typeface="Arial Black" panose="020B0A04020102020204" pitchFamily="34" charset="0"/>
                    <a:cs typeface="Arial Black" panose="020B0A04020102020204" pitchFamily="34" charset="0"/>
                    <a:sym typeface="Arial Black" panose="020B0A04020102020204" pitchFamily="34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Controller!$B$5:$B$20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Controller!$C$5:$C$20</c:f>
              <c:numCache>
                <c:formatCode>_-"R$"\ * #,##0_-;\-"R$"\ * #,##0_-;_-"R$"\ * "-"_-;_-@_-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2221832"/>
        <c:axId val="102223880"/>
      </c:barChart>
      <c:catAx>
        <c:axId val="102221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  <c:crossAx val="102223880"/>
        <c:crosses val="autoZero"/>
        <c:auto val="1"/>
        <c:lblAlgn val="ctr"/>
        <c:lblOffset val="100"/>
        <c:noMultiLvlLbl val="0"/>
      </c:catAx>
      <c:valAx>
        <c:axId val="102223880"/>
        <c:scaling>
          <c:orientation val="minMax"/>
        </c:scaling>
        <c:delete val="1"/>
        <c:axPos val="l"/>
        <c:numFmt formatCode="_-&quot;R$&quot;\ * #,##0_-;\-&quot;R$&quot;\ * #,##0_-;_-&quot;R$&quot;\ * &quot;-&quot;_-;_-@_-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2221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3c1f8e79-fb2a-48ea-962d-d2e9f4cbe98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[planilha-dinamica.xlsx]Controller!Tabela dinâmica2</c:name>
    <c:fmtId val="4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Controller!$F$4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pt-BR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Black" panose="020B0A04020102020204" pitchFamily="34" charset="0"/>
                    <a:ea typeface="Arial Black" panose="020B0A04020102020204" pitchFamily="34" charset="0"/>
                    <a:cs typeface="Arial Black" panose="020B0A04020102020204" pitchFamily="34" charset="0"/>
                    <a:sym typeface="Arial Black" panose="020B0A04020102020204" pitchFamily="34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Controller!$E$5:$E$9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Controller!$F$5:$F$9</c:f>
              <c:numCache>
                <c:formatCode>_-"R$"\ * #,##0_-;\-"R$"\ * #,##0_-;_-"R$"\ * "-"_-;_-@_-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8920967"/>
        <c:axId val="1538923015"/>
      </c:barChart>
      <c:catAx>
        <c:axId val="1538920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rgbClr val="FFFFFF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  <c:crossAx val="1538923015"/>
        <c:crosses val="autoZero"/>
        <c:auto val="1"/>
        <c:lblAlgn val="ctr"/>
        <c:lblOffset val="100"/>
        <c:noMultiLvlLbl val="0"/>
      </c:catAx>
      <c:valAx>
        <c:axId val="1538923015"/>
        <c:scaling>
          <c:orientation val="minMax"/>
        </c:scaling>
        <c:delete val="1"/>
        <c:axPos val="l"/>
        <c:numFmt formatCode="_-&quot;R$&quot;\ * #,##0_-;\-&quot;R$&quot;\ * #,##0_-;_-&quot;R$&quot;\ * &quot;-&quot;_-;_-@_-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8920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c13dad5-bc11-430b-8736-23e4a70d528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pt-BR" sz="1100" b="0" i="0" u="none" strike="noStrike" kern="1200" baseline="0">
                    <a:solidFill>
                      <a:srgbClr val="FFFFFF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Economias!$A$1:$A$2</c:f>
              <c:strCache>
                <c:ptCount val="2"/>
                <c:pt idx="0">
                  <c:v>Total Reservado</c:v>
                </c:pt>
                <c:pt idx="1">
                  <c:v>Meta de Reserva</c:v>
                </c:pt>
              </c:strCache>
            </c:strRef>
          </c:cat>
          <c:val>
            <c:numRef>
              <c:f>Economias!$B$1:$B$2</c:f>
              <c:numCache>
                <c:formatCode>"R$"\ #,##0_);[Red]\("R$"\ #,###\)</c:formatCode>
                <c:ptCount val="2"/>
                <c:pt idx="0">
                  <c:v>2696</c:v>
                </c:pt>
                <c:pt idx="1">
                  <c:v>20000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pt-BR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385e22c-5d02-4b36-9a76-3ac261a47dc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5.png"/><Relationship Id="rId8" Type="http://schemas.openxmlformats.org/officeDocument/2006/relationships/image" Target="../media/image4.png"/><Relationship Id="rId7" Type="http://schemas.openxmlformats.org/officeDocument/2006/relationships/hyperlink" Target="#Data!A1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png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0" Type="http://schemas.openxmlformats.org/officeDocument/2006/relationships/image" Target="../media/image6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466725</xdr:colOff>
      <xdr:row>11</xdr:row>
      <xdr:rowOff>85725</xdr:rowOff>
    </xdr:from>
    <xdr:to>
      <xdr:col>19</xdr:col>
      <xdr:colOff>124460</xdr:colOff>
      <xdr:row>25</xdr:row>
      <xdr:rowOff>170815</xdr:rowOff>
    </xdr:to>
    <xdr:sp>
      <xdr:nvSpPr>
        <xdr:cNvPr id="44" name="Retângulo 43"/>
        <xdr:cNvSpPr/>
      </xdr:nvSpPr>
      <xdr:spPr>
        <a:xfrm>
          <a:off x="8115300" y="2133600"/>
          <a:ext cx="5220335" cy="261874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pt-BR" altLang="en-US" sz="1100"/>
        </a:p>
      </xdr:txBody>
    </xdr:sp>
    <xdr:clientData/>
  </xdr:twoCellAnchor>
  <xdr:twoCellAnchor>
    <xdr:from>
      <xdr:col>5</xdr:col>
      <xdr:colOff>311785</xdr:colOff>
      <xdr:row>29</xdr:row>
      <xdr:rowOff>66675</xdr:rowOff>
    </xdr:from>
    <xdr:to>
      <xdr:col>17</xdr:col>
      <xdr:colOff>551180</xdr:colOff>
      <xdr:row>48</xdr:row>
      <xdr:rowOff>76200</xdr:rowOff>
    </xdr:to>
    <xdr:grpSp>
      <xdr:nvGrpSpPr>
        <xdr:cNvPr id="8" name="Gastos"/>
        <xdr:cNvGrpSpPr/>
      </xdr:nvGrpSpPr>
      <xdr:grpSpPr>
        <a:xfrm>
          <a:off x="3788410" y="5372100"/>
          <a:ext cx="8583295" cy="3448050"/>
          <a:chOff x="4170" y="5925"/>
          <a:chExt cx="13515" cy="5145"/>
        </a:xfrm>
      </xdr:grpSpPr>
      <xdr:graphicFrame>
        <xdr:nvGraphicFramePr>
          <xdr:cNvPr id="2" name="Gráfico 1"/>
          <xdr:cNvGraphicFramePr/>
        </xdr:nvGraphicFramePr>
        <xdr:xfrm>
          <a:off x="4170" y="6625"/>
          <a:ext cx="13515" cy="387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>
        <xdr:nvSpPr>
          <xdr:cNvPr id="12" name="Retângulo com Canto Redondo do Mesmo Lado 11"/>
          <xdr:cNvSpPr/>
        </xdr:nvSpPr>
        <xdr:spPr>
          <a:xfrm rot="10817720">
            <a:off x="4170" y="10320"/>
            <a:ext cx="13500" cy="750"/>
          </a:xfrm>
          <a:prstGeom prst="round2Same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lt"/>
              <a:cs typeface="+mn-lt"/>
            </a:endParaRPr>
          </a:p>
        </xdr:txBody>
      </xdr:sp>
      <xdr:sp>
        <xdr:nvSpPr>
          <xdr:cNvPr id="14" name="Retângulo com Canto Redondo do Mesmo Lado 13"/>
          <xdr:cNvSpPr/>
        </xdr:nvSpPr>
        <xdr:spPr>
          <a:xfrm>
            <a:off x="4185" y="5970"/>
            <a:ext cx="13500" cy="750"/>
          </a:xfrm>
          <a:prstGeom prst="round2SameRect">
            <a:avLst/>
          </a:prstGeom>
          <a:solidFill>
            <a:schemeClr val="accent5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lt"/>
              <a:cs typeface="+mn-lt"/>
            </a:endParaRPr>
          </a:p>
        </xdr:txBody>
      </xdr:sp>
      <xdr:sp>
        <xdr:nvSpPr>
          <xdr:cNvPr id="18" name="TextBox 17"/>
          <xdr:cNvSpPr txBox="1"/>
        </xdr:nvSpPr>
        <xdr:spPr>
          <a:xfrm>
            <a:off x="5250" y="6120"/>
            <a:ext cx="4380" cy="450"/>
          </a:xfrm>
          <a:prstGeom prst="rect">
            <a:avLst/>
          </a:prstGeom>
          <a:solidFill>
            <a:schemeClr val="accent5"/>
          </a:solidFill>
          <a:ln w="9525" cmpd="sng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noAutofit/>
          </a:bodyPr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indent="0" algn="l"/>
            <a:r>
              <a:rPr lang="en-US" sz="1600" b="0" i="0" u="none" strike="noStrike">
                <a:solidFill>
                  <a:schemeClr val="bg1"/>
                </a:solidFill>
                <a:latin typeface="Arial Black" panose="020B0A04020102020204" pitchFamily="34" charset="0"/>
              </a:rPr>
              <a:t>Gastos</a:t>
            </a:r>
            <a:endParaRPr lang="en-US" sz="1600" b="1" i="0" u="none" strike="noStrike">
              <a:solidFill>
                <a:srgbClr val="000000"/>
              </a:solidFill>
              <a:latin typeface="Arial Black" panose="020B0A04020102020204" pitchFamily="34" charset="0"/>
            </a:endParaRPr>
          </a:p>
          <a:p>
            <a:pPr marL="0" indent="0" algn="l"/>
            <a:endParaRPr lang="en-US" sz="1600" b="1" i="0" u="none" strike="noStrike">
              <a:solidFill>
                <a:srgbClr val="000000"/>
              </a:solidFill>
              <a:latin typeface="Arial" panose="020B0604020202020204" pitchFamily="7" charset="0"/>
              <a:cs typeface="Arial" panose="020B0604020202020204" pitchFamily="7" charset="0"/>
            </a:endParaRPr>
          </a:p>
        </xdr:txBody>
      </xdr:sp>
      <xdr:pic>
        <xdr:nvPicPr>
          <xdr:cNvPr id="21" name="Imagem 20"/>
          <xdr:cNvPicPr>
            <a:picLocks noChangeAspect="1"/>
          </xdr:cNvPicPr>
        </xdr:nvPicPr>
        <xdr:blipFill>
          <a:blip r:embed="rId4"/>
          <a:stretch>
            <a:fillRect/>
          </a:stretch>
        </xdr:blipFill>
        <xdr:spPr>
          <a:xfrm>
            <a:off x="4440" y="5925"/>
            <a:ext cx="810" cy="825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561975</xdr:colOff>
      <xdr:row>8</xdr:row>
      <xdr:rowOff>85725</xdr:rowOff>
    </xdr:from>
    <xdr:to>
      <xdr:col>11</xdr:col>
      <xdr:colOff>257175</xdr:colOff>
      <xdr:row>28</xdr:row>
      <xdr:rowOff>47625</xdr:rowOff>
    </xdr:to>
    <xdr:grpSp>
      <xdr:nvGrpSpPr>
        <xdr:cNvPr id="10" name="Entrada"/>
        <xdr:cNvGrpSpPr/>
      </xdr:nvGrpSpPr>
      <xdr:grpSpPr>
        <a:xfrm>
          <a:off x="2647950" y="1590675"/>
          <a:ext cx="5257800" cy="3581400"/>
          <a:chOff x="4155" y="285"/>
          <a:chExt cx="8280" cy="5340"/>
        </a:xfrm>
      </xdr:grpSpPr>
      <xdr:graphicFrame>
        <xdr:nvGraphicFramePr>
          <xdr:cNvPr id="3" name="Gráfico 2"/>
          <xdr:cNvGraphicFramePr/>
        </xdr:nvGraphicFramePr>
        <xdr:xfrm>
          <a:off x="4155" y="1020"/>
          <a:ext cx="8280" cy="399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>
        <xdr:nvSpPr>
          <xdr:cNvPr id="11" name="Retângulo com Canto Redondo do Mesmo Lado 10"/>
          <xdr:cNvSpPr/>
        </xdr:nvSpPr>
        <xdr:spPr>
          <a:xfrm>
            <a:off x="4170" y="315"/>
            <a:ext cx="8265" cy="750"/>
          </a:xfrm>
          <a:prstGeom prst="round2SameRect">
            <a:avLst/>
          </a:prstGeom>
          <a:solidFill>
            <a:schemeClr val="accent5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lt"/>
              <a:cs typeface="+mn-lt"/>
            </a:endParaRPr>
          </a:p>
        </xdr:txBody>
      </xdr:sp>
      <xdr:sp>
        <xdr:nvSpPr>
          <xdr:cNvPr id="15" name="TextBox 14"/>
          <xdr:cNvSpPr txBox="1"/>
        </xdr:nvSpPr>
        <xdr:spPr>
          <a:xfrm>
            <a:off x="5280" y="480"/>
            <a:ext cx="4380" cy="450"/>
          </a:xfrm>
          <a:prstGeom prst="rect">
            <a:avLst/>
          </a:prstGeom>
          <a:ln>
            <a:noFill/>
          </a:ln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spcFirstLastPara="0" vertOverflow="clip" horzOverflow="clip" wrap="square" lIns="91440" tIns="45720" rIns="91440" bIns="45720" rtlCol="0" anchor="t">
            <a:noAutofit/>
          </a:bodyPr>
          <a:lstStyle/>
          <a:p>
            <a:pPr marL="0" indent="0" algn="l"/>
            <a:r>
              <a:rPr lang="en-US" sz="1600" b="0" i="0" u="none" strike="noStrike">
                <a:solidFill>
                  <a:schemeClr val="bg1"/>
                </a:solidFill>
                <a:latin typeface="Arial Black" panose="020B0A04020102020204" pitchFamily="34" charset="0"/>
              </a:rPr>
              <a:t>Entrada</a:t>
            </a:r>
            <a:endParaRPr lang="en-US" sz="1600" b="0" i="0" u="none" strike="noStrike">
              <a:solidFill>
                <a:schemeClr val="bg1"/>
              </a:solidFill>
              <a:latin typeface="Arial Black" panose="020B0A04020102020204" pitchFamily="34" charset="0"/>
            </a:endParaRPr>
          </a:p>
        </xdr:txBody>
      </xdr:sp>
      <xdr:pic>
        <xdr:nvPicPr>
          <xdr:cNvPr id="22" name="Imagem 21"/>
          <xdr:cNvPicPr>
            <a:picLocks noChangeAspect="1"/>
          </xdr:cNvPicPr>
        </xdr:nvPicPr>
        <xdr:blipFill>
          <a:blip r:embed="rId5"/>
          <a:stretch>
            <a:fillRect/>
          </a:stretch>
        </xdr:blipFill>
        <xdr:spPr>
          <a:xfrm>
            <a:off x="4410" y="285"/>
            <a:ext cx="855" cy="795"/>
          </a:xfrm>
          <a:prstGeom prst="rect">
            <a:avLst/>
          </a:prstGeom>
        </xdr:spPr>
      </xdr:pic>
      <xdr:sp>
        <xdr:nvSpPr>
          <xdr:cNvPr id="9" name="Retângulo com Canto Redondo do Mesmo Lado 8"/>
          <xdr:cNvSpPr/>
        </xdr:nvSpPr>
        <xdr:spPr>
          <a:xfrm rot="10817720">
            <a:off x="4170" y="4875"/>
            <a:ext cx="8265" cy="750"/>
          </a:xfrm>
          <a:prstGeom prst="round2Same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lt"/>
              <a:cs typeface="+mn-lt"/>
            </a:endParaRPr>
          </a:p>
        </xdr:txBody>
      </xdr:sp>
    </xdr:grpSp>
    <xdr:clientData/>
  </xdr:twoCellAnchor>
  <xdr:twoCellAnchor>
    <xdr:from>
      <xdr:col>0</xdr:col>
      <xdr:colOff>9525</xdr:colOff>
      <xdr:row>9</xdr:row>
      <xdr:rowOff>142875</xdr:rowOff>
    </xdr:from>
    <xdr:to>
      <xdr:col>3</xdr:col>
      <xdr:colOff>11430</xdr:colOff>
      <xdr:row>16</xdr:row>
      <xdr:rowOff>170815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Mê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1828800"/>
              <a:ext cx="2087880" cy="12947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Esta forma representa um Slicer.
Os Slicers não podem ser usados nesta versão, atualize para a versão mais recente do WPS Office.</a:t>
              </a:r>
            </a:p>
          </xdr:txBody>
        </xdr:sp>
      </mc:Fallback>
    </mc:AlternateContent>
    <xdr:clientData fLocksWithSheet="0"/>
  </xdr:twoCellAnchor>
  <xdr:twoCellAnchor>
    <xdr:from>
      <xdr:col>0</xdr:col>
      <xdr:colOff>9525</xdr:colOff>
      <xdr:row>1</xdr:row>
      <xdr:rowOff>123825</xdr:rowOff>
    </xdr:from>
    <xdr:to>
      <xdr:col>2</xdr:col>
      <xdr:colOff>687070</xdr:colOff>
      <xdr:row>4</xdr:row>
      <xdr:rowOff>161925</xdr:rowOff>
    </xdr:to>
    <xdr:sp>
      <xdr:nvSpPr>
        <xdr:cNvPr id="13" name="Retângulo arredondado 12"/>
        <xdr:cNvSpPr/>
      </xdr:nvSpPr>
      <xdr:spPr>
        <a:xfrm>
          <a:off x="9525" y="304800"/>
          <a:ext cx="2068195" cy="581025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pt-BR" altLang="en-US" sz="1100" b="1">
              <a:latin typeface="Arial" panose="020B0604020202020204" pitchFamily="7" charset="0"/>
              <a:cs typeface="Arial" panose="020B0604020202020204" pitchFamily="7" charset="0"/>
            </a:rPr>
            <a:t>Controle Financeiro</a:t>
          </a:r>
          <a:endParaRPr lang="pt-BR" altLang="en-US" sz="1100" b="1"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 editAs="oneCell">
    <xdr:from>
      <xdr:col>2</xdr:col>
      <xdr:colOff>132715</xdr:colOff>
      <xdr:row>1</xdr:row>
      <xdr:rowOff>170815</xdr:rowOff>
    </xdr:from>
    <xdr:to>
      <xdr:col>2</xdr:col>
      <xdr:colOff>572770</xdr:colOff>
      <xdr:row>4</xdr:row>
      <xdr:rowOff>95250</xdr:rowOff>
    </xdr:to>
    <xdr:pic>
      <xdr:nvPicPr>
        <xdr:cNvPr id="16" name="Imagem 15" descr="8541543_calculator_math_icon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23365" y="351790"/>
          <a:ext cx="440055" cy="467360"/>
        </a:xfrm>
        <a:prstGeom prst="rect">
          <a:avLst/>
        </a:prstGeom>
      </xdr:spPr>
    </xdr:pic>
    <xdr:clientData/>
  </xdr:twoCellAnchor>
  <xdr:twoCellAnchor>
    <xdr:from>
      <xdr:col>3</xdr:col>
      <xdr:colOff>561975</xdr:colOff>
      <xdr:row>0</xdr:row>
      <xdr:rowOff>152400</xdr:rowOff>
    </xdr:from>
    <xdr:to>
      <xdr:col>18</xdr:col>
      <xdr:colOff>361950</xdr:colOff>
      <xdr:row>7</xdr:row>
      <xdr:rowOff>152400</xdr:rowOff>
    </xdr:to>
    <xdr:sp>
      <xdr:nvSpPr>
        <xdr:cNvPr id="17" name="Retângulo arredondado 16"/>
        <xdr:cNvSpPr/>
      </xdr:nvSpPr>
      <xdr:spPr>
        <a:xfrm>
          <a:off x="2647950" y="152400"/>
          <a:ext cx="10229850" cy="1266825"/>
        </a:xfrm>
        <a:prstGeom prst="round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pt-BR" altLang="en-US" sz="1100"/>
        </a:p>
      </xdr:txBody>
    </xdr:sp>
    <xdr:clientData/>
  </xdr:twoCellAnchor>
  <xdr:twoCellAnchor>
    <xdr:from>
      <xdr:col>5</xdr:col>
      <xdr:colOff>666750</xdr:colOff>
      <xdr:row>3</xdr:row>
      <xdr:rowOff>76200</xdr:rowOff>
    </xdr:from>
    <xdr:to>
      <xdr:col>8</xdr:col>
      <xdr:colOff>417830</xdr:colOff>
      <xdr:row>5</xdr:row>
      <xdr:rowOff>0</xdr:rowOff>
    </xdr:to>
    <xdr:sp>
      <xdr:nvSpPr>
        <xdr:cNvPr id="19" name="Caixa de Texto 18"/>
        <xdr:cNvSpPr txBox="1"/>
      </xdr:nvSpPr>
      <xdr:spPr>
        <a:xfrm>
          <a:off x="4143375" y="619125"/>
          <a:ext cx="1837055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pt-BR" altLang="en-US" sz="1100">
              <a:latin typeface="Arial Black" panose="020B0A04020102020204" pitchFamily="34" charset="0"/>
              <a:cs typeface="Arial Black" panose="020B0A04020102020204" pitchFamily="34" charset="0"/>
            </a:rPr>
            <a:t>Hello, {user_name}</a:t>
          </a:r>
          <a:endParaRPr lang="pt-BR" altLang="en-US" sz="1100">
            <a:latin typeface="Arial Black" panose="020B0A04020102020204" pitchFamily="34" charset="0"/>
            <a:cs typeface="Arial Black" panose="020B0A04020102020204" pitchFamily="34" charset="0"/>
          </a:endParaRPr>
        </a:p>
      </xdr:txBody>
    </xdr:sp>
    <xdr:clientData/>
  </xdr:twoCellAnchor>
  <xdr:twoCellAnchor>
    <xdr:from>
      <xdr:col>5</xdr:col>
      <xdr:colOff>666750</xdr:colOff>
      <xdr:row>4</xdr:row>
      <xdr:rowOff>114300</xdr:rowOff>
    </xdr:from>
    <xdr:to>
      <xdr:col>9</xdr:col>
      <xdr:colOff>189230</xdr:colOff>
      <xdr:row>5</xdr:row>
      <xdr:rowOff>152400</xdr:rowOff>
    </xdr:to>
    <xdr:sp>
      <xdr:nvSpPr>
        <xdr:cNvPr id="20" name="Caixa de Texto 19"/>
        <xdr:cNvSpPr txBox="1"/>
      </xdr:nvSpPr>
      <xdr:spPr>
        <a:xfrm>
          <a:off x="4143375" y="838200"/>
          <a:ext cx="2303780" cy="2190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altLang="en-US" sz="1000">
              <a:solidFill>
                <a:schemeClr val="bg1">
                  <a:lumMod val="75000"/>
                </a:schemeClr>
              </a:solidFill>
              <a:latin typeface="Arial" panose="020B0604020202020204" pitchFamily="7" charset="0"/>
              <a:cs typeface="Arial" panose="020B0604020202020204" pitchFamily="7" charset="0"/>
            </a:rPr>
            <a:t>Acompanhamento Financeiro</a:t>
          </a:r>
          <a:endParaRPr lang="pt-BR" altLang="en-US" sz="1000">
            <a:solidFill>
              <a:schemeClr val="bg1">
                <a:lumMod val="75000"/>
              </a:schemeClr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4</xdr:col>
      <xdr:colOff>76200</xdr:colOff>
      <xdr:row>2</xdr:row>
      <xdr:rowOff>0</xdr:rowOff>
    </xdr:from>
    <xdr:to>
      <xdr:col>5</xdr:col>
      <xdr:colOff>380365</xdr:colOff>
      <xdr:row>6</xdr:row>
      <xdr:rowOff>152400</xdr:rowOff>
    </xdr:to>
    <xdr:sp>
      <xdr:nvSpPr>
        <xdr:cNvPr id="23" name="Retângulo 22"/>
        <xdr:cNvSpPr/>
      </xdr:nvSpPr>
      <xdr:spPr>
        <a:xfrm>
          <a:off x="2857500" y="361950"/>
          <a:ext cx="999490" cy="876300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pt-BR" altLang="en-US" sz="1100"/>
        </a:p>
      </xdr:txBody>
    </xdr:sp>
    <xdr:clientData/>
  </xdr:twoCellAnchor>
  <xdr:twoCellAnchor>
    <xdr:from>
      <xdr:col>12</xdr:col>
      <xdr:colOff>533400</xdr:colOff>
      <xdr:row>3</xdr:row>
      <xdr:rowOff>152400</xdr:rowOff>
    </xdr:from>
    <xdr:to>
      <xdr:col>17</xdr:col>
      <xdr:colOff>619125</xdr:colOff>
      <xdr:row>5</xdr:row>
      <xdr:rowOff>85725</xdr:rowOff>
    </xdr:to>
    <xdr:sp>
      <xdr:nvSpPr>
        <xdr:cNvPr id="27" name="Retângulo 26">
          <a:hlinkClick xmlns:r="http://schemas.openxmlformats.org/officeDocument/2006/relationships" r:id="rId7"/>
        </xdr:cNvPr>
        <xdr:cNvSpPr/>
      </xdr:nvSpPr>
      <xdr:spPr>
        <a:xfrm>
          <a:off x="8877300" y="695325"/>
          <a:ext cx="3562350" cy="295275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r>
            <a:rPr lang="pt-BR" altLang="en-US" sz="1100">
              <a:ln>
                <a:noFill/>
              </a:ln>
              <a:solidFill>
                <a:schemeClr val="bg1">
                  <a:lumMod val="65000"/>
                </a:schemeClr>
              </a:solidFill>
              <a:latin typeface="Times New Roman" panose="02020603050405020304" charset="0"/>
              <a:cs typeface="Times New Roman" panose="02020603050405020304" charset="0"/>
            </a:rPr>
            <a:t>pesquisar dados ...</a:t>
          </a:r>
          <a:endParaRPr lang="pt-BR" altLang="en-US" sz="1100">
            <a:ln>
              <a:noFill/>
            </a:ln>
            <a:solidFill>
              <a:schemeClr val="bg1">
                <a:lumMod val="65000"/>
              </a:schemeClr>
            </a:solidFill>
            <a:latin typeface="Times New Roman" panose="02020603050405020304" charset="0"/>
            <a:cs typeface="Times New Roman" panose="02020603050405020304" charset="0"/>
          </a:endParaRPr>
        </a:p>
      </xdr:txBody>
    </xdr:sp>
    <xdr:clientData/>
  </xdr:twoCellAnchor>
  <xdr:twoCellAnchor editAs="oneCell">
    <xdr:from>
      <xdr:col>17</xdr:col>
      <xdr:colOff>313055</xdr:colOff>
      <xdr:row>3</xdr:row>
      <xdr:rowOff>150495</xdr:rowOff>
    </xdr:from>
    <xdr:to>
      <xdr:col>17</xdr:col>
      <xdr:colOff>497840</xdr:colOff>
      <xdr:row>5</xdr:row>
      <xdr:rowOff>66675</xdr:rowOff>
    </xdr:to>
    <xdr:pic>
      <xdr:nvPicPr>
        <xdr:cNvPr id="28" name="Imagem 27" descr="4801315_glass_magnifier_magnifying_search_searching_icon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2133580" y="693420"/>
          <a:ext cx="184785" cy="278130"/>
        </a:xfrm>
        <a:prstGeom prst="rect">
          <a:avLst/>
        </a:prstGeom>
      </xdr:spPr>
    </xdr:pic>
    <xdr:clientData/>
  </xdr:twoCellAnchor>
  <xdr:twoCellAnchor editAs="oneCell">
    <xdr:from>
      <xdr:col>4</xdr:col>
      <xdr:colOff>58420</xdr:colOff>
      <xdr:row>1</xdr:row>
      <xdr:rowOff>11430</xdr:rowOff>
    </xdr:from>
    <xdr:to>
      <xdr:col>5</xdr:col>
      <xdr:colOff>429895</xdr:colOff>
      <xdr:row>7</xdr:row>
      <xdr:rowOff>92075</xdr:rowOff>
    </xdr:to>
    <xdr:pic>
      <xdr:nvPicPr>
        <xdr:cNvPr id="29" name="Imagem 28" descr="2639944_male_user_icon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2839720" y="192405"/>
          <a:ext cx="1066800" cy="1166495"/>
        </a:xfrm>
        <a:prstGeom prst="rect">
          <a:avLst/>
        </a:prstGeom>
      </xdr:spPr>
    </xdr:pic>
    <xdr:clientData/>
  </xdr:twoCellAnchor>
  <xdr:twoCellAnchor>
    <xdr:from>
      <xdr:col>11</xdr:col>
      <xdr:colOff>459740</xdr:colOff>
      <xdr:row>8</xdr:row>
      <xdr:rowOff>127000</xdr:rowOff>
    </xdr:from>
    <xdr:to>
      <xdr:col>19</xdr:col>
      <xdr:colOff>145415</xdr:colOff>
      <xdr:row>28</xdr:row>
      <xdr:rowOff>69850</xdr:rowOff>
    </xdr:to>
    <xdr:grpSp>
      <xdr:nvGrpSpPr>
        <xdr:cNvPr id="37" name="Entrada"/>
        <xdr:cNvGrpSpPr/>
      </xdr:nvGrpSpPr>
      <xdr:grpSpPr>
        <a:xfrm>
          <a:off x="8108315" y="1631950"/>
          <a:ext cx="5248275" cy="3562350"/>
          <a:chOff x="4170" y="315"/>
          <a:chExt cx="8265" cy="5310"/>
        </a:xfrm>
      </xdr:grpSpPr>
      <xdr:sp>
        <xdr:nvSpPr>
          <xdr:cNvPr id="39" name="Retângulo com Canto Redondo do Mesmo Lado 10"/>
          <xdr:cNvSpPr/>
        </xdr:nvSpPr>
        <xdr:spPr>
          <a:xfrm>
            <a:off x="4170" y="315"/>
            <a:ext cx="8265" cy="750"/>
          </a:xfrm>
          <a:prstGeom prst="round2SameRect">
            <a:avLst/>
          </a:prstGeom>
          <a:solidFill>
            <a:schemeClr val="accent5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/>
            <a:endParaRPr lang="en-US" altLang="en-US" sz="1100">
              <a:solidFill>
                <a:schemeClr val="lt1"/>
              </a:solidFill>
              <a:latin typeface="+mn-lt"/>
              <a:ea typeface="+mn-lt"/>
              <a:cs typeface="+mn-lt"/>
            </a:endParaRPr>
          </a:p>
        </xdr:txBody>
      </xdr:sp>
      <xdr:sp>
        <xdr:nvSpPr>
          <xdr:cNvPr id="40" name="TextBox 14"/>
          <xdr:cNvSpPr txBox="1"/>
        </xdr:nvSpPr>
        <xdr:spPr>
          <a:xfrm>
            <a:off x="5280" y="480"/>
            <a:ext cx="4380" cy="450"/>
          </a:xfrm>
          <a:prstGeom prst="rect">
            <a:avLst/>
          </a:prstGeom>
          <a:ln>
            <a:noFill/>
          </a:ln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spcFirstLastPara="0" vertOverflow="clip" horzOverflow="clip" wrap="square" lIns="91440" tIns="45720" rIns="91440" bIns="45720" rtlCol="0" anchor="t">
            <a:noAutofit/>
          </a:bodyPr>
          <a:lstStyle>
            <a:defPPr>
              <a:defRPr lang="pt-BR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/>
            <a:r>
              <a:rPr lang="pt-BR" altLang="en-US" sz="1600" b="0" i="0" u="none" strike="noStrike">
                <a:solidFill>
                  <a:schemeClr val="bg1"/>
                </a:solidFill>
                <a:latin typeface="Arial Black" panose="020B0A04020102020204" pitchFamily="34" charset="0"/>
              </a:rPr>
              <a:t>Economias</a:t>
            </a:r>
            <a:endParaRPr lang="pt-BR" altLang="en-US" sz="1600" b="0" i="0" u="none" strike="noStrike">
              <a:solidFill>
                <a:schemeClr val="bg1"/>
              </a:solidFill>
              <a:latin typeface="Arial Black" panose="020B0A04020102020204" pitchFamily="34" charset="0"/>
            </a:endParaRPr>
          </a:p>
        </xdr:txBody>
      </xdr:sp>
      <xdr:sp>
        <xdr:nvSpPr>
          <xdr:cNvPr id="42" name="Retângulo com Canto Redondo do Mesmo Lado 8"/>
          <xdr:cNvSpPr/>
        </xdr:nvSpPr>
        <xdr:spPr>
          <a:xfrm rot="10817720">
            <a:off x="4170" y="4875"/>
            <a:ext cx="8265" cy="750"/>
          </a:xfrm>
          <a:prstGeom prst="round2Same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/>
            <a:endParaRPr lang="en-US" altLang="en-US" sz="1100">
              <a:solidFill>
                <a:schemeClr val="lt1"/>
              </a:solidFill>
              <a:latin typeface="+mn-lt"/>
              <a:ea typeface="+mn-lt"/>
              <a:cs typeface="+mn-lt"/>
            </a:endParaRPr>
          </a:p>
        </xdr:txBody>
      </xdr:sp>
    </xdr:grpSp>
    <xdr:clientData/>
  </xdr:twoCellAnchor>
  <xdr:twoCellAnchor editAs="oneCell">
    <xdr:from>
      <xdr:col>11</xdr:col>
      <xdr:colOff>590550</xdr:colOff>
      <xdr:row>8</xdr:row>
      <xdr:rowOff>114300</xdr:rowOff>
    </xdr:from>
    <xdr:to>
      <xdr:col>12</xdr:col>
      <xdr:colOff>363220</xdr:colOff>
      <xdr:row>11</xdr:row>
      <xdr:rowOff>67945</xdr:rowOff>
    </xdr:to>
    <xdr:pic>
      <xdr:nvPicPr>
        <xdr:cNvPr id="45" name="Imagem 44" descr="4230513_piggy bank_savings_icon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239125" y="1619250"/>
          <a:ext cx="467995" cy="496570"/>
        </a:xfrm>
        <a:prstGeom prst="rect">
          <a:avLst/>
        </a:prstGeom>
      </xdr:spPr>
    </xdr:pic>
    <xdr:clientData/>
  </xdr:twoCellAnchor>
  <xdr:twoCellAnchor>
    <xdr:from>
      <xdr:col>13</xdr:col>
      <xdr:colOff>447675</xdr:colOff>
      <xdr:row>12</xdr:row>
      <xdr:rowOff>0</xdr:rowOff>
    </xdr:from>
    <xdr:to>
      <xdr:col>17</xdr:col>
      <xdr:colOff>304800</xdr:colOff>
      <xdr:row>28</xdr:row>
      <xdr:rowOff>0</xdr:rowOff>
    </xdr:to>
    <xdr:graphicFrame>
      <xdr:nvGraphicFramePr>
        <xdr:cNvPr id="4" name="Gráfico 3"/>
        <xdr:cNvGraphicFramePr/>
      </xdr:nvGraphicFramePr>
      <xdr:xfrm>
        <a:off x="9486900" y="2228850"/>
        <a:ext cx="2638425" cy="289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645.5430864583" refreshedBy="Excel Services" recordCount="44">
  <cacheSource type="worksheet">
    <worksheetSource name="tbl_operations"/>
  </cacheSource>
  <cacheFields count="8">
    <cacheField name="Data" numFmtId="58"/>
    <cacheField name="Mês" numFmtId="1">
      <sharedItems containsSemiMixedTypes="0" containsString="0" containsNumber="1" containsInteger="1" minValue="0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/>
    <cacheField name="Valor" numFmtId="179"/>
    <cacheField name="Operação Bancária" numFmtId="0"/>
    <cacheField name="Status" numFmtI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utoFormatId="1" applyNumberFormats="0" applyBorderFormats="0" applyFontFormats="0" applyPatternFormats="0" applyAlignmentFormats="0" applyWidthHeightFormats="1" dataCaption="Valores" updatedVersion="5" minRefreshableVersion="3" createdVersion="8" useAutoFormatting="1" compact="0" indent="0" compactData="0" showDrill="1" multipleFieldFilters="0" chartFormat="11">
  <location ref="B4:C20" firstHeaderRow="1" firstDataRow="1" firstDataCol="1" rowPageCount="1" colPageCount="1"/>
  <pivotFields count="8">
    <pivotField compact="0" outline="0" numFmtId="58" showAll="0"/>
    <pivotField compact="0" outline="0" numFmtId="1" showAll="0">
      <items count="4">
        <item x="0"/>
        <item x="1"/>
        <item x="2"/>
        <item t="default"/>
      </items>
    </pivotField>
    <pivotField axis="axisPage" compact="0" outline="0" showAll="0">
      <items count="3">
        <item h="1" x="0"/>
        <item x="1"/>
        <item t="default"/>
      </items>
    </pivotField>
    <pivotField axis="axisRow" compact="0" outline="0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compact="0" outline="0" showAll="0"/>
    <pivotField dataField="1" compact="0" outline="0" numFmtId="177" showAll="0"/>
    <pivotField compact="0" outline="0" showAll="0"/>
    <pivotField compact="0" outline="0"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/>
  </pageFields>
  <dataFields count="1">
    <dataField name="Soma de Valor" fld="5" baseField="0" baseItem="0" numFmtId="177"/>
  </dataFields>
  <formats count="8">
    <format dxfId="0">
      <pivotArea outline="0" fieldPosition="0">
        <references count="1">
          <reference field="3" count="1" selected="0">
            <x v="1"/>
          </reference>
        </references>
      </pivotArea>
    </format>
    <format dxfId="1">
      <pivotArea outline="0" collapsedLevelsAreSubtotals="1" fieldPosition="0"/>
    </format>
    <format dxfId="2">
      <pivotArea type="all" dataOnly="0" outline="0" fieldPosition="0"/>
    </format>
    <format dxfId="3">
      <pivotArea field="3" type="button" dataOnly="0" labelOnly="1" outline="0" fieldPosition="0"/>
    </format>
    <format dxfId="4">
      <pivotArea field="2" type="button" dataOnly="0" labelOnly="1" outline="0" fieldPosition="0"/>
    </format>
    <format dxfId="5">
      <pivotArea dataOnly="0" labelOnly="1" outline="0" fieldPosition="0">
        <references count="1">
          <reference field="2" count="0"/>
        </references>
      </pivotArea>
    </format>
    <format dxfId="6">
      <pivotArea field="2" type="button" dataOnly="0" labelOnly="1" outline="0" fieldPosition="0"/>
    </format>
    <format dxfId="7">
      <pivotArea dataOnly="0" labelOnly="1" outline="0" fieldPosition="0">
        <references count="1">
          <reference field="2" count="0"/>
        </references>
      </pivotArea>
    </format>
  </formats>
  <pivotTableStyleInfo name="PivotStyleMedium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2" cacheId="0" autoFormatId="1" applyNumberFormats="0" applyBorderFormats="0" applyFontFormats="0" applyPatternFormats="0" applyAlignmentFormats="0" applyWidthHeightFormats="1" dataCaption="Valores" updatedVersion="5" minRefreshableVersion="3" createdVersion="8" useAutoFormatting="1" compact="0" indent="0" compactData="0" showDrill="1" multipleFieldFilters="0" chartFormat="9">
  <location ref="E4:F9" firstHeaderRow="1" firstDataRow="1" firstDataCol="1" rowPageCount="1" colPageCount="1"/>
  <pivotFields count="8">
    <pivotField compact="0" outline="0" numFmtId="58" showAll="0"/>
    <pivotField compact="0" outline="0" numFmtId="1" showAll="0">
      <items count="4">
        <item x="0"/>
        <item x="1"/>
        <item x="2"/>
        <item t="default"/>
      </items>
    </pivotField>
    <pivotField axis="axisPage" compact="0" outline="0" showAll="0">
      <items count="3">
        <item x="0"/>
        <item h="1" x="1"/>
        <item t="default"/>
      </items>
    </pivotField>
    <pivotField axis="axisRow" compact="0" outline="0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compact="0" outline="0" showAll="0"/>
    <pivotField dataField="1" compact="0" outline="0" numFmtId="177" showAll="0"/>
    <pivotField compact="0" outline="0" showAll="0"/>
    <pivotField compact="0" outline="0"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/>
  </pageFields>
  <dataFields count="1">
    <dataField name="Soma de Valor" fld="5" baseField="0" baseItem="0" numFmtId="177"/>
  </dataFields>
  <formats count="11">
    <format dxfId="8">
      <pivotArea outline="0" fieldPosition="0">
        <references count="1">
          <reference field="3" count="1" selected="0">
            <x v="4"/>
          </reference>
        </references>
      </pivotArea>
    </format>
    <format dxfId="9">
      <pivotArea outline="0" fieldPosition="0">
        <references count="1">
          <reference field="3" count="1" selected="0">
            <x v="6"/>
          </reference>
        </references>
      </pivotArea>
    </format>
    <format dxfId="10">
      <pivotArea outline="0" fieldPosition="0">
        <references count="1">
          <reference field="3" count="1" selected="0">
            <x v="10"/>
          </reference>
        </references>
      </pivotArea>
    </format>
    <format dxfId="11">
      <pivotArea outline="0" fieldPosition="0">
        <references count="1">
          <reference field="3" count="1" selected="0">
            <x v="16"/>
          </reference>
        </references>
      </pivotArea>
    </format>
    <format dxfId="12">
      <pivotArea grandRow="1" outline="0" collapsedLevelsAreSubtotals="1" fieldPosition="0"/>
    </format>
    <format dxfId="13">
      <pivotArea type="all" dataOnly="0" outline="0" fieldPosition="0"/>
    </format>
    <format dxfId="14">
      <pivotArea field="2" type="button" dataOnly="0" labelOnly="1" outline="0" fieldPosition="0"/>
    </format>
    <format dxfId="15">
      <pivotArea dataOnly="0" labelOnly="1" outline="0" fieldPosition="0">
        <references count="1">
          <reference field="2" count="0"/>
        </references>
      </pivotArea>
    </format>
    <format dxfId="16">
      <pivotArea field="2" type="button" dataOnly="0" labelOnly="1" outline="0" fieldPosition="0"/>
    </format>
    <format dxfId="17">
      <pivotArea dataOnly="0" labelOnly="1" outline="0" fieldPosition="0">
        <references count="1">
          <reference field="2" count="0"/>
        </references>
      </pivotArea>
    </format>
    <format dxfId="18">
      <pivotArea field="3" type="button" dataOnly="0" labelOnly="1" outline="0" fieldPosition="0"/>
    </format>
  </formats>
  <pivotTableStyleInfo name="PivotStyleMedium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" sourceName="Mês">
  <pivotTables>
    <pivotTable tabId="2" name="Tabela dinâmica1"/>
    <pivotTable tabId="2" name="Tabela dinâmica2"/>
  </pivotTables>
  <data>
    <tabular pivotCacheId="1">
      <items count="3">
        <i x="0" s="1"/>
        <i x="1" s="1"/>
        <i x="2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" cache="SegmentaçãodeDados_Mês" caption="Mês" style="SlicerStyleDark5" rowHeight="228600"/>
</slicers>
</file>

<file path=xl/tables/table1.xml><?xml version="1.0" encoding="utf-8"?>
<table xmlns="http://schemas.openxmlformats.org/spreadsheetml/2006/main" id="2" name="tbl_operations" displayName="tbl_operations" ref="A1:H45" totalsRowShown="0">
  <autoFilter xmlns:etc="http://www.wps.cn/officeDocument/2017/etCustomData" ref="A1:H45" etc:filterBottomFollowUsedRange="0"/>
  <tableColumns count="8">
    <tableColumn id="1" name="Data" dataDxfId="19"/>
    <tableColumn id="8" name="Mês" dataDxfId="20">
      <calculatedColumnFormula>MONTH(tbl_operations[[#This Row],[Data]])</calculatedColumnFormula>
    </tableColumn>
    <tableColumn id="2" name="Tipo" dataDxfId="21"/>
    <tableColumn id="3" name="Categoria" dataDxfId="22"/>
    <tableColumn id="4" name="Descrição" dataDxfId="23"/>
    <tableColumn id="5" name="Valor" dataDxfId="24"/>
    <tableColumn id="6" name="Operação Bancária" dataDxfId="25"/>
    <tableColumn id="7" name="Status" dataDxfId="26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1" name="Tabela1" displayName="Tabela1" ref="A4:B11" totalsRowShown="0">
  <tableColumns count="2">
    <tableColumn id="1" name="Data de Lançamento" dataDxfId="27"/>
    <tableColumn id="2" name="Depósito Reservado" dataDxfId="28">
      <calculatedColumnFormula>RANDBETWEEN(50,1000)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399975585192419"/>
  </sheetPr>
  <dimension ref="A1:H45"/>
  <sheetViews>
    <sheetView tabSelected="1" workbookViewId="0">
      <selection activeCell="A1" sqref="A1"/>
    </sheetView>
  </sheetViews>
  <sheetFormatPr defaultColWidth="9" defaultRowHeight="14.25" outlineLevelCol="7"/>
  <cols>
    <col min="1" max="2" width="11.125" style="9" customWidth="1"/>
    <col min="3" max="3" width="9.375" style="9" customWidth="1"/>
    <col min="4" max="4" width="20.75" style="9" customWidth="1"/>
    <col min="5" max="5" width="22.875" style="9" customWidth="1"/>
    <col min="6" max="6" width="12.25" style="9" customWidth="1"/>
    <col min="7" max="7" width="20.625" style="9" customWidth="1"/>
    <col min="8" max="8" width="9.25" style="9" customWidth="1"/>
    <col min="9" max="16384" width="9" style="9"/>
  </cols>
  <sheetData>
    <row r="1" spans="1:8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2" t="s">
        <v>5</v>
      </c>
      <c r="G1" s="9" t="s">
        <v>6</v>
      </c>
      <c r="H1" s="9" t="s">
        <v>7</v>
      </c>
    </row>
    <row r="2" ht="15.75" customHeight="1" spans="1:8">
      <c r="A2" s="16">
        <v>45505</v>
      </c>
      <c r="B2" s="17">
        <f>MONTH(tbl_operations[[#This Row],[Data]])</f>
        <v>8</v>
      </c>
      <c r="C2" s="18" t="s">
        <v>8</v>
      </c>
      <c r="D2" s="18" t="s">
        <v>9</v>
      </c>
      <c r="E2" s="18" t="s">
        <v>10</v>
      </c>
      <c r="F2" s="19">
        <v>5000</v>
      </c>
      <c r="G2" s="18" t="s">
        <v>11</v>
      </c>
      <c r="H2" s="18" t="s">
        <v>12</v>
      </c>
    </row>
    <row r="3" ht="15.75" customHeight="1" spans="1:8">
      <c r="A3" s="16">
        <v>45505</v>
      </c>
      <c r="B3" s="17">
        <f>MONTH(tbl_operations[[#This Row],[Data]])</f>
        <v>8</v>
      </c>
      <c r="C3" s="18" t="s">
        <v>13</v>
      </c>
      <c r="D3" s="18" t="s">
        <v>14</v>
      </c>
      <c r="E3" s="18" t="s">
        <v>15</v>
      </c>
      <c r="F3" s="19">
        <v>550</v>
      </c>
      <c r="G3" s="18" t="s">
        <v>16</v>
      </c>
      <c r="H3" s="18" t="s">
        <v>17</v>
      </c>
    </row>
    <row r="4" ht="15.75" customHeight="1" spans="1:8">
      <c r="A4" s="16">
        <v>45507</v>
      </c>
      <c r="B4" s="17">
        <f>MONTH(tbl_operations[[#This Row],[Data]])</f>
        <v>8</v>
      </c>
      <c r="C4" s="18" t="s">
        <v>13</v>
      </c>
      <c r="D4" s="18" t="s">
        <v>18</v>
      </c>
      <c r="E4" s="18" t="s">
        <v>19</v>
      </c>
      <c r="F4" s="19">
        <v>300</v>
      </c>
      <c r="G4" s="18" t="s">
        <v>20</v>
      </c>
      <c r="H4" s="18" t="s">
        <v>21</v>
      </c>
    </row>
    <row r="5" ht="15.75" customHeight="1" spans="1:8">
      <c r="A5" s="16">
        <v>45509</v>
      </c>
      <c r="B5" s="17">
        <f>MONTH(tbl_operations[[#This Row],[Data]])</f>
        <v>8</v>
      </c>
      <c r="C5" s="18" t="s">
        <v>13</v>
      </c>
      <c r="D5" s="18" t="s">
        <v>22</v>
      </c>
      <c r="E5" s="18" t="s">
        <v>23</v>
      </c>
      <c r="F5" s="19">
        <v>120</v>
      </c>
      <c r="G5" s="18" t="s">
        <v>20</v>
      </c>
      <c r="H5" s="18" t="s">
        <v>21</v>
      </c>
    </row>
    <row r="6" ht="15.75" customHeight="1" spans="1:8">
      <c r="A6" s="16">
        <v>45511</v>
      </c>
      <c r="B6" s="17">
        <f>MONTH(tbl_operations[[#This Row],[Data]])</f>
        <v>8</v>
      </c>
      <c r="C6" s="18" t="s">
        <v>13</v>
      </c>
      <c r="D6" s="18" t="s">
        <v>24</v>
      </c>
      <c r="E6" s="18" t="s">
        <v>25</v>
      </c>
      <c r="F6" s="19">
        <v>250</v>
      </c>
      <c r="G6" s="18" t="s">
        <v>11</v>
      </c>
      <c r="H6" s="18" t="s">
        <v>21</v>
      </c>
    </row>
    <row r="7" ht="15.75" customHeight="1" spans="1:8">
      <c r="A7" s="16">
        <v>45514</v>
      </c>
      <c r="B7" s="17">
        <f>MONTH(tbl_operations[[#This Row],[Data]])</f>
        <v>8</v>
      </c>
      <c r="C7" s="18" t="s">
        <v>13</v>
      </c>
      <c r="D7" s="18" t="s">
        <v>26</v>
      </c>
      <c r="E7" s="18" t="s">
        <v>27</v>
      </c>
      <c r="F7" s="19">
        <v>400</v>
      </c>
      <c r="G7" s="18" t="s">
        <v>16</v>
      </c>
      <c r="H7" s="18" t="s">
        <v>17</v>
      </c>
    </row>
    <row r="8" ht="15.75" customHeight="1" spans="1:8">
      <c r="A8" s="16">
        <v>45516</v>
      </c>
      <c r="B8" s="17">
        <f>MONTH(tbl_operations[[#This Row],[Data]])</f>
        <v>8</v>
      </c>
      <c r="C8" s="18" t="s">
        <v>13</v>
      </c>
      <c r="D8" s="18" t="s">
        <v>28</v>
      </c>
      <c r="E8" s="18" t="s">
        <v>29</v>
      </c>
      <c r="F8" s="19">
        <v>600</v>
      </c>
      <c r="G8" s="18" t="s">
        <v>20</v>
      </c>
      <c r="H8" s="18" t="s">
        <v>17</v>
      </c>
    </row>
    <row r="9" ht="15.75" customHeight="1" spans="1:8">
      <c r="A9" s="16">
        <v>45519</v>
      </c>
      <c r="B9" s="17">
        <f>MONTH(tbl_operations[[#This Row],[Data]])</f>
        <v>8</v>
      </c>
      <c r="C9" s="18" t="s">
        <v>8</v>
      </c>
      <c r="D9" s="18" t="s">
        <v>30</v>
      </c>
      <c r="E9" s="18" t="s">
        <v>31</v>
      </c>
      <c r="F9" s="19">
        <v>800</v>
      </c>
      <c r="G9" s="18" t="s">
        <v>11</v>
      </c>
      <c r="H9" s="18" t="s">
        <v>12</v>
      </c>
    </row>
    <row r="10" ht="15.75" customHeight="1" spans="1:8">
      <c r="A10" s="16">
        <v>45519</v>
      </c>
      <c r="B10" s="17">
        <f>MONTH(tbl_operations[[#This Row],[Data]])</f>
        <v>8</v>
      </c>
      <c r="C10" s="18" t="s">
        <v>13</v>
      </c>
      <c r="D10" s="18" t="s">
        <v>32</v>
      </c>
      <c r="E10" s="18" t="s">
        <v>33</v>
      </c>
      <c r="F10" s="19">
        <v>150</v>
      </c>
      <c r="G10" s="18" t="s">
        <v>11</v>
      </c>
      <c r="H10" s="18" t="s">
        <v>21</v>
      </c>
    </row>
    <row r="11" ht="15.75" customHeight="1" spans="1:8">
      <c r="A11" s="16">
        <v>45522</v>
      </c>
      <c r="B11" s="17">
        <f>MONTH(tbl_operations[[#This Row],[Data]])</f>
        <v>8</v>
      </c>
      <c r="C11" s="18" t="s">
        <v>13</v>
      </c>
      <c r="D11" s="18" t="s">
        <v>34</v>
      </c>
      <c r="E11" s="18" t="s">
        <v>35</v>
      </c>
      <c r="F11" s="19">
        <v>1200</v>
      </c>
      <c r="G11" s="18" t="s">
        <v>20</v>
      </c>
      <c r="H11" s="18" t="s">
        <v>17</v>
      </c>
    </row>
    <row r="12" ht="15.75" customHeight="1" spans="1:8">
      <c r="A12" s="16">
        <v>45524</v>
      </c>
      <c r="B12" s="17">
        <f>MONTH(tbl_operations[[#This Row],[Data]])</f>
        <v>8</v>
      </c>
      <c r="C12" s="18" t="s">
        <v>13</v>
      </c>
      <c r="D12" s="18" t="s">
        <v>36</v>
      </c>
      <c r="E12" s="18" t="s">
        <v>37</v>
      </c>
      <c r="F12" s="19">
        <v>450</v>
      </c>
      <c r="G12" s="18" t="s">
        <v>16</v>
      </c>
      <c r="H12" s="18" t="s">
        <v>21</v>
      </c>
    </row>
    <row r="13" ht="15.75" customHeight="1" spans="1:8">
      <c r="A13" s="16">
        <v>45526</v>
      </c>
      <c r="B13" s="17">
        <f>MONTH(tbl_operations[[#This Row],[Data]])</f>
        <v>8</v>
      </c>
      <c r="C13" s="18" t="s">
        <v>13</v>
      </c>
      <c r="D13" s="18" t="s">
        <v>38</v>
      </c>
      <c r="E13" s="18" t="s">
        <v>39</v>
      </c>
      <c r="F13" s="19">
        <v>180</v>
      </c>
      <c r="G13" s="18" t="s">
        <v>11</v>
      </c>
      <c r="H13" s="18" t="s">
        <v>17</v>
      </c>
    </row>
    <row r="14" ht="15.75" customHeight="1" spans="1:8">
      <c r="A14" s="16">
        <v>45528</v>
      </c>
      <c r="B14" s="17">
        <f>MONTH(tbl_operations[[#This Row],[Data]])</f>
        <v>8</v>
      </c>
      <c r="C14" s="18" t="s">
        <v>13</v>
      </c>
      <c r="D14" s="18" t="s">
        <v>40</v>
      </c>
      <c r="E14" s="18" t="s">
        <v>41</v>
      </c>
      <c r="F14" s="19">
        <v>80</v>
      </c>
      <c r="G14" s="18" t="s">
        <v>16</v>
      </c>
      <c r="H14" s="18" t="s">
        <v>21</v>
      </c>
    </row>
    <row r="15" ht="15.75" customHeight="1" spans="1:8">
      <c r="A15" s="16">
        <v>45532</v>
      </c>
      <c r="B15" s="17">
        <f>MONTH(tbl_operations[[#This Row],[Data]])</f>
        <v>8</v>
      </c>
      <c r="C15" s="18" t="s">
        <v>13</v>
      </c>
      <c r="D15" s="18" t="s">
        <v>42</v>
      </c>
      <c r="E15" s="18" t="s">
        <v>43</v>
      </c>
      <c r="F15" s="19">
        <v>200</v>
      </c>
      <c r="G15" s="18" t="s">
        <v>16</v>
      </c>
      <c r="H15" s="18" t="s">
        <v>21</v>
      </c>
    </row>
    <row r="16" ht="15.75" customHeight="1" spans="1:8">
      <c r="A16" s="16">
        <v>45534</v>
      </c>
      <c r="B16" s="17">
        <f>MONTH(tbl_operations[[#This Row],[Data]])</f>
        <v>8</v>
      </c>
      <c r="C16" s="18" t="s">
        <v>13</v>
      </c>
      <c r="D16" s="18" t="s">
        <v>44</v>
      </c>
      <c r="E16" s="18" t="s">
        <v>45</v>
      </c>
      <c r="F16" s="19">
        <v>750</v>
      </c>
      <c r="G16" s="18" t="s">
        <v>11</v>
      </c>
      <c r="H16" s="18" t="s">
        <v>17</v>
      </c>
    </row>
    <row r="17" ht="15.75" customHeight="1" spans="1:8">
      <c r="A17" s="16">
        <v>45535</v>
      </c>
      <c r="B17" s="17">
        <f>MONTH(tbl_operations[[#This Row],[Data]])</f>
        <v>8</v>
      </c>
      <c r="C17" s="18" t="s">
        <v>13</v>
      </c>
      <c r="D17" s="18" t="s">
        <v>46</v>
      </c>
      <c r="E17" s="18" t="s">
        <v>47</v>
      </c>
      <c r="F17" s="19">
        <v>350</v>
      </c>
      <c r="G17" s="18" t="s">
        <v>20</v>
      </c>
      <c r="H17" s="18" t="s">
        <v>21</v>
      </c>
    </row>
    <row r="18" ht="15.75" customHeight="1" spans="1:8">
      <c r="A18" s="16">
        <v>45536</v>
      </c>
      <c r="B18" s="17">
        <f>MONTH(tbl_operations[[#This Row],[Data]])</f>
        <v>9</v>
      </c>
      <c r="C18" s="18" t="s">
        <v>8</v>
      </c>
      <c r="D18" s="18" t="s">
        <v>9</v>
      </c>
      <c r="E18" s="18" t="s">
        <v>10</v>
      </c>
      <c r="F18" s="19">
        <v>5000</v>
      </c>
      <c r="G18" s="18" t="s">
        <v>11</v>
      </c>
      <c r="H18" s="18" t="s">
        <v>12</v>
      </c>
    </row>
    <row r="19" ht="15.75" customHeight="1" spans="1:8">
      <c r="A19" s="16">
        <v>45537</v>
      </c>
      <c r="B19" s="17">
        <f>MONTH(tbl_operations[[#This Row],[Data]])</f>
        <v>9</v>
      </c>
      <c r="C19" s="18" t="s">
        <v>13</v>
      </c>
      <c r="D19" s="18" t="s">
        <v>14</v>
      </c>
      <c r="E19" s="20" t="s">
        <v>15</v>
      </c>
      <c r="F19" s="19">
        <v>450</v>
      </c>
      <c r="G19" s="18" t="s">
        <v>16</v>
      </c>
      <c r="H19" s="18" t="s">
        <v>17</v>
      </c>
    </row>
    <row r="20" ht="15.75" customHeight="1" spans="1:8">
      <c r="A20" s="16">
        <v>45540</v>
      </c>
      <c r="B20" s="17">
        <f>MONTH(tbl_operations[[#This Row],[Data]])</f>
        <v>9</v>
      </c>
      <c r="C20" s="18" t="s">
        <v>13</v>
      </c>
      <c r="D20" s="18" t="s">
        <v>18</v>
      </c>
      <c r="E20" s="20" t="s">
        <v>19</v>
      </c>
      <c r="F20" s="19">
        <v>300</v>
      </c>
      <c r="G20" s="18" t="s">
        <v>16</v>
      </c>
      <c r="H20" s="18" t="s">
        <v>21</v>
      </c>
    </row>
    <row r="21" ht="15.75" customHeight="1" spans="1:8">
      <c r="A21" s="16">
        <v>45543</v>
      </c>
      <c r="B21" s="17">
        <f>MONTH(tbl_operations[[#This Row],[Data]])</f>
        <v>9</v>
      </c>
      <c r="C21" s="18" t="s">
        <v>13</v>
      </c>
      <c r="D21" s="18" t="s">
        <v>22</v>
      </c>
      <c r="E21" s="20" t="s">
        <v>48</v>
      </c>
      <c r="F21" s="19">
        <v>200</v>
      </c>
      <c r="G21" s="18" t="s">
        <v>11</v>
      </c>
      <c r="H21" s="18" t="s">
        <v>21</v>
      </c>
    </row>
    <row r="22" ht="15.75" customHeight="1" spans="1:8">
      <c r="A22" s="16">
        <v>45546</v>
      </c>
      <c r="B22" s="17">
        <f>MONTH(tbl_operations[[#This Row],[Data]])</f>
        <v>9</v>
      </c>
      <c r="C22" s="18" t="s">
        <v>13</v>
      </c>
      <c r="D22" s="18" t="s">
        <v>24</v>
      </c>
      <c r="E22" s="20" t="s">
        <v>49</v>
      </c>
      <c r="F22" s="19">
        <v>600</v>
      </c>
      <c r="G22" s="18" t="s">
        <v>16</v>
      </c>
      <c r="H22" s="18" t="s">
        <v>17</v>
      </c>
    </row>
    <row r="23" ht="15.75" customHeight="1" spans="1:8">
      <c r="A23" s="16">
        <v>45549</v>
      </c>
      <c r="B23" s="17">
        <f>MONTH(tbl_operations[[#This Row],[Data]])</f>
        <v>9</v>
      </c>
      <c r="C23" s="18" t="s">
        <v>13</v>
      </c>
      <c r="D23" s="18" t="s">
        <v>26</v>
      </c>
      <c r="E23" s="20" t="s">
        <v>27</v>
      </c>
      <c r="F23" s="19">
        <v>350</v>
      </c>
      <c r="G23" s="18" t="s">
        <v>11</v>
      </c>
      <c r="H23" s="18" t="s">
        <v>21</v>
      </c>
    </row>
    <row r="24" ht="15.75" customHeight="1" spans="1:8">
      <c r="A24" s="16">
        <v>45552</v>
      </c>
      <c r="B24" s="17">
        <f>MONTH(tbl_operations[[#This Row],[Data]])</f>
        <v>9</v>
      </c>
      <c r="C24" s="18" t="s">
        <v>13</v>
      </c>
      <c r="D24" s="18" t="s">
        <v>28</v>
      </c>
      <c r="E24" s="20" t="s">
        <v>50</v>
      </c>
      <c r="F24" s="19">
        <v>500</v>
      </c>
      <c r="G24" s="18" t="s">
        <v>20</v>
      </c>
      <c r="H24" s="18" t="s">
        <v>17</v>
      </c>
    </row>
    <row r="25" ht="15.75" customHeight="1" spans="1:8">
      <c r="A25" s="16">
        <v>45555</v>
      </c>
      <c r="B25" s="17">
        <f>MONTH(tbl_operations[[#This Row],[Data]])</f>
        <v>9</v>
      </c>
      <c r="C25" s="18" t="s">
        <v>8</v>
      </c>
      <c r="D25" s="18" t="s">
        <v>51</v>
      </c>
      <c r="E25" s="18" t="s">
        <v>52</v>
      </c>
      <c r="F25" s="19">
        <v>1200</v>
      </c>
      <c r="G25" s="18" t="s">
        <v>11</v>
      </c>
      <c r="H25" s="18" t="s">
        <v>12</v>
      </c>
    </row>
    <row r="26" ht="15.75" customHeight="1" spans="1:8">
      <c r="A26" s="16">
        <v>45555</v>
      </c>
      <c r="B26" s="17">
        <f>MONTH(tbl_operations[[#This Row],[Data]])</f>
        <v>9</v>
      </c>
      <c r="C26" s="18" t="s">
        <v>13</v>
      </c>
      <c r="D26" s="18" t="s">
        <v>32</v>
      </c>
      <c r="E26" s="20" t="s">
        <v>53</v>
      </c>
      <c r="F26" s="19">
        <v>800</v>
      </c>
      <c r="G26" s="18" t="s">
        <v>11</v>
      </c>
      <c r="H26" s="18" t="s">
        <v>21</v>
      </c>
    </row>
    <row r="27" ht="15.75" customHeight="1" spans="1:8">
      <c r="A27" s="16">
        <v>45558</v>
      </c>
      <c r="B27" s="17">
        <f>MONTH(tbl_operations[[#This Row],[Data]])</f>
        <v>9</v>
      </c>
      <c r="C27" s="18" t="s">
        <v>13</v>
      </c>
      <c r="D27" s="18" t="s">
        <v>34</v>
      </c>
      <c r="E27" s="20" t="s">
        <v>54</v>
      </c>
      <c r="F27" s="19">
        <v>1500</v>
      </c>
      <c r="G27" s="18" t="s">
        <v>20</v>
      </c>
      <c r="H27" s="18" t="s">
        <v>17</v>
      </c>
    </row>
    <row r="28" ht="15.75" customHeight="1" spans="1:8">
      <c r="A28" s="16">
        <v>45561</v>
      </c>
      <c r="B28" s="17">
        <f>MONTH(tbl_operations[[#This Row],[Data]])</f>
        <v>9</v>
      </c>
      <c r="C28" s="18" t="s">
        <v>13</v>
      </c>
      <c r="D28" s="18" t="s">
        <v>55</v>
      </c>
      <c r="E28" s="20" t="s">
        <v>56</v>
      </c>
      <c r="F28" s="19">
        <v>250</v>
      </c>
      <c r="G28" s="18" t="s">
        <v>16</v>
      </c>
      <c r="H28" s="18" t="s">
        <v>21</v>
      </c>
    </row>
    <row r="29" ht="15.75" customHeight="1" spans="1:8">
      <c r="A29" s="16">
        <v>45564</v>
      </c>
      <c r="B29" s="17">
        <f>MONTH(tbl_operations[[#This Row],[Data]])</f>
        <v>9</v>
      </c>
      <c r="C29" s="18" t="s">
        <v>13</v>
      </c>
      <c r="D29" s="18" t="s">
        <v>38</v>
      </c>
      <c r="E29" s="20" t="s">
        <v>57</v>
      </c>
      <c r="F29" s="19">
        <v>400</v>
      </c>
      <c r="G29" s="18" t="s">
        <v>20</v>
      </c>
      <c r="H29" s="18" t="s">
        <v>17</v>
      </c>
    </row>
    <row r="30" ht="15.75" customHeight="1" spans="1:8">
      <c r="A30" s="16">
        <v>45566</v>
      </c>
      <c r="B30" s="17">
        <f>MONTH(tbl_operations[[#This Row],[Data]])</f>
        <v>10</v>
      </c>
      <c r="C30" s="18" t="s">
        <v>8</v>
      </c>
      <c r="D30" s="18" t="s">
        <v>9</v>
      </c>
      <c r="E30" s="18" t="s">
        <v>10</v>
      </c>
      <c r="F30" s="19">
        <v>5000</v>
      </c>
      <c r="G30" s="18" t="s">
        <v>11</v>
      </c>
      <c r="H30" s="18" t="s">
        <v>12</v>
      </c>
    </row>
    <row r="31" ht="15.75" customHeight="1" spans="1:8">
      <c r="A31" s="16">
        <v>45566</v>
      </c>
      <c r="B31" s="17">
        <f>MONTH(tbl_operations[[#This Row],[Data]])</f>
        <v>10</v>
      </c>
      <c r="C31" s="18" t="s">
        <v>13</v>
      </c>
      <c r="D31" s="18" t="s">
        <v>14</v>
      </c>
      <c r="E31" s="18" t="s">
        <v>15</v>
      </c>
      <c r="F31" s="19">
        <v>600</v>
      </c>
      <c r="G31" s="18" t="s">
        <v>16</v>
      </c>
      <c r="H31" s="18" t="s">
        <v>17</v>
      </c>
    </row>
    <row r="32" ht="15.75" customHeight="1" spans="1:8">
      <c r="A32" s="16">
        <v>45568</v>
      </c>
      <c r="B32" s="17">
        <f>MONTH(tbl_operations[[#This Row],[Data]])</f>
        <v>10</v>
      </c>
      <c r="C32" s="18" t="s">
        <v>13</v>
      </c>
      <c r="D32" s="18" t="s">
        <v>18</v>
      </c>
      <c r="E32" s="18" t="s">
        <v>58</v>
      </c>
      <c r="F32" s="19">
        <v>200</v>
      </c>
      <c r="G32" s="18" t="s">
        <v>20</v>
      </c>
      <c r="H32" s="18" t="s">
        <v>21</v>
      </c>
    </row>
    <row r="33" ht="15.75" customHeight="1" spans="1:8">
      <c r="A33" s="16">
        <v>45570</v>
      </c>
      <c r="B33" s="17">
        <f>MONTH(tbl_operations[[#This Row],[Data]])</f>
        <v>10</v>
      </c>
      <c r="C33" s="18" t="s">
        <v>13</v>
      </c>
      <c r="D33" s="18" t="s">
        <v>22</v>
      </c>
      <c r="E33" s="18" t="s">
        <v>59</v>
      </c>
      <c r="F33" s="19">
        <v>180</v>
      </c>
      <c r="G33" s="18" t="s">
        <v>11</v>
      </c>
      <c r="H33" s="18" t="s">
        <v>21</v>
      </c>
    </row>
    <row r="34" ht="15.75" customHeight="1" spans="1:8">
      <c r="A34" s="16">
        <v>45573</v>
      </c>
      <c r="B34" s="17">
        <f>MONTH(tbl_operations[[#This Row],[Data]])</f>
        <v>10</v>
      </c>
      <c r="C34" s="18" t="s">
        <v>13</v>
      </c>
      <c r="D34" s="18" t="s">
        <v>24</v>
      </c>
      <c r="E34" s="18" t="s">
        <v>60</v>
      </c>
      <c r="F34" s="19">
        <v>120</v>
      </c>
      <c r="G34" s="18" t="s">
        <v>16</v>
      </c>
      <c r="H34" s="18" t="s">
        <v>17</v>
      </c>
    </row>
    <row r="35" ht="15.75" customHeight="1" spans="1:8">
      <c r="A35" s="16">
        <v>45575</v>
      </c>
      <c r="B35" s="17">
        <f>MONTH(tbl_operations[[#This Row],[Data]])</f>
        <v>10</v>
      </c>
      <c r="C35" s="18" t="s">
        <v>13</v>
      </c>
      <c r="D35" s="18" t="s">
        <v>26</v>
      </c>
      <c r="E35" s="18" t="s">
        <v>61</v>
      </c>
      <c r="F35" s="19">
        <v>350</v>
      </c>
      <c r="G35" s="18" t="s">
        <v>20</v>
      </c>
      <c r="H35" s="18" t="s">
        <v>17</v>
      </c>
    </row>
    <row r="36" ht="15.75" customHeight="1" spans="1:8">
      <c r="A36" s="16">
        <v>45578</v>
      </c>
      <c r="B36" s="17">
        <f>MONTH(tbl_operations[[#This Row],[Data]])</f>
        <v>10</v>
      </c>
      <c r="C36" s="18" t="s">
        <v>13</v>
      </c>
      <c r="D36" s="18" t="s">
        <v>28</v>
      </c>
      <c r="E36" s="18" t="s">
        <v>62</v>
      </c>
      <c r="F36" s="19">
        <v>400</v>
      </c>
      <c r="G36" s="18" t="s">
        <v>11</v>
      </c>
      <c r="H36" s="18" t="s">
        <v>21</v>
      </c>
    </row>
    <row r="37" ht="15.75" customHeight="1" spans="1:8">
      <c r="A37" s="16">
        <v>45580</v>
      </c>
      <c r="B37" s="17">
        <f>MONTH(tbl_operations[[#This Row],[Data]])</f>
        <v>10</v>
      </c>
      <c r="C37" s="18" t="s">
        <v>13</v>
      </c>
      <c r="D37" s="18" t="s">
        <v>32</v>
      </c>
      <c r="E37" s="18" t="s">
        <v>63</v>
      </c>
      <c r="F37" s="19">
        <v>450</v>
      </c>
      <c r="G37" s="18" t="s">
        <v>16</v>
      </c>
      <c r="H37" s="18" t="s">
        <v>21</v>
      </c>
    </row>
    <row r="38" ht="15.75" customHeight="1" spans="1:8">
      <c r="A38" s="16">
        <v>45583</v>
      </c>
      <c r="B38" s="17">
        <f>MONTH(tbl_operations[[#This Row],[Data]])</f>
        <v>10</v>
      </c>
      <c r="C38" s="18" t="s">
        <v>8</v>
      </c>
      <c r="D38" s="18" t="s">
        <v>64</v>
      </c>
      <c r="E38" s="18" t="s">
        <v>65</v>
      </c>
      <c r="F38" s="19">
        <v>1500</v>
      </c>
      <c r="G38" s="18" t="s">
        <v>11</v>
      </c>
      <c r="H38" s="18" t="s">
        <v>12</v>
      </c>
    </row>
    <row r="39" ht="15.75" customHeight="1" spans="1:8">
      <c r="A39" s="16">
        <v>45583</v>
      </c>
      <c r="B39" s="17">
        <f>MONTH(tbl_operations[[#This Row],[Data]])</f>
        <v>10</v>
      </c>
      <c r="C39" s="18" t="s">
        <v>13</v>
      </c>
      <c r="D39" s="18" t="s">
        <v>34</v>
      </c>
      <c r="E39" s="18" t="s">
        <v>66</v>
      </c>
      <c r="F39" s="19">
        <v>300</v>
      </c>
      <c r="G39" s="18" t="s">
        <v>20</v>
      </c>
      <c r="H39" s="18" t="s">
        <v>17</v>
      </c>
    </row>
    <row r="40" ht="15.75" customHeight="1" spans="1:8">
      <c r="A40" s="16">
        <v>45585</v>
      </c>
      <c r="B40" s="17">
        <f>MONTH(tbl_operations[[#This Row],[Data]])</f>
        <v>10</v>
      </c>
      <c r="C40" s="18" t="s">
        <v>13</v>
      </c>
      <c r="D40" s="18" t="s">
        <v>36</v>
      </c>
      <c r="E40" s="18" t="s">
        <v>67</v>
      </c>
      <c r="F40" s="19">
        <v>800</v>
      </c>
      <c r="G40" s="18" t="s">
        <v>11</v>
      </c>
      <c r="H40" s="18" t="s">
        <v>21</v>
      </c>
    </row>
    <row r="41" ht="15.75" customHeight="1" spans="1:8">
      <c r="A41" s="16">
        <v>45587</v>
      </c>
      <c r="B41" s="17">
        <f>MONTH(tbl_operations[[#This Row],[Data]])</f>
        <v>10</v>
      </c>
      <c r="C41" s="18" t="s">
        <v>13</v>
      </c>
      <c r="D41" s="18" t="s">
        <v>38</v>
      </c>
      <c r="E41" s="18" t="s">
        <v>68</v>
      </c>
      <c r="F41" s="19">
        <v>250</v>
      </c>
      <c r="G41" s="18" t="s">
        <v>20</v>
      </c>
      <c r="H41" s="18" t="s">
        <v>17</v>
      </c>
    </row>
    <row r="42" ht="15.75" customHeight="1" spans="1:8">
      <c r="A42" s="16">
        <v>45589</v>
      </c>
      <c r="B42" s="17">
        <f>MONTH(tbl_operations[[#This Row],[Data]])</f>
        <v>10</v>
      </c>
      <c r="C42" s="18" t="s">
        <v>13</v>
      </c>
      <c r="D42" s="18" t="s">
        <v>42</v>
      </c>
      <c r="E42" s="18" t="s">
        <v>69</v>
      </c>
      <c r="F42" s="19">
        <v>150</v>
      </c>
      <c r="G42" s="18" t="s">
        <v>16</v>
      </c>
      <c r="H42" s="18" t="s">
        <v>21</v>
      </c>
    </row>
    <row r="43" ht="15.75" customHeight="1" spans="1:8">
      <c r="A43" s="16">
        <v>45591</v>
      </c>
      <c r="B43" s="17">
        <f>MONTH(tbl_operations[[#This Row],[Data]])</f>
        <v>10</v>
      </c>
      <c r="C43" s="18" t="s">
        <v>13</v>
      </c>
      <c r="D43" s="18" t="s">
        <v>40</v>
      </c>
      <c r="E43" s="18" t="s">
        <v>70</v>
      </c>
      <c r="F43" s="19">
        <v>250</v>
      </c>
      <c r="G43" s="18" t="s">
        <v>11</v>
      </c>
      <c r="H43" s="18" t="s">
        <v>17</v>
      </c>
    </row>
    <row r="44" ht="15.75" customHeight="1" spans="1:8">
      <c r="A44" s="16">
        <v>45595</v>
      </c>
      <c r="B44" s="17">
        <f>MONTH(tbl_operations[[#This Row],[Data]])</f>
        <v>10</v>
      </c>
      <c r="C44" s="18" t="s">
        <v>13</v>
      </c>
      <c r="D44" s="18" t="s">
        <v>46</v>
      </c>
      <c r="E44" s="18" t="s">
        <v>71</v>
      </c>
      <c r="F44" s="19">
        <v>220</v>
      </c>
      <c r="G44" s="18" t="s">
        <v>11</v>
      </c>
      <c r="H44" s="18" t="s">
        <v>17</v>
      </c>
    </row>
    <row r="45" ht="15.75" customHeight="1" spans="1:8">
      <c r="A45" s="16">
        <v>45596</v>
      </c>
      <c r="B45" s="17">
        <f>MONTH(tbl_operations[[#This Row],[Data]])</f>
        <v>10</v>
      </c>
      <c r="C45" s="18" t="s">
        <v>13</v>
      </c>
      <c r="D45" s="18" t="s">
        <v>44</v>
      </c>
      <c r="E45" s="18" t="s">
        <v>72</v>
      </c>
      <c r="F45" s="19">
        <v>500</v>
      </c>
      <c r="G45" s="18" t="s">
        <v>20</v>
      </c>
      <c r="H45" s="18" t="s">
        <v>17</v>
      </c>
    </row>
  </sheetData>
  <pageMargins left="0.7" right="0.7" top="0.75" bottom="0.75" header="0.3" footer="0.3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399975585192419"/>
  </sheetPr>
  <dimension ref="A1:B11"/>
  <sheetViews>
    <sheetView workbookViewId="0">
      <selection activeCell="P17" sqref="P17"/>
    </sheetView>
  </sheetViews>
  <sheetFormatPr defaultColWidth="9" defaultRowHeight="14.25" outlineLevelCol="1"/>
  <cols>
    <col min="1" max="2" width="22.875" customWidth="1"/>
  </cols>
  <sheetData>
    <row r="1" spans="1:2">
      <c r="A1" s="10" t="s">
        <v>73</v>
      </c>
      <c r="B1" s="13">
        <f>SUM(B5:B11)</f>
        <v>2696</v>
      </c>
    </row>
    <row r="2" spans="1:2">
      <c r="A2" s="10" t="s">
        <v>74</v>
      </c>
      <c r="B2" s="13">
        <v>20000</v>
      </c>
    </row>
    <row r="4" spans="1:2">
      <c r="A4" s="11" t="s">
        <v>75</v>
      </c>
      <c r="B4" s="11" t="s">
        <v>76</v>
      </c>
    </row>
    <row r="5" spans="1:2">
      <c r="A5" s="14">
        <v>45505</v>
      </c>
      <c r="B5" s="15">
        <v>791</v>
      </c>
    </row>
    <row r="6" spans="1:2">
      <c r="A6" s="14">
        <v>45519</v>
      </c>
      <c r="B6" s="15">
        <v>402</v>
      </c>
    </row>
    <row r="7" spans="1:2">
      <c r="A7" s="14">
        <v>45534</v>
      </c>
      <c r="B7" s="15">
        <v>109</v>
      </c>
    </row>
    <row r="8" spans="1:2">
      <c r="A8" s="14">
        <v>45550</v>
      </c>
      <c r="B8" s="15">
        <v>132</v>
      </c>
    </row>
    <row r="9" spans="1:2">
      <c r="A9" s="14">
        <v>45565</v>
      </c>
      <c r="B9" s="15">
        <v>500</v>
      </c>
    </row>
    <row r="10" spans="1:2">
      <c r="A10" s="14">
        <v>45580</v>
      </c>
      <c r="B10" s="15">
        <v>292</v>
      </c>
    </row>
    <row r="11" spans="1:2">
      <c r="A11" s="14">
        <v>45595</v>
      </c>
      <c r="B11" s="15">
        <v>470</v>
      </c>
    </row>
  </sheetData>
  <pageMargins left="0.75" right="0.75" top="1" bottom="1" header="0.5" footer="0.5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399975585192419"/>
  </sheetPr>
  <dimension ref="B1:H25"/>
  <sheetViews>
    <sheetView workbookViewId="0">
      <selection activeCell="E11" sqref="E11"/>
    </sheetView>
  </sheetViews>
  <sheetFormatPr defaultColWidth="9" defaultRowHeight="14.25" outlineLevelCol="7"/>
  <cols>
    <col min="2" max="2" width="23.75"/>
    <col min="3" max="3" width="16.625"/>
    <col min="5" max="5" width="17.125"/>
    <col min="6" max="6" width="16.625"/>
    <col min="7" max="7" width="10.625" customWidth="1"/>
    <col min="8" max="10" width="12.25" customWidth="1"/>
    <col min="11" max="11" width="12.75" customWidth="1"/>
    <col min="12" max="12" width="14" customWidth="1"/>
    <col min="13" max="15" width="10.625" customWidth="1"/>
    <col min="16" max="16" width="13.375" customWidth="1"/>
    <col min="17" max="17" width="10.625" customWidth="1"/>
    <col min="18" max="18" width="12.25" customWidth="1"/>
    <col min="19" max="19" width="10.75" customWidth="1"/>
    <col min="20" max="20" width="15.625" customWidth="1"/>
    <col min="21" max="21" width="21.625" customWidth="1"/>
    <col min="22" max="22" width="15.125" customWidth="1"/>
    <col min="23" max="24" width="12.25" customWidth="1"/>
    <col min="25" max="25" width="13.375" customWidth="1"/>
  </cols>
  <sheetData>
    <row r="1" ht="15" spans="2:8">
      <c r="B1" s="6" t="s">
        <v>77</v>
      </c>
      <c r="C1" s="7"/>
      <c r="D1" s="8"/>
      <c r="E1" s="6" t="s">
        <v>78</v>
      </c>
      <c r="F1" s="9"/>
      <c r="G1" s="9"/>
      <c r="H1" s="9"/>
    </row>
    <row r="2" spans="2:8">
      <c r="B2" s="10" t="s">
        <v>2</v>
      </c>
      <c r="C2" s="10" t="s">
        <v>13</v>
      </c>
      <c r="D2" s="9"/>
      <c r="E2" s="10" t="s">
        <v>2</v>
      </c>
      <c r="F2" s="10" t="s">
        <v>8</v>
      </c>
      <c r="G2" s="9"/>
      <c r="H2" s="9"/>
    </row>
    <row r="3" spans="2:8">
      <c r="B3" s="9"/>
      <c r="C3" s="9"/>
      <c r="D3" s="9"/>
      <c r="E3" s="9"/>
      <c r="F3" s="9"/>
      <c r="G3" s="9"/>
      <c r="H3" s="9"/>
    </row>
    <row r="4" spans="2:8">
      <c r="B4" s="11" t="s">
        <v>3</v>
      </c>
      <c r="C4" s="11" t="s">
        <v>79</v>
      </c>
      <c r="D4" s="9"/>
      <c r="E4" s="11" t="s">
        <v>3</v>
      </c>
      <c r="F4" s="11" t="s">
        <v>79</v>
      </c>
      <c r="G4" s="9"/>
      <c r="H4" s="9"/>
    </row>
    <row r="5" spans="2:8">
      <c r="B5" s="9" t="s">
        <v>14</v>
      </c>
      <c r="C5" s="12">
        <v>1600</v>
      </c>
      <c r="D5" s="9"/>
      <c r="E5" s="9" t="s">
        <v>51</v>
      </c>
      <c r="F5" s="12">
        <v>1200</v>
      </c>
      <c r="G5" s="9"/>
      <c r="H5" s="9"/>
    </row>
    <row r="6" spans="2:8">
      <c r="B6" s="9" t="s">
        <v>40</v>
      </c>
      <c r="C6" s="12">
        <v>330</v>
      </c>
      <c r="D6" s="9"/>
      <c r="E6" s="9" t="s">
        <v>30</v>
      </c>
      <c r="F6" s="12">
        <v>800</v>
      </c>
      <c r="G6" s="9"/>
      <c r="H6" s="9"/>
    </row>
    <row r="7" spans="2:8">
      <c r="B7" s="9" t="s">
        <v>26</v>
      </c>
      <c r="C7" s="12">
        <v>1100</v>
      </c>
      <c r="D7" s="9"/>
      <c r="E7" s="9" t="s">
        <v>9</v>
      </c>
      <c r="F7" s="12">
        <v>15000</v>
      </c>
      <c r="G7" s="9"/>
      <c r="H7" s="9"/>
    </row>
    <row r="8" spans="2:8">
      <c r="B8" s="9" t="s">
        <v>34</v>
      </c>
      <c r="C8" s="12">
        <v>3000</v>
      </c>
      <c r="D8" s="9"/>
      <c r="E8" s="9" t="s">
        <v>64</v>
      </c>
      <c r="F8" s="12">
        <v>1500</v>
      </c>
      <c r="G8" s="9"/>
      <c r="H8" s="9"/>
    </row>
    <row r="9" spans="2:8">
      <c r="B9" s="9" t="s">
        <v>46</v>
      </c>
      <c r="C9" s="12">
        <v>570</v>
      </c>
      <c r="D9" s="9"/>
      <c r="E9" s="9" t="s">
        <v>80</v>
      </c>
      <c r="F9" s="12">
        <v>18500</v>
      </c>
      <c r="G9" s="9"/>
      <c r="H9" s="9"/>
    </row>
    <row r="10" spans="2:8">
      <c r="B10" s="9" t="s">
        <v>22</v>
      </c>
      <c r="C10" s="12">
        <v>500</v>
      </c>
      <c r="D10" s="9"/>
      <c r="E10" s="9"/>
      <c r="F10" s="9"/>
      <c r="G10" s="9"/>
      <c r="H10" s="9"/>
    </row>
    <row r="11" spans="2:8">
      <c r="B11" s="9" t="s">
        <v>42</v>
      </c>
      <c r="C11" s="12">
        <v>350</v>
      </c>
      <c r="D11" s="9"/>
      <c r="E11" s="9"/>
      <c r="F11" s="9"/>
      <c r="G11" s="9"/>
      <c r="H11" s="9"/>
    </row>
    <row r="12" spans="2:8">
      <c r="B12" s="9" t="s">
        <v>38</v>
      </c>
      <c r="C12" s="12">
        <v>830</v>
      </c>
      <c r="D12" s="9"/>
      <c r="E12" s="9"/>
      <c r="F12" s="9"/>
      <c r="G12" s="9"/>
      <c r="H12" s="9"/>
    </row>
    <row r="13" spans="2:8">
      <c r="B13" s="9" t="s">
        <v>24</v>
      </c>
      <c r="C13" s="12">
        <v>970</v>
      </c>
      <c r="D13" s="9"/>
      <c r="E13" s="9"/>
      <c r="F13" s="9"/>
      <c r="G13" s="9"/>
      <c r="H13" s="9"/>
    </row>
    <row r="14" spans="2:8">
      <c r="B14" s="9" t="s">
        <v>32</v>
      </c>
      <c r="C14" s="12">
        <v>1400</v>
      </c>
      <c r="D14" s="9"/>
      <c r="E14" s="9"/>
      <c r="F14" s="9"/>
      <c r="G14" s="9"/>
      <c r="H14" s="9"/>
    </row>
    <row r="15" spans="2:8">
      <c r="B15" s="9" t="s">
        <v>18</v>
      </c>
      <c r="C15" s="12">
        <v>800</v>
      </c>
      <c r="D15" s="9"/>
      <c r="E15" s="9"/>
      <c r="F15" s="9"/>
      <c r="G15" s="9"/>
      <c r="H15" s="9"/>
    </row>
    <row r="16" spans="2:8">
      <c r="B16" s="9" t="s">
        <v>55</v>
      </c>
      <c r="C16" s="12">
        <v>250</v>
      </c>
      <c r="D16" s="9"/>
      <c r="E16" s="9"/>
      <c r="F16" s="9"/>
      <c r="G16" s="9"/>
      <c r="H16" s="9"/>
    </row>
    <row r="17" spans="2:8">
      <c r="B17" s="9" t="s">
        <v>36</v>
      </c>
      <c r="C17" s="12">
        <v>1250</v>
      </c>
      <c r="D17" s="9"/>
      <c r="E17" s="9"/>
      <c r="F17" s="9"/>
      <c r="G17" s="9"/>
      <c r="H17" s="9"/>
    </row>
    <row r="18" spans="2:8">
      <c r="B18" s="9" t="s">
        <v>28</v>
      </c>
      <c r="C18" s="12">
        <v>1500</v>
      </c>
      <c r="D18" s="9"/>
      <c r="E18" s="9"/>
      <c r="F18" s="9"/>
      <c r="G18" s="9"/>
      <c r="H18" s="9"/>
    </row>
    <row r="19" spans="2:8">
      <c r="B19" s="9" t="s">
        <v>44</v>
      </c>
      <c r="C19" s="12">
        <v>1250</v>
      </c>
      <c r="D19" s="9"/>
      <c r="E19" s="9"/>
      <c r="F19" s="9"/>
      <c r="G19" s="9"/>
      <c r="H19" s="9"/>
    </row>
    <row r="20" spans="2:8">
      <c r="B20" s="9" t="s">
        <v>80</v>
      </c>
      <c r="C20" s="12">
        <v>15700</v>
      </c>
      <c r="D20" s="9"/>
      <c r="E20" s="9"/>
      <c r="F20" s="9"/>
      <c r="G20" s="9"/>
      <c r="H20" s="9"/>
    </row>
    <row r="21" spans="2:8">
      <c r="B21" s="9"/>
      <c r="C21" s="9"/>
      <c r="D21" s="9"/>
      <c r="E21" s="9"/>
      <c r="F21" s="9"/>
      <c r="G21" s="9"/>
      <c r="H21" s="9"/>
    </row>
    <row r="22" spans="2:8">
      <c r="B22" s="9"/>
      <c r="C22" s="9"/>
      <c r="D22" s="9"/>
      <c r="E22" s="9"/>
      <c r="F22" s="9"/>
      <c r="G22" s="9"/>
      <c r="H22" s="9"/>
    </row>
    <row r="23" spans="2:8">
      <c r="B23" s="9"/>
      <c r="C23" s="9"/>
      <c r="D23" s="9"/>
      <c r="E23" s="9"/>
      <c r="F23" s="9"/>
      <c r="G23" s="9"/>
      <c r="H23" s="9"/>
    </row>
    <row r="24" spans="2:8">
      <c r="B24" s="9"/>
      <c r="C24" s="9"/>
      <c r="D24" s="9"/>
      <c r="E24" s="9"/>
      <c r="F24" s="9"/>
      <c r="G24" s="9"/>
      <c r="H24" s="9"/>
    </row>
    <row r="25" spans="2:8">
      <c r="B25" s="9"/>
      <c r="C25" s="9"/>
      <c r="D25" s="9"/>
      <c r="E25" s="9"/>
      <c r="F25" s="9"/>
      <c r="G25" s="9"/>
      <c r="H25" s="9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N5:R19"/>
  <sheetViews>
    <sheetView showGridLines="0" showRowColHeaders="0" workbookViewId="0">
      <selection activeCell="K29" sqref="K29"/>
    </sheetView>
  </sheetViews>
  <sheetFormatPr defaultColWidth="0" defaultRowHeight="14.25"/>
  <cols>
    <col min="1" max="1" width="9.125" style="1" customWidth="1"/>
    <col min="2" max="2" width="9.125" style="2" customWidth="1"/>
    <col min="3" max="3" width="9.125" style="1" customWidth="1"/>
    <col min="4" max="23" width="9.125" style="3" customWidth="1"/>
  </cols>
  <sheetData>
    <row r="5" spans="18:18">
      <c r="R5" s="5"/>
    </row>
    <row r="8" ht="18.75" spans="14:14">
      <c r="N8" s="4"/>
    </row>
    <row r="18" spans="15:15">
      <c r="O18"/>
    </row>
    <row r="19" spans="14:14">
      <c r="N19"/>
    </row>
  </sheetData>
  <pageMargins left="0.7" right="0.7" top="0.75" bottom="0.75" header="0.3" footer="0.3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Economias</vt:lpstr>
      <vt:lpstr>Controller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Wilson</cp:lastModifiedBy>
  <dcterms:created xsi:type="dcterms:W3CDTF">2024-12-19T11:46:00Z</dcterms:created>
  <dcterms:modified xsi:type="dcterms:W3CDTF">2024-12-19T18:26:40Z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1046-12.2.0.19307</vt:lpwstr>
  </property>
  <property fmtid="{D5CDD505-2E9C-101B-9397-08002B2CF9AE}" pid="3" name="ICV">
    <vt:lpwstr>BDD6398496DE4B458C913016A9CDE6E4_12</vt:lpwstr>
  </property>
</Properties>
</file>