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EE\Projects\1016 Breadboard Power Supply\Extras\Notes\"/>
    </mc:Choice>
  </mc:AlternateContent>
  <xr:revisionPtr revIDLastSave="0" documentId="13_ncr:1_{A907D8FB-FDC9-4F79-A03D-B90C76A59F13}" xr6:coauthVersionLast="47" xr6:coauthVersionMax="47" xr10:uidLastSave="{00000000-0000-0000-0000-000000000000}"/>
  <bookViews>
    <workbookView xWindow="-105" yWindow="0" windowWidth="23955" windowHeight="212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4" i="1" l="1"/>
  <c r="B41" i="1"/>
  <c r="B34" i="1"/>
  <c r="B37" i="1" s="1"/>
  <c r="B33" i="1"/>
  <c r="B36" i="1" s="1"/>
  <c r="B17" i="1"/>
  <c r="B20" i="1" s="1"/>
  <c r="B30" i="1"/>
  <c r="B18" i="1"/>
  <c r="B21" i="1" s="1"/>
  <c r="B14" i="1"/>
  <c r="B22" i="1" l="1"/>
  <c r="B23" i="1"/>
</calcChain>
</file>

<file path=xl/sharedStrings.xml><?xml version="1.0" encoding="utf-8"?>
<sst xmlns="http://schemas.openxmlformats.org/spreadsheetml/2006/main" count="56" uniqueCount="33">
  <si>
    <t>1016 Breadboard Power Supply - Misc Calculations</t>
  </si>
  <si>
    <t>Zener Diode/Resistor</t>
  </si>
  <si>
    <t>Zener Voltage</t>
  </si>
  <si>
    <t>V</t>
  </si>
  <si>
    <t>Input V Low</t>
  </si>
  <si>
    <t>Input V High</t>
  </si>
  <si>
    <t>Imin Zener</t>
  </si>
  <si>
    <t>A</t>
  </si>
  <si>
    <t>Ω</t>
  </si>
  <si>
    <t>Rzener Calc</t>
  </si>
  <si>
    <t>Rzener User</t>
  </si>
  <si>
    <t>Imax Zener</t>
  </si>
  <si>
    <t>Przenerlow</t>
  </si>
  <si>
    <t>Przenerhigh</t>
  </si>
  <si>
    <t>Pzenerlow</t>
  </si>
  <si>
    <t>Pzenerhigh</t>
  </si>
  <si>
    <t>W</t>
  </si>
  <si>
    <t>Power On LED/Resistor</t>
  </si>
  <si>
    <t>LED Forward V</t>
  </si>
  <si>
    <t>Imin LED</t>
  </si>
  <si>
    <t>Rled Calc</t>
  </si>
  <si>
    <t>Rled User</t>
  </si>
  <si>
    <t>Imax LED</t>
  </si>
  <si>
    <t>Prledlow</t>
  </si>
  <si>
    <t>Prledhigh</t>
  </si>
  <si>
    <t>Pi Filter Inductor Power Handling</t>
  </si>
  <si>
    <t>Output V High</t>
  </si>
  <si>
    <t>Output I High</t>
  </si>
  <si>
    <t>Converter Eff</t>
  </si>
  <si>
    <t>%</t>
  </si>
  <si>
    <t>Input Current</t>
  </si>
  <si>
    <t>Rind</t>
  </si>
  <si>
    <t>Pindmax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</si>
</sst>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>
      <selection activeCell="A45" sqref="A45"/>
    </sheetView>
  </sheetViews>
  <sheetFormatPr defaultRowHeight="12" x14ac:dyDescent="0.2"/>
  <cols>
    <col min="1" max="1" width="18.7109375" style="3" customWidth="1"/>
    <col min="2" max="16384" width="9.140625" style="3"/>
  </cols>
  <sheetData>
    <row r="1" spans="1:3" ht="23.25" x14ac:dyDescent="0.35">
      <c r="A1" s="1" t="s">
        <v>0</v>
      </c>
    </row>
    <row r="3" spans="1:3" x14ac:dyDescent="0.2">
      <c r="A3" s="3" t="s">
        <v>4</v>
      </c>
      <c r="B3" s="3">
        <v>7</v>
      </c>
      <c r="C3" s="3" t="s">
        <v>3</v>
      </c>
    </row>
    <row r="4" spans="1:3" x14ac:dyDescent="0.2">
      <c r="A4" s="3" t="s">
        <v>5</v>
      </c>
      <c r="B4" s="3">
        <v>17</v>
      </c>
      <c r="C4" s="3" t="s">
        <v>3</v>
      </c>
    </row>
    <row r="5" spans="1:3" x14ac:dyDescent="0.2">
      <c r="A5" s="3" t="s">
        <v>26</v>
      </c>
      <c r="B5" s="3">
        <v>5</v>
      </c>
      <c r="C5" s="3" t="s">
        <v>3</v>
      </c>
    </row>
    <row r="6" spans="1:3" x14ac:dyDescent="0.2">
      <c r="A6" s="3" t="s">
        <v>27</v>
      </c>
      <c r="B6" s="3">
        <v>4</v>
      </c>
      <c r="C6" s="3" t="s">
        <v>7</v>
      </c>
    </row>
    <row r="7" spans="1:3" x14ac:dyDescent="0.2">
      <c r="A7" s="3" t="s">
        <v>28</v>
      </c>
      <c r="B7" s="3">
        <v>94</v>
      </c>
      <c r="C7" s="3" t="s">
        <v>29</v>
      </c>
    </row>
    <row r="10" spans="1:3" x14ac:dyDescent="0.2">
      <c r="A10" s="2" t="s">
        <v>1</v>
      </c>
    </row>
    <row r="11" spans="1:3" x14ac:dyDescent="0.2">
      <c r="A11" s="3" t="s">
        <v>2</v>
      </c>
      <c r="B11" s="3">
        <v>5.0999999999999996</v>
      </c>
      <c r="C11" s="3" t="s">
        <v>3</v>
      </c>
    </row>
    <row r="12" spans="1:3" x14ac:dyDescent="0.2">
      <c r="A12" s="3" t="s">
        <v>6</v>
      </c>
      <c r="B12" s="3">
        <v>1E-3</v>
      </c>
      <c r="C12" s="3" t="s">
        <v>7</v>
      </c>
    </row>
    <row r="14" spans="1:3" x14ac:dyDescent="0.2">
      <c r="A14" s="3" t="s">
        <v>9</v>
      </c>
      <c r="B14" s="3">
        <f>(B3-B11)/B12</f>
        <v>1900.0000000000002</v>
      </c>
      <c r="C14" s="3" t="s">
        <v>8</v>
      </c>
    </row>
    <row r="15" spans="1:3" x14ac:dyDescent="0.2">
      <c r="A15" s="3" t="s">
        <v>10</v>
      </c>
      <c r="B15" s="3">
        <v>1910</v>
      </c>
      <c r="C15" s="3" t="s">
        <v>8</v>
      </c>
    </row>
    <row r="17" spans="1:3" x14ac:dyDescent="0.2">
      <c r="A17" s="3" t="s">
        <v>6</v>
      </c>
      <c r="B17" s="4">
        <f>(B3-B11)/B15</f>
        <v>9.9476439790575932E-4</v>
      </c>
      <c r="C17" s="3" t="s">
        <v>7</v>
      </c>
    </row>
    <row r="18" spans="1:3" x14ac:dyDescent="0.2">
      <c r="A18" s="3" t="s">
        <v>11</v>
      </c>
      <c r="B18" s="4">
        <f>(B4-B11)/B15</f>
        <v>6.2303664921465971E-3</v>
      </c>
      <c r="C18" s="3" t="s">
        <v>7</v>
      </c>
    </row>
    <row r="20" spans="1:3" x14ac:dyDescent="0.2">
      <c r="A20" s="3" t="s">
        <v>12</v>
      </c>
      <c r="B20" s="4">
        <f>B17^2*B15</f>
        <v>1.8900523560209429E-3</v>
      </c>
      <c r="C20" s="3" t="s">
        <v>16</v>
      </c>
    </row>
    <row r="21" spans="1:3" x14ac:dyDescent="0.2">
      <c r="A21" s="3" t="s">
        <v>13</v>
      </c>
      <c r="B21" s="4">
        <f>B18^2*B15</f>
        <v>7.4141361256544511E-2</v>
      </c>
      <c r="C21" s="3" t="s">
        <v>16</v>
      </c>
    </row>
    <row r="22" spans="1:3" x14ac:dyDescent="0.2">
      <c r="A22" s="3" t="s">
        <v>14</v>
      </c>
      <c r="B22" s="4">
        <f>B11*B17</f>
        <v>5.0732984293193721E-3</v>
      </c>
      <c r="C22" s="3" t="s">
        <v>16</v>
      </c>
    </row>
    <row r="23" spans="1:3" x14ac:dyDescent="0.2">
      <c r="A23" s="3" t="s">
        <v>15</v>
      </c>
      <c r="B23" s="4">
        <f>B11*B18</f>
        <v>3.1774869109947645E-2</v>
      </c>
      <c r="C23" s="3" t="s">
        <v>16</v>
      </c>
    </row>
    <row r="26" spans="1:3" x14ac:dyDescent="0.2">
      <c r="A26" s="2" t="s">
        <v>17</v>
      </c>
    </row>
    <row r="27" spans="1:3" x14ac:dyDescent="0.2">
      <c r="A27" s="3" t="s">
        <v>18</v>
      </c>
      <c r="B27" s="3">
        <v>3.2</v>
      </c>
      <c r="C27" s="3" t="s">
        <v>3</v>
      </c>
    </row>
    <row r="28" spans="1:3" x14ac:dyDescent="0.2">
      <c r="A28" s="3" t="s">
        <v>19</v>
      </c>
      <c r="B28" s="3">
        <v>1E-3</v>
      </c>
      <c r="C28" s="3" t="s">
        <v>7</v>
      </c>
    </row>
    <row r="30" spans="1:3" x14ac:dyDescent="0.2">
      <c r="A30" s="3" t="s">
        <v>20</v>
      </c>
      <c r="B30" s="3">
        <f>(B3-B27)/B28</f>
        <v>3799.9999999999995</v>
      </c>
      <c r="C30" s="3" t="s">
        <v>8</v>
      </c>
    </row>
    <row r="31" spans="1:3" x14ac:dyDescent="0.2">
      <c r="A31" s="3" t="s">
        <v>21</v>
      </c>
      <c r="B31" s="3">
        <v>3740</v>
      </c>
      <c r="C31" s="3" t="s">
        <v>8</v>
      </c>
    </row>
    <row r="33" spans="1:3" x14ac:dyDescent="0.2">
      <c r="A33" s="3" t="s">
        <v>19</v>
      </c>
      <c r="B33" s="4">
        <f>(B3-B27)/B31</f>
        <v>1.016042780748663E-3</v>
      </c>
      <c r="C33" s="3" t="s">
        <v>7</v>
      </c>
    </row>
    <row r="34" spans="1:3" x14ac:dyDescent="0.2">
      <c r="A34" s="3" t="s">
        <v>22</v>
      </c>
      <c r="B34" s="4">
        <f>(B4-B27)/B31</f>
        <v>3.6898395721925137E-3</v>
      </c>
      <c r="C34" s="3" t="s">
        <v>7</v>
      </c>
    </row>
    <row r="35" spans="1:3" x14ac:dyDescent="0.2">
      <c r="B35" s="4"/>
    </row>
    <row r="36" spans="1:3" x14ac:dyDescent="0.2">
      <c r="A36" s="3" t="s">
        <v>23</v>
      </c>
      <c r="B36" s="4">
        <f>B33^2*B31</f>
        <v>3.8609625668449186E-3</v>
      </c>
      <c r="C36" s="3" t="s">
        <v>16</v>
      </c>
    </row>
    <row r="37" spans="1:3" x14ac:dyDescent="0.2">
      <c r="A37" s="3" t="s">
        <v>24</v>
      </c>
      <c r="B37" s="4">
        <f>B34^2*B31</f>
        <v>5.0919786096256692E-2</v>
      </c>
      <c r="C37" s="3" t="s">
        <v>16</v>
      </c>
    </row>
    <row r="40" spans="1:3" x14ac:dyDescent="0.2">
      <c r="A40" s="2" t="s">
        <v>25</v>
      </c>
    </row>
    <row r="41" spans="1:3" x14ac:dyDescent="0.2">
      <c r="A41" s="3" t="s">
        <v>30</v>
      </c>
      <c r="B41" s="4">
        <f>((B5*B6)/(B7/100))/B3</f>
        <v>3.0395136778115499</v>
      </c>
      <c r="C41" s="3" t="s">
        <v>7</v>
      </c>
    </row>
    <row r="42" spans="1:3" x14ac:dyDescent="0.2">
      <c r="B42" s="4"/>
    </row>
    <row r="43" spans="1:3" x14ac:dyDescent="0.2">
      <c r="A43" s="3" t="s">
        <v>31</v>
      </c>
      <c r="B43" s="4">
        <v>2.1999999999999999E-2</v>
      </c>
      <c r="C43" s="3" t="s">
        <v>8</v>
      </c>
    </row>
    <row r="44" spans="1:3" x14ac:dyDescent="0.2">
      <c r="A44" s="3" t="s">
        <v>32</v>
      </c>
      <c r="B44" s="4">
        <f>B41^2*B43</f>
        <v>0.20325015474727687</v>
      </c>
      <c r="C44" s="3" t="s">
        <v>16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Wilson</dc:creator>
  <cp:lastModifiedBy>Dan Wilson</cp:lastModifiedBy>
  <dcterms:created xsi:type="dcterms:W3CDTF">2015-06-05T18:17:20Z</dcterms:created>
  <dcterms:modified xsi:type="dcterms:W3CDTF">2023-10-02T18:57:50Z</dcterms:modified>
</cp:coreProperties>
</file>