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N:\Backup-Protected\EE\Projects\1016 Breadboard Power Supply\Extras\Notes\"/>
    </mc:Choice>
  </mc:AlternateContent>
  <xr:revisionPtr revIDLastSave="0" documentId="13_ncr:1_{BC936269-5802-4BEB-B69B-69F52BE734B7}" xr6:coauthVersionLast="47" xr6:coauthVersionMax="47" xr10:uidLastSave="{00000000-0000-0000-0000-000000000000}"/>
  <bookViews>
    <workbookView minimized="1" xWindow="-315" yWindow="0" windowWidth="19410" windowHeight="17385" xr2:uid="{05A6D870-707D-4456-BAC0-1D668CBCEB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  <c r="D32" i="1" s="1"/>
  <c r="B28" i="1"/>
  <c r="B29" i="1" s="1"/>
  <c r="B23" i="1"/>
  <c r="B25" i="1" s="1"/>
  <c r="D22" i="1"/>
  <c r="B19" i="1"/>
  <c r="B17" i="1"/>
  <c r="B14" i="1"/>
  <c r="B10" i="1"/>
  <c r="D7" i="1"/>
  <c r="B13" i="1"/>
  <c r="B8" i="1"/>
  <c r="B30" i="1" l="1"/>
  <c r="D30" i="1" s="1"/>
  <c r="D25" i="1"/>
  <c r="D23" i="1"/>
  <c r="D10" i="1"/>
  <c r="D8" i="1"/>
  <c r="B15" i="1"/>
  <c r="D15" i="1" s="1"/>
  <c r="D19" i="1" l="1"/>
  <c r="D17" i="1"/>
</calcChain>
</file>

<file path=xl/sharedStrings.xml><?xml version="1.0" encoding="utf-8"?>
<sst xmlns="http://schemas.openxmlformats.org/spreadsheetml/2006/main" count="87" uniqueCount="48">
  <si>
    <t>K</t>
  </si>
  <si>
    <t>Heat Sink Source Temp</t>
  </si>
  <si>
    <t>Heat Sink Thermal Resistance</t>
  </si>
  <si>
    <t>Thermal Adh Conductivity</t>
  </si>
  <si>
    <t>W/m*K</t>
  </si>
  <si>
    <t>K/W</t>
  </si>
  <si>
    <t>Heat Sink Surface Temp</t>
  </si>
  <si>
    <t>Ambient Temp</t>
  </si>
  <si>
    <t>Heat Flux</t>
  </si>
  <si>
    <t>W</t>
  </si>
  <si>
    <t>Thermal Adhesive Thickness</t>
  </si>
  <si>
    <t>m</t>
  </si>
  <si>
    <t>Thermal Adhesive delta T</t>
  </si>
  <si>
    <t>Thermal Adhesive Area</t>
  </si>
  <si>
    <t>m^2</t>
  </si>
  <si>
    <t>Thermal Vias</t>
  </si>
  <si>
    <t>Diameter</t>
  </si>
  <si>
    <t>mm</t>
  </si>
  <si>
    <t>Separation</t>
  </si>
  <si>
    <t>10 mil</t>
  </si>
  <si>
    <t>25 mil</t>
  </si>
  <si>
    <t>Mouser Part</t>
  </si>
  <si>
    <t>490-HSB02-101007</t>
  </si>
  <si>
    <t>Amazon Part</t>
  </si>
  <si>
    <t>https://www.amazon.com/GENNEL-Conductive-Silicone-Adhesive-Compound/dp/B072MSXHJD/ref=sr_1_1?keywords=Thermal+Adhesive&amp;sr=8-1</t>
  </si>
  <si>
    <t>Thermal Analysis for 1016</t>
  </si>
  <si>
    <t>Main Regulators</t>
  </si>
  <si>
    <t>Junction Temp</t>
  </si>
  <si>
    <t>PCB Bottom Surface Temp</t>
  </si>
  <si>
    <t>Thermal Via Thermal Res</t>
  </si>
  <si>
    <t>PCB Top Surface Temp</t>
  </si>
  <si>
    <t>Thermal Via Calcs</t>
  </si>
  <si>
    <t>PCB</t>
  </si>
  <si>
    <t>PCB Thick</t>
  </si>
  <si>
    <t># Vias</t>
  </si>
  <si>
    <t>Therm Res</t>
  </si>
  <si>
    <t>2oz 0.031</t>
  </si>
  <si>
    <t>1oz 0.062</t>
  </si>
  <si>
    <t>1oz 4L</t>
  </si>
  <si>
    <t>Dia</t>
  </si>
  <si>
    <t>Spacing</t>
  </si>
  <si>
    <t>C</t>
  </si>
  <si>
    <t>Thermal Vias + Bottom Heat Sink</t>
  </si>
  <si>
    <t>Top Heat Sink</t>
  </si>
  <si>
    <t>Case Top Temp</t>
  </si>
  <si>
    <t>Junction-to-Case Bottom TR</t>
  </si>
  <si>
    <t>Junction-to-Case Top TR</t>
  </si>
  <si>
    <t>https://designertools.app.protoexpress.com/?appid=TRESVIA&amp;data=ONsTAS5bIR5nFHqIuoQIEqpeYI6FNtC1kNPK9gKk14INuL5nZePBvOxvbHPnk5%20cnHE%20LdwaQf3NPMrsZsHzKD%20%2FM7rjI1AL7TaRuIf%20k%2FaLF5w5yX8NdWEca2p4jr%2Fqd%2F3jiCq2vt109mcdP9itFqb25bcJfU80I08FAEkspybHJoOJbTfc%2FCoK4ZEe1vozrLfjq9Dfs2X42lXYJUnGyJi%20eJFcIvDOZINfUJtZF81UttQPqGh3kPEVQTVWItcA67vr3TNP%20WeEN22%20bXT7AER4Z2z2hsmst3QN4FxVwxvTJQoSn0PzSIu7GDixipPk0cwhm3SBk3Vu9L4HLMaXYQ%3D%3D&amp;q=Thu%20Oct%2026%2016:28:36%20PDT%202023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</si>
</sst>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GENNEL-Conductive-Silicone-Adhesive-Compound/dp/B072MSXHJD/ref=sr_1_1?keywords=Thermal+Adhesive&amp;sr=8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56D0C-E9A9-4A8E-97C7-35477D8052BE}">
  <dimension ref="A1:L32"/>
  <sheetViews>
    <sheetView tabSelected="1" workbookViewId="0"/>
  </sheetViews>
  <sheetFormatPr defaultRowHeight="15" x14ac:dyDescent="0.25"/>
  <cols>
    <col min="1" max="1" width="27.42578125" bestFit="1" customWidth="1"/>
    <col min="7" max="7" width="12.42578125" bestFit="1" customWidth="1"/>
  </cols>
  <sheetData>
    <row r="1" spans="1:12" ht="23.25" x14ac:dyDescent="0.35">
      <c r="A1" s="3" t="s">
        <v>25</v>
      </c>
    </row>
    <row r="3" spans="1:12" x14ac:dyDescent="0.25">
      <c r="A3" s="1" t="s">
        <v>26</v>
      </c>
    </row>
    <row r="4" spans="1:12" x14ac:dyDescent="0.25">
      <c r="A4" t="s">
        <v>8</v>
      </c>
      <c r="B4">
        <v>1</v>
      </c>
      <c r="C4" t="s">
        <v>9</v>
      </c>
      <c r="G4" t="s">
        <v>15</v>
      </c>
    </row>
    <row r="6" spans="1:12" x14ac:dyDescent="0.25">
      <c r="A6" s="1" t="s">
        <v>42</v>
      </c>
      <c r="G6" t="s">
        <v>16</v>
      </c>
      <c r="H6">
        <v>0.3</v>
      </c>
      <c r="I6" t="s">
        <v>17</v>
      </c>
      <c r="J6" t="s">
        <v>19</v>
      </c>
    </row>
    <row r="7" spans="1:12" x14ac:dyDescent="0.25">
      <c r="A7" t="s">
        <v>7</v>
      </c>
      <c r="B7">
        <v>298</v>
      </c>
      <c r="C7" t="s">
        <v>0</v>
      </c>
      <c r="D7">
        <f>B7-273</f>
        <v>25</v>
      </c>
      <c r="E7" t="s">
        <v>41</v>
      </c>
      <c r="G7" t="s">
        <v>18</v>
      </c>
      <c r="H7">
        <v>0.8</v>
      </c>
      <c r="I7" t="s">
        <v>17</v>
      </c>
      <c r="J7" t="s">
        <v>20</v>
      </c>
    </row>
    <row r="8" spans="1:12" x14ac:dyDescent="0.25">
      <c r="A8" t="s">
        <v>6</v>
      </c>
      <c r="B8">
        <f>B7</f>
        <v>298</v>
      </c>
      <c r="C8" t="s">
        <v>0</v>
      </c>
      <c r="D8">
        <f>B8-273</f>
        <v>25</v>
      </c>
      <c r="E8" t="s">
        <v>41</v>
      </c>
    </row>
    <row r="9" spans="1:12" x14ac:dyDescent="0.25">
      <c r="A9" t="s">
        <v>2</v>
      </c>
      <c r="B9">
        <v>41.9</v>
      </c>
      <c r="C9" t="s">
        <v>5</v>
      </c>
      <c r="G9" t="s">
        <v>21</v>
      </c>
      <c r="H9" t="s">
        <v>22</v>
      </c>
    </row>
    <row r="10" spans="1:12" x14ac:dyDescent="0.25">
      <c r="A10" t="s">
        <v>1</v>
      </c>
      <c r="B10">
        <f>B8+(B9*$B$4)</f>
        <v>339.9</v>
      </c>
      <c r="C10" t="s">
        <v>0</v>
      </c>
      <c r="D10">
        <f>B10-273</f>
        <v>66.899999999999977</v>
      </c>
      <c r="E10" t="s">
        <v>41</v>
      </c>
      <c r="G10" t="s">
        <v>23</v>
      </c>
      <c r="H10" s="2" t="s">
        <v>24</v>
      </c>
    </row>
    <row r="11" spans="1:12" x14ac:dyDescent="0.25">
      <c r="A11" t="s">
        <v>3</v>
      </c>
      <c r="B11">
        <v>1.5</v>
      </c>
      <c r="C11" t="s">
        <v>4</v>
      </c>
    </row>
    <row r="12" spans="1:12" x14ac:dyDescent="0.25">
      <c r="A12" t="s">
        <v>10</v>
      </c>
      <c r="B12">
        <v>5.0000000000000001E-4</v>
      </c>
      <c r="C12" t="s">
        <v>11</v>
      </c>
    </row>
    <row r="13" spans="1:12" x14ac:dyDescent="0.25">
      <c r="A13" t="s">
        <v>13</v>
      </c>
      <c r="B13">
        <f>0.01*0.01</f>
        <v>1E-4</v>
      </c>
      <c r="C13" t="s">
        <v>14</v>
      </c>
    </row>
    <row r="14" spans="1:12" x14ac:dyDescent="0.25">
      <c r="A14" t="s">
        <v>12</v>
      </c>
      <c r="B14">
        <f>($B$4*B12)/(B13*B11)</f>
        <v>3.333333333333333</v>
      </c>
      <c r="C14" t="s">
        <v>0</v>
      </c>
      <c r="G14" t="s">
        <v>31</v>
      </c>
      <c r="I14" t="s">
        <v>47</v>
      </c>
    </row>
    <row r="15" spans="1:12" x14ac:dyDescent="0.25">
      <c r="A15" t="s">
        <v>28</v>
      </c>
      <c r="B15">
        <f>B10+B14</f>
        <v>343.23333333333329</v>
      </c>
      <c r="C15" t="s">
        <v>0</v>
      </c>
      <c r="D15">
        <f>B15-273</f>
        <v>70.233333333333292</v>
      </c>
      <c r="E15" t="s">
        <v>41</v>
      </c>
      <c r="G15" t="s">
        <v>32</v>
      </c>
      <c r="H15" t="s">
        <v>33</v>
      </c>
      <c r="I15" t="s">
        <v>34</v>
      </c>
      <c r="J15" t="s">
        <v>35</v>
      </c>
      <c r="K15" t="s">
        <v>39</v>
      </c>
      <c r="L15" t="s">
        <v>40</v>
      </c>
    </row>
    <row r="16" spans="1:12" x14ac:dyDescent="0.25">
      <c r="A16" t="s">
        <v>29</v>
      </c>
      <c r="B16">
        <v>41.6</v>
      </c>
      <c r="C16" t="s">
        <v>5</v>
      </c>
      <c r="G16" t="s">
        <v>36</v>
      </c>
      <c r="H16">
        <v>37.200000000000003</v>
      </c>
      <c r="I16">
        <v>5</v>
      </c>
      <c r="J16">
        <v>23.9</v>
      </c>
      <c r="K16">
        <v>10</v>
      </c>
      <c r="L16">
        <v>20</v>
      </c>
    </row>
    <row r="17" spans="1:12" x14ac:dyDescent="0.25">
      <c r="A17" t="s">
        <v>30</v>
      </c>
      <c r="B17">
        <f>B15+($B$4*B16)</f>
        <v>384.83333333333331</v>
      </c>
      <c r="C17" t="s">
        <v>0</v>
      </c>
      <c r="D17">
        <f>B17-273</f>
        <v>111.83333333333331</v>
      </c>
      <c r="E17" t="s">
        <v>41</v>
      </c>
      <c r="G17" t="s">
        <v>37</v>
      </c>
      <c r="H17">
        <v>64.8</v>
      </c>
      <c r="I17">
        <v>5</v>
      </c>
      <c r="J17">
        <v>41.6</v>
      </c>
      <c r="K17">
        <v>10</v>
      </c>
      <c r="L17">
        <v>20</v>
      </c>
    </row>
    <row r="18" spans="1:12" x14ac:dyDescent="0.25">
      <c r="A18" t="s">
        <v>45</v>
      </c>
      <c r="B18">
        <v>4.5</v>
      </c>
      <c r="C18" t="s">
        <v>5</v>
      </c>
      <c r="G18" t="s">
        <v>38</v>
      </c>
      <c r="H18">
        <v>61.68</v>
      </c>
      <c r="I18">
        <v>6</v>
      </c>
      <c r="J18">
        <v>36.299999999999997</v>
      </c>
      <c r="K18">
        <v>10</v>
      </c>
      <c r="L18">
        <v>18</v>
      </c>
    </row>
    <row r="19" spans="1:12" x14ac:dyDescent="0.25">
      <c r="A19" t="s">
        <v>27</v>
      </c>
      <c r="B19">
        <f>B17+($B$4*B18)</f>
        <v>389.33333333333331</v>
      </c>
      <c r="C19" t="s">
        <v>0</v>
      </c>
      <c r="D19">
        <f>B19-273</f>
        <v>116.33333333333331</v>
      </c>
      <c r="E19" t="s">
        <v>41</v>
      </c>
    </row>
    <row r="21" spans="1:12" x14ac:dyDescent="0.25">
      <c r="A21" s="1" t="s">
        <v>43</v>
      </c>
    </row>
    <row r="22" spans="1:12" x14ac:dyDescent="0.25">
      <c r="A22" t="s">
        <v>7</v>
      </c>
      <c r="B22">
        <v>298</v>
      </c>
      <c r="C22" t="s">
        <v>0</v>
      </c>
      <c r="D22">
        <f>B22-273</f>
        <v>25</v>
      </c>
      <c r="E22" t="s">
        <v>41</v>
      </c>
    </row>
    <row r="23" spans="1:12" x14ac:dyDescent="0.25">
      <c r="A23" t="s">
        <v>6</v>
      </c>
      <c r="B23">
        <f>B22</f>
        <v>298</v>
      </c>
      <c r="C23" t="s">
        <v>0</v>
      </c>
      <c r="D23">
        <f>B23-273</f>
        <v>25</v>
      </c>
      <c r="E23" t="s">
        <v>41</v>
      </c>
    </row>
    <row r="24" spans="1:12" x14ac:dyDescent="0.25">
      <c r="A24" t="s">
        <v>2</v>
      </c>
      <c r="B24">
        <v>41.9</v>
      </c>
      <c r="C24" t="s">
        <v>5</v>
      </c>
    </row>
    <row r="25" spans="1:12" x14ac:dyDescent="0.25">
      <c r="A25" t="s">
        <v>1</v>
      </c>
      <c r="B25">
        <f>B23+(B24*$B$4)</f>
        <v>339.9</v>
      </c>
      <c r="C25" t="s">
        <v>0</v>
      </c>
      <c r="D25">
        <f>B25-273</f>
        <v>66.899999999999977</v>
      </c>
      <c r="E25" t="s">
        <v>41</v>
      </c>
    </row>
    <row r="26" spans="1:12" x14ac:dyDescent="0.25">
      <c r="A26" t="s">
        <v>3</v>
      </c>
      <c r="B26">
        <v>1.5</v>
      </c>
      <c r="C26" t="s">
        <v>4</v>
      </c>
    </row>
    <row r="27" spans="1:12" x14ac:dyDescent="0.25">
      <c r="A27" t="s">
        <v>10</v>
      </c>
      <c r="B27">
        <v>5.0000000000000001E-4</v>
      </c>
      <c r="C27" t="s">
        <v>11</v>
      </c>
    </row>
    <row r="28" spans="1:12" x14ac:dyDescent="0.25">
      <c r="A28" t="s">
        <v>13</v>
      </c>
      <c r="B28">
        <f>0.01*0.01</f>
        <v>1E-4</v>
      </c>
      <c r="C28" t="s">
        <v>14</v>
      </c>
    </row>
    <row r="29" spans="1:12" x14ac:dyDescent="0.25">
      <c r="A29" t="s">
        <v>12</v>
      </c>
      <c r="B29">
        <f>($B$4*B27)/(B28*B26)</f>
        <v>3.333333333333333</v>
      </c>
      <c r="C29" t="s">
        <v>0</v>
      </c>
    </row>
    <row r="30" spans="1:12" x14ac:dyDescent="0.25">
      <c r="A30" t="s">
        <v>44</v>
      </c>
      <c r="B30">
        <f>B25+B29</f>
        <v>343.23333333333329</v>
      </c>
      <c r="C30" t="s">
        <v>0</v>
      </c>
      <c r="D30">
        <f>B30-273</f>
        <v>70.233333333333292</v>
      </c>
      <c r="E30" t="s">
        <v>41</v>
      </c>
    </row>
    <row r="31" spans="1:12" x14ac:dyDescent="0.25">
      <c r="A31" t="s">
        <v>46</v>
      </c>
      <c r="B31">
        <v>53.6</v>
      </c>
      <c r="C31" t="s">
        <v>5</v>
      </c>
    </row>
    <row r="32" spans="1:12" x14ac:dyDescent="0.25">
      <c r="A32" t="s">
        <v>27</v>
      </c>
      <c r="B32">
        <f>B30+($B$4*B31)</f>
        <v>396.83333333333331</v>
      </c>
      <c r="C32" t="s">
        <v>0</v>
      </c>
      <c r="D32">
        <f>B32-273</f>
        <v>123.83333333333331</v>
      </c>
      <c r="E32" t="s">
        <v>41</v>
      </c>
    </row>
  </sheetData>
  <hyperlinks>
    <hyperlink ref="H10" r:id="rId1" xr:uid="{2A6F57CF-6995-4A6D-99AC-E0793FFB7B4E}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Wilson</dc:creator>
  <cp:lastModifiedBy>Dan Wilson</cp:lastModifiedBy>
  <dcterms:created xsi:type="dcterms:W3CDTF">2023-10-25T22:25:31Z</dcterms:created>
  <dcterms:modified xsi:type="dcterms:W3CDTF">2023-10-27T02:23:50Z</dcterms:modified>
</cp:coreProperties>
</file>