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ilson\Documents\Python Scripts\tools\gantt\"/>
    </mc:Choice>
  </mc:AlternateContent>
  <bookViews>
    <workbookView xWindow="-120" yWindow="-120" windowWidth="23670" windowHeight="45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5" i="1" l="1"/>
  <c r="A16" i="1" s="1"/>
  <c r="E16" i="1" s="1"/>
  <c r="A17" i="1" s="1"/>
  <c r="E17" i="1" s="1"/>
  <c r="A18" i="1" s="1"/>
  <c r="E18" i="1" s="1"/>
  <c r="A19" i="1" s="1"/>
  <c r="E19" i="1" s="1"/>
  <c r="A20" i="1" s="1"/>
  <c r="E20" i="1" s="1"/>
  <c r="A21" i="1" s="1"/>
  <c r="E21" i="1" s="1"/>
  <c r="A22" i="1" s="1"/>
  <c r="E22" i="1" s="1"/>
  <c r="A23" i="1" s="1"/>
  <c r="E23" i="1" s="1"/>
  <c r="A12" i="1"/>
  <c r="E12" i="1" s="1"/>
  <c r="E4" i="1"/>
  <c r="A13" i="1" s="1"/>
  <c r="E13" i="1" s="1"/>
  <c r="E7" i="1"/>
  <c r="E6" i="1"/>
</calcChain>
</file>

<file path=xl/sharedStrings.xml><?xml version="1.0" encoding="utf-8"?>
<sst xmlns="http://schemas.openxmlformats.org/spreadsheetml/2006/main" count="53" uniqueCount="36">
  <si>
    <t>ETA</t>
  </si>
  <si>
    <t>PctCompleted</t>
  </si>
  <si>
    <t>Comment</t>
  </si>
  <si>
    <t>Task</t>
  </si>
  <si>
    <t>Product Launch: Hong Kong</t>
  </si>
  <si>
    <t>Tech debt: upgrade from Silverlight to HTML5</t>
  </si>
  <si>
    <t>Date Started</t>
  </si>
  <si>
    <t>Category</t>
  </si>
  <si>
    <t>Tech Debt</t>
  </si>
  <si>
    <t>Planned End Date</t>
  </si>
  <si>
    <t>Tech debt: migrate from MS SQL to MongoDB</t>
  </si>
  <si>
    <t>Tech debt: switch to new API</t>
  </si>
  <si>
    <t>Delayed due to resourcing issue</t>
  </si>
  <si>
    <t>Hiring</t>
  </si>
  <si>
    <t>Hire 2x Developers in Mumbai</t>
  </si>
  <si>
    <t>Hire 1x Project Manager in London</t>
  </si>
  <si>
    <t>Hire 2x Developers in Portugal</t>
  </si>
  <si>
    <t>Bug Fixes</t>
  </si>
  <si>
    <t>Bug: decimal place incorrect for INR</t>
  </si>
  <si>
    <t>Bug: incorrect Date format displayed</t>
  </si>
  <si>
    <t>New algo order</t>
  </si>
  <si>
    <t>New Features</t>
  </si>
  <si>
    <t>Support crypto &amp; CBDC</t>
  </si>
  <si>
    <t>Self Service Portal</t>
  </si>
  <si>
    <t>Performance improvements</t>
  </si>
  <si>
    <t>Enhancements</t>
  </si>
  <si>
    <t>Ensure consistency in pricing from different servers</t>
  </si>
  <si>
    <t>Product Launch: Singapore</t>
  </si>
  <si>
    <t>Product Launch: Thailand</t>
  </si>
  <si>
    <t>Product Launch: Vietnam</t>
  </si>
  <si>
    <t>Product Launch: Ecuador</t>
  </si>
  <si>
    <t>Product Launch: US</t>
  </si>
  <si>
    <t>Product Launch: UK</t>
  </si>
  <si>
    <t>Product Launch: France</t>
  </si>
  <si>
    <t>Product Launch</t>
  </si>
  <si>
    <t>Preprepation for Product Launch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</si>
</sst>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\,\ dd\ mmm\ yyyy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 wrapText="1"/>
    </xf>
    <xf numFmtId="164" fontId="0" fillId="0" borderId="0" xfId="0" applyNumberFormat="1" applyAlignment="1">
      <alignment horizontal="center"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vertical="top"/>
    </xf>
    <xf numFmtId="49" fontId="1" fillId="0" borderId="0" xfId="0" applyNumberFormat="1" applyFont="1" applyFill="1" applyAlignment="1">
      <alignment vertical="top" wrapText="1"/>
    </xf>
    <xf numFmtId="0" fontId="1" fillId="0" borderId="0" xfId="0" applyNumberFormat="1" applyFont="1" applyFill="1" applyAlignment="1">
      <alignment vertical="top"/>
    </xf>
    <xf numFmtId="0" fontId="0" fillId="0" borderId="0" xfId="0" applyNumberFormat="1" applyAlignment="1">
      <alignment vertical="top" wrapText="1"/>
    </xf>
    <xf numFmtId="0" fontId="0" fillId="0" borderId="0" xfId="0" applyNumberFormat="1" applyAlignment="1">
      <alignment vertical="top"/>
    </xf>
  </cellXfs>
  <cellStyles count="1">
    <cellStyle name="Normal" xfId="0" builtinId="0"/>
  </cellStyles>
  <dxfs count="7">
    <dxf>
      <numFmt numFmtId="0" formatCode="General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ddd\,\ dd\ mmm\ yyyy"/>
      <alignment horizontal="center" vertical="top" textRotation="0" wrapText="0" indent="0" justifyLastLine="0" shrinkToFit="0" readingOrder="0"/>
    </dxf>
    <dxf>
      <numFmt numFmtId="164" formatCode="ddd\,\ dd\ mmm\ yyyy"/>
      <alignment horizontal="center" vertical="top" textRotation="0" wrapText="0" indent="0" justifyLastLine="0" shrinkToFit="0" readingOrder="0"/>
    </dxf>
    <dxf>
      <numFmt numFmtId="30" formatCode="@"/>
      <alignment horizontal="general" vertical="top" textRotation="0" wrapText="1" indent="0" justifyLastLine="0" shrinkToFit="0" readingOrder="0"/>
    </dxf>
    <dxf>
      <numFmt numFmtId="164" formatCode="ddd\,\ dd\ mmm\ yyyy"/>
      <alignment horizontal="center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data" displayName="data" ref="A1:G23" totalsRowShown="0">
  <autoFilter ref="A1:G23"/>
  <tableColumns count="7">
    <tableColumn id="2" name="Date Started" dataDxfId="6"/>
    <tableColumn id="10" name="Task" dataDxfId="5"/>
    <tableColumn id="17" name="Planned End Date" dataDxfId="4"/>
    <tableColumn id="13" name="PctCompleted" dataDxfId="0"/>
    <tableColumn id="11" name="ETA" dataDxfId="3"/>
    <tableColumn id="1" name="Category" dataDxfId="2"/>
    <tableColumn id="6" name="Comment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tabSelected="1" workbookViewId="0">
      <pane ySplit="1" topLeftCell="A2" activePane="bottomLeft" state="frozen"/>
      <selection pane="bottomLeft" activeCell="E11" sqref="E11"/>
    </sheetView>
  </sheetViews>
  <sheetFormatPr defaultRowHeight="15" x14ac:dyDescent="0.25"/>
  <cols>
    <col min="1" max="1" width="16.85546875" bestFit="1" customWidth="1"/>
    <col min="2" max="2" width="44.140625" customWidth="1"/>
    <col min="3" max="3" width="19" style="1" bestFit="1" customWidth="1"/>
    <col min="4" max="4" width="16" style="10" bestFit="1" customWidth="1"/>
    <col min="5" max="5" width="16.5703125" bestFit="1" customWidth="1"/>
    <col min="6" max="6" width="16.85546875" style="1" bestFit="1" customWidth="1"/>
    <col min="7" max="7" width="30.7109375" style="1" customWidth="1"/>
    <col min="8" max="8" width="24.42578125" style="1" customWidth="1"/>
    <col min="9" max="16384" width="9.140625" style="1"/>
  </cols>
  <sheetData>
    <row r="1" spans="1:7" x14ac:dyDescent="0.25">
      <c r="A1" s="6" t="s">
        <v>6</v>
      </c>
      <c r="B1" s="7" t="s">
        <v>3</v>
      </c>
      <c r="C1" s="6" t="s">
        <v>9</v>
      </c>
      <c r="D1" s="8" t="s">
        <v>1</v>
      </c>
      <c r="E1" s="6" t="s">
        <v>0</v>
      </c>
      <c r="F1" s="5" t="s">
        <v>7</v>
      </c>
      <c r="G1" s="1" t="s">
        <v>2</v>
      </c>
    </row>
    <row r="2" spans="1:7" x14ac:dyDescent="0.25">
      <c r="A2" s="4">
        <v>44501</v>
      </c>
      <c r="B2" s="3" t="s">
        <v>5</v>
      </c>
      <c r="C2" s="4">
        <v>44651</v>
      </c>
      <c r="D2" s="9">
        <v>10</v>
      </c>
      <c r="E2" s="4">
        <v>44682</v>
      </c>
      <c r="F2" s="1" t="s">
        <v>8</v>
      </c>
      <c r="G2" s="2" t="s">
        <v>12</v>
      </c>
    </row>
    <row r="3" spans="1:7" x14ac:dyDescent="0.25">
      <c r="A3" s="4">
        <v>44501</v>
      </c>
      <c r="B3" s="3" t="s">
        <v>10</v>
      </c>
      <c r="C3" s="4">
        <v>44651</v>
      </c>
      <c r="D3" s="9">
        <v>15</v>
      </c>
      <c r="E3" s="4">
        <v>44682</v>
      </c>
      <c r="F3" s="1" t="s">
        <v>8</v>
      </c>
      <c r="G3" s="2" t="s">
        <v>12</v>
      </c>
    </row>
    <row r="4" spans="1:7" x14ac:dyDescent="0.25">
      <c r="A4" s="4">
        <v>44592</v>
      </c>
      <c r="B4" s="3" t="s">
        <v>11</v>
      </c>
      <c r="C4" s="4"/>
      <c r="D4" s="9"/>
      <c r="E4" s="4">
        <f>data[[#This Row],[Date Started]]+30</f>
        <v>44622</v>
      </c>
      <c r="F4" s="1" t="s">
        <v>8</v>
      </c>
      <c r="G4" s="2"/>
    </row>
    <row r="5" spans="1:7" x14ac:dyDescent="0.25">
      <c r="A5" s="4">
        <v>44562</v>
      </c>
      <c r="B5" s="3" t="s">
        <v>14</v>
      </c>
      <c r="C5" s="4"/>
      <c r="D5" s="9"/>
      <c r="E5" s="4">
        <v>44620</v>
      </c>
      <c r="F5" s="1" t="s">
        <v>13</v>
      </c>
      <c r="G5" s="2"/>
    </row>
    <row r="6" spans="1:7" x14ac:dyDescent="0.25">
      <c r="A6" s="4">
        <v>44576</v>
      </c>
      <c r="B6" s="3" t="s">
        <v>15</v>
      </c>
      <c r="C6" s="4"/>
      <c r="D6" s="9"/>
      <c r="E6" s="4">
        <f>data[[#This Row],[Date Started]]+60</f>
        <v>44636</v>
      </c>
      <c r="F6" s="1" t="s">
        <v>13</v>
      </c>
      <c r="G6" s="2"/>
    </row>
    <row r="7" spans="1:7" x14ac:dyDescent="0.25">
      <c r="A7" s="4">
        <v>44593</v>
      </c>
      <c r="B7" s="3" t="s">
        <v>16</v>
      </c>
      <c r="C7" s="4"/>
      <c r="D7" s="9"/>
      <c r="E7" s="4">
        <f>data[[#This Row],[Date Started]]+60</f>
        <v>44653</v>
      </c>
      <c r="F7" s="1" t="s">
        <v>13</v>
      </c>
      <c r="G7" s="2"/>
    </row>
    <row r="8" spans="1:7" x14ac:dyDescent="0.25">
      <c r="A8" s="4">
        <v>44554</v>
      </c>
      <c r="B8" s="3" t="s">
        <v>18</v>
      </c>
      <c r="C8" s="4"/>
      <c r="D8" s="9">
        <v>50</v>
      </c>
      <c r="E8" s="4">
        <v>44561</v>
      </c>
      <c r="F8" s="1" t="s">
        <v>17</v>
      </c>
      <c r="G8" s="2"/>
    </row>
    <row r="9" spans="1:7" x14ac:dyDescent="0.25">
      <c r="A9" s="4">
        <v>44550</v>
      </c>
      <c r="B9" s="3" t="s">
        <v>19</v>
      </c>
      <c r="C9" s="4"/>
      <c r="D9" s="9">
        <v>100</v>
      </c>
      <c r="E9" s="4">
        <v>44554</v>
      </c>
      <c r="F9" s="1" t="s">
        <v>17</v>
      </c>
      <c r="G9" s="2"/>
    </row>
    <row r="10" spans="1:7" x14ac:dyDescent="0.25">
      <c r="A10" s="4">
        <v>44531</v>
      </c>
      <c r="B10" s="3" t="s">
        <v>20</v>
      </c>
      <c r="C10" s="4"/>
      <c r="D10" s="9">
        <v>75</v>
      </c>
      <c r="E10" s="4">
        <v>44592</v>
      </c>
      <c r="F10" s="1" t="s">
        <v>21</v>
      </c>
      <c r="G10" s="2"/>
    </row>
    <row r="11" spans="1:7" x14ac:dyDescent="0.25">
      <c r="A11" s="4">
        <v>44652</v>
      </c>
      <c r="B11" s="3" t="s">
        <v>22</v>
      </c>
      <c r="C11" s="4"/>
      <c r="D11" s="9"/>
      <c r="E11" s="4">
        <f>data[[#This Row],[Date Started]]+180</f>
        <v>44832</v>
      </c>
      <c r="F11" s="1" t="s">
        <v>21</v>
      </c>
      <c r="G11" s="2"/>
    </row>
    <row r="12" spans="1:7" x14ac:dyDescent="0.25">
      <c r="A12" s="4">
        <f>E14</f>
        <v>44592</v>
      </c>
      <c r="B12" s="3" t="s">
        <v>23</v>
      </c>
      <c r="C12" s="4"/>
      <c r="D12" s="9"/>
      <c r="E12" s="4">
        <f>data[[#This Row],[Date Started]]+60</f>
        <v>44652</v>
      </c>
      <c r="F12" s="1" t="s">
        <v>21</v>
      </c>
      <c r="G12" s="2"/>
    </row>
    <row r="13" spans="1:7" x14ac:dyDescent="0.25">
      <c r="A13" s="4">
        <f>E4</f>
        <v>44622</v>
      </c>
      <c r="B13" s="3" t="s">
        <v>24</v>
      </c>
      <c r="C13" s="4"/>
      <c r="D13" s="9"/>
      <c r="E13" s="4">
        <f>data[[#This Row],[Date Started]]+60</f>
        <v>44682</v>
      </c>
      <c r="F13" s="1" t="s">
        <v>25</v>
      </c>
      <c r="G13" s="2"/>
    </row>
    <row r="14" spans="1:7" ht="30" x14ac:dyDescent="0.25">
      <c r="A14" s="4">
        <v>44562</v>
      </c>
      <c r="B14" s="3" t="s">
        <v>26</v>
      </c>
      <c r="C14" s="4"/>
      <c r="D14" s="9"/>
      <c r="E14" s="4">
        <v>44592</v>
      </c>
      <c r="F14" s="1" t="s">
        <v>25</v>
      </c>
      <c r="G14" s="2"/>
    </row>
    <row r="15" spans="1:7" x14ac:dyDescent="0.25">
      <c r="A15" s="4">
        <v>44531</v>
      </c>
      <c r="B15" s="3" t="s">
        <v>35</v>
      </c>
      <c r="C15" s="4"/>
      <c r="D15" s="9">
        <v>50</v>
      </c>
      <c r="E15" s="4">
        <f>data[[#This Row],[Date Started]]+60</f>
        <v>44591</v>
      </c>
      <c r="F15" s="1" t="s">
        <v>34</v>
      </c>
      <c r="G15" s="2"/>
    </row>
    <row r="16" spans="1:7" x14ac:dyDescent="0.25">
      <c r="A16" s="4">
        <f>E15</f>
        <v>44591</v>
      </c>
      <c r="B16" s="3" t="s">
        <v>4</v>
      </c>
      <c r="C16" s="4"/>
      <c r="D16" s="9"/>
      <c r="E16" s="4">
        <f>data[[#This Row],[Date Started]]+14</f>
        <v>44605</v>
      </c>
      <c r="F16" s="1" t="s">
        <v>34</v>
      </c>
      <c r="G16" s="2"/>
    </row>
    <row r="17" spans="1:7" x14ac:dyDescent="0.25">
      <c r="A17" s="4">
        <f>E16</f>
        <v>44605</v>
      </c>
      <c r="B17" s="3" t="s">
        <v>27</v>
      </c>
      <c r="C17" s="4"/>
      <c r="D17" s="9"/>
      <c r="E17" s="4">
        <f>data[[#This Row],[Date Started]]+14</f>
        <v>44619</v>
      </c>
      <c r="F17" s="1" t="s">
        <v>34</v>
      </c>
      <c r="G17" s="2"/>
    </row>
    <row r="18" spans="1:7" x14ac:dyDescent="0.25">
      <c r="A18" s="4">
        <f>E17</f>
        <v>44619</v>
      </c>
      <c r="B18" s="3" t="s">
        <v>28</v>
      </c>
      <c r="C18" s="4"/>
      <c r="D18" s="9"/>
      <c r="E18" s="4">
        <f>data[[#This Row],[Date Started]]+14</f>
        <v>44633</v>
      </c>
      <c r="F18" s="1" t="s">
        <v>34</v>
      </c>
      <c r="G18" s="2"/>
    </row>
    <row r="19" spans="1:7" x14ac:dyDescent="0.25">
      <c r="A19" s="4">
        <f t="shared" ref="A19:A23" si="0">E18</f>
        <v>44633</v>
      </c>
      <c r="B19" s="3" t="s">
        <v>29</v>
      </c>
      <c r="C19" s="4"/>
      <c r="D19" s="9"/>
      <c r="E19" s="4">
        <f>data[[#This Row],[Date Started]]+14</f>
        <v>44647</v>
      </c>
      <c r="F19" s="1" t="s">
        <v>34</v>
      </c>
      <c r="G19" s="2"/>
    </row>
    <row r="20" spans="1:7" x14ac:dyDescent="0.25">
      <c r="A20" s="4">
        <f t="shared" si="0"/>
        <v>44647</v>
      </c>
      <c r="B20" s="3" t="s">
        <v>30</v>
      </c>
      <c r="C20" s="4"/>
      <c r="D20" s="9"/>
      <c r="E20" s="4">
        <f>data[[#This Row],[Date Started]]+14</f>
        <v>44661</v>
      </c>
      <c r="F20" s="1" t="s">
        <v>34</v>
      </c>
      <c r="G20" s="2"/>
    </row>
    <row r="21" spans="1:7" x14ac:dyDescent="0.25">
      <c r="A21" s="4">
        <f t="shared" si="0"/>
        <v>44661</v>
      </c>
      <c r="B21" s="3" t="s">
        <v>31</v>
      </c>
      <c r="C21" s="4"/>
      <c r="D21" s="9"/>
      <c r="E21" s="4">
        <f>data[[#This Row],[Date Started]]+14</f>
        <v>44675</v>
      </c>
      <c r="F21" s="1" t="s">
        <v>34</v>
      </c>
      <c r="G21" s="2"/>
    </row>
    <row r="22" spans="1:7" x14ac:dyDescent="0.25">
      <c r="A22" s="4">
        <f t="shared" si="0"/>
        <v>44675</v>
      </c>
      <c r="B22" s="3" t="s">
        <v>32</v>
      </c>
      <c r="C22" s="4"/>
      <c r="D22" s="9"/>
      <c r="E22" s="4">
        <f>data[[#This Row],[Date Started]]+14</f>
        <v>44689</v>
      </c>
      <c r="F22" s="1" t="s">
        <v>34</v>
      </c>
      <c r="G22" s="2"/>
    </row>
    <row r="23" spans="1:7" x14ac:dyDescent="0.25">
      <c r="A23" s="4">
        <f t="shared" si="0"/>
        <v>44689</v>
      </c>
      <c r="B23" s="3" t="s">
        <v>33</v>
      </c>
      <c r="C23" s="4"/>
      <c r="D23" s="9"/>
      <c r="E23" s="4">
        <f>data[[#This Row],[Date Started]]+14</f>
        <v>44703</v>
      </c>
      <c r="F23" s="1" t="s">
        <v>34</v>
      </c>
      <c r="G23" s="2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Leong</dc:creator>
  <cp:lastModifiedBy>Wilson Leong</cp:lastModifiedBy>
  <dcterms:created xsi:type="dcterms:W3CDTF">2021-09-02T08:10:40Z</dcterms:created>
  <dcterms:modified xsi:type="dcterms:W3CDTF">2021-12-28T16:53:26Z</dcterms:modified>
</cp:coreProperties>
</file>