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80" windowWidth="14910" windowHeight="7590"/>
  </bookViews>
  <sheets>
    <sheet name="Respostas ao formulário 1" sheetId="1" r:id="rId1"/>
    <sheet name="Plan1" sheetId="2" r:id="rId2"/>
  </sheets>
  <calcPr calcId="124519"/>
</workbook>
</file>

<file path=xl/calcChain.xml><?xml version="1.0" encoding="utf-8"?>
<calcChain xmlns="http://schemas.openxmlformats.org/spreadsheetml/2006/main"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"/>
  <c r="O28"/>
  <c r="O27"/>
  <c r="O26"/>
  <c r="O22"/>
  <c r="O19"/>
  <c r="O18"/>
  <c r="O17"/>
  <c r="O15"/>
  <c r="O14"/>
  <c r="O13"/>
  <c r="O12"/>
  <c r="O11"/>
  <c r="O10"/>
  <c r="O8"/>
  <c r="O6"/>
  <c r="O3"/>
  <c r="O5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"/>
</calcChain>
</file>

<file path=xl/sharedStrings.xml><?xml version="1.0" encoding="utf-8"?>
<sst xmlns="http://schemas.openxmlformats.org/spreadsheetml/2006/main" count="246" uniqueCount="95">
  <si>
    <t>Indicação de data e hora</t>
  </si>
  <si>
    <t>Nome:</t>
  </si>
  <si>
    <t>Registro Acadêmico:</t>
  </si>
  <si>
    <t>(Valor: 0,5 ponto) 1 - Selecione a TAG HTML correspondente a cada definição abaixo. [Tachar horizontalmente um texto]</t>
  </si>
  <si>
    <t>(Valor: 0,5 ponto) 1 - Selecione a TAG HTML correspondente a cada definição abaixo. [Colocar a informação acima da linha do texto]</t>
  </si>
  <si>
    <t>(Valor: 0,5 ponto) 1 - Selecione a TAG HTML correspondente a cada definição abaixo. [Inserir um parágrafo]</t>
  </si>
  <si>
    <t>(Valor: 0,5 ponto) 1 - Selecione a TAG HTML correspondente a cada definição abaixo. [Inserir uma linha]</t>
  </si>
  <si>
    <t>(Valor: 0,5 ponto) 2 - Qual é a definição mais completa para a TAG HTML &lt;h6&gt;?</t>
  </si>
  <si>
    <t>(Valor: 0,5 ponto) 3 - Crie uma página web completa e coloque o código-fonte abaixo. O título da página deverá ser "Prova - Wilton Filho" (Troque o nome do professor pelo seu nome e sobrenome). No corpo da página deverá haver somente o seu nome completo. As seguintes configurações deverão ser aplicadas ao seu nome: sublinhado, azul, centralizado, fonte arial e uma linha vermelha abaixo do nome de mesma largura e de 10 pixels de espessura.</t>
  </si>
  <si>
    <t>(Valor: 0,5 ponto) 4 - Considere que a meta tag abaixo tenha sido inserida dentro da tag head da página inicial do site do professor Wilton Filho (http://www.wiltonfilho.com). Que ação será realizada pelo navegador web ao carregar a página?</t>
  </si>
  <si>
    <t>Adalberto Gonçalves Noronha Simão</t>
  </si>
  <si>
    <t>del</t>
  </si>
  <si>
    <t>sup</t>
  </si>
  <si>
    <t>p</t>
  </si>
  <si>
    <t>hr</t>
  </si>
  <si>
    <t>Alterar o tamanho da fonte de um texto, deixá-lo em negrito e inserir uma quebra de linha antes e depois do conteúdo localizado dentro desta TAG</t>
  </si>
  <si>
    <t>&lt;html&gt;
  &lt;head&gt;
    &lt;title&gt;Prova - Adalberto Gonçalves&lt;/title&gt;
  &lt;/head&gt;
    &lt;body&gt;
      &lt;font face="arial" color="blue"&gt;
        &lt;center&gt;&lt;u&gt;Adalberto Gonçalves Noronha Simão&lt;/u&gt;&lt;/center&gt;
      &lt;/font&gt;
      &lt;hr height="10px" widht="50%" color="red"&gt;
    &lt;/body&gt;
&lt;/html&gt;</t>
  </si>
  <si>
    <t>Irá redirecionar a página do professor Wilton Filho para a página do Google (http://www.google.com) após 5 segundos</t>
  </si>
  <si>
    <t>Bismark de Oliveira Sousa</t>
  </si>
  <si>
    <t>12111204650-1</t>
  </si>
  <si>
    <t>&lt;html&gt;
       &lt;head&gt;
       &lt;title&gt; Prova - Bismark de Oliveira Sousa &lt;/title&gt;
       &lt;/head&gt;
      &lt;body&gt;
    &lt;fontcolor=blue&gt; 
    &lt;Bismark de Oliveira Sousa
    &lt;/fontcolor&gt;
      &lt;/body&gt;
&lt;/html&gt;</t>
  </si>
  <si>
    <t>Bruno Benicio Do Nascimento</t>
  </si>
  <si>
    <t>01886706611-1</t>
  </si>
  <si>
    <t>&lt;html&gt;
 &lt;head&gt;
  &lt;title&gt;Prova - Bruno Benicio Do Nascimento&lt;/title&gt;
 &lt;/head&gt;
 &lt;body&gt;
  &lt;center&gt;
   &lt;font color="blue" face="Arial"&gt;
    &lt;ins&gt;Bruno Benicio do Nascimento&lt;/ins&gt;
     &lt;hr color="red" size="120px" height="10px"&gt;
   &lt;/font&gt;
  &lt;/center&gt;
 &lt;/body&gt;
&lt;/html&gt;</t>
  </si>
  <si>
    <t>Edimar Gledison Nascimento de Almeida</t>
  </si>
  <si>
    <t>&lt;html&gt;
   &lt;head&gt;
      &lt;title&gt;
         Prova-Edimar Nascimento de Almeida
      &lt;/title&gt;
   &lt;head/&gt;
   &lt;body&gt;
          &lt;center&gt;&lt;hr color="red" heigh="10px"&gt;&lt;font face="arial" color="blue" &lt;s&gt;Edimar Gledison Nascimento de Almeida&lt;s&gt;&lt;/font&gt;&lt;/center&gt;
   &lt;/body&gt;
&lt;/html&gt;</t>
  </si>
  <si>
    <t>Ednilson da Silva Rodrigues</t>
  </si>
  <si>
    <t>sub</t>
  </si>
  <si>
    <t>ins</t>
  </si>
  <si>
    <t>Alterar o tamanho da fonte do texto</t>
  </si>
  <si>
    <t>&lt;html&gt;
&lt;head&gt;
&lt;title&gt;Prova  Ednilson da Silva Rodrigues&lt;/title&gt;
&lt;/head&gt;
&lt;body&gt;&lt;p&gt;&lt;center&gt;&lt;font =red 10px arial&gt; 
Ednilson da Silva Rodrigues 
&lt;/center&gt;&lt;/font&gt; 
&lt;/p&gt;
&lt;/body&gt;
&lt;/html&gt;</t>
  </si>
  <si>
    <t>ELISEU FERREIRA MACEDO</t>
  </si>
  <si>
    <t>Reduzir o tamanho da fonte de um texto, deixá-lo em negrito e inserir uma quebra de linha antes e depois do conteúdo localizado dentro desta TAG</t>
  </si>
  <si>
    <t>&lt;html&gt;
  &lt;head&gt;
    &lt;title&gt;Prova - Eliseu Macedo&lt;/title&gt;
  &lt;/head&gt;
  &lt;body&gt;
     &lt;center&gt;
       &lt;font color="blue" face="Arial"&gt;&lt;u&gt;Eliseu Ferreira Macedo&lt;/u&gt;
          &lt;hr height="10px" width="160px" color="red"&gt;
        &lt;/font&gt;
     &lt;/center&gt;
  &lt;/body&gt;
&lt;/html&gt;</t>
  </si>
  <si>
    <t>Elyvaldson Pinheiro Pimenta</t>
  </si>
  <si>
    <t>&lt;html&gt;
&lt;head&gt;
&lt;title&gt;Prova - Elyvaldson Pinheiro Pimenta&lt;/title&gt;
&lt;/head&gt;
&lt;body&gt;
&lt;font color="blue" face="arial"&gt;Elyvaldson Pinheiro Pimenta &lt;/font&gt;
&lt;/body&gt;
&lt;/html&gt;</t>
  </si>
  <si>
    <t>Fábio Carvalho</t>
  </si>
  <si>
    <t>&lt;html&gt;
      &lt;head&gt;
            &lt;title&gt;Prova-Fábio Carvalho&lt;/title&gt;
      &lt;/head&gt;
      &lt;body&gt;
           &lt;center&gt;
              &lt;font color="blue" face="arial" &gt;&lt;u&gt; Fábio Carvalho&lt;/u&gt;      &lt;/font&gt;
           &lt;/center&gt;
           &lt;hr widith="10px" color="red"&gt;
      &lt;/body&gt;
&lt;/html&gt;</t>
  </si>
  <si>
    <t>Fábio Resende Barbosa</t>
  </si>
  <si>
    <t>13626488683-1</t>
  </si>
  <si>
    <t>&lt;html&gt;
    &lt;head&gt;
   &lt;title&gt;"Prova-Fábio Resede Barbosa"&lt;/title&gt;
    &lt;/head&gt;
     &lt;body&gt;
       &lt;center&gt; &lt;fonte&gt; color="blue" face=arial&lt;u&gt; Fábio Resende Barbosa&lt;/u&gt;&lt;/fonte&gt;&lt;/center&gt;
       &lt;hr&gt;  color="red" wolght=10px &lt;/hr&gt;
     &lt;/body&gt;
&lt;/html&gt;</t>
  </si>
  <si>
    <t>Fabrício Resende Barbosa</t>
  </si>
  <si>
    <t>13626475603-1</t>
  </si>
  <si>
    <t>&lt;html&gt;
       &lt;title&gt; Prova - Fabrício Resende Babosa &lt;/title&gt;
&lt;head&gt;
&lt;/head&gt;
&lt;body&gt;
      &lt;center&gt;&lt;font face= Arial color=blue&gt;&lt;u&gt;Fabrício Resende Barbosa&lt;/u&gt; &lt;/font&gt;&lt;/center&gt;
       &lt;hr color=red width= 280px hight=10px &gt;
&lt;/body&gt;
&lt;/html&gt;</t>
  </si>
  <si>
    <t>GISLANY EVELLIN FREITAS DE SOUZA</t>
  </si>
  <si>
    <t>05509362626-1</t>
  </si>
  <si>
    <t>&lt;html&gt;
  &lt;head&gt;
     &lt;title&gt; "Prova - Gislany Evellin &lt;/title&gt;
  &lt;/head&gt;
  &lt;body&gt;
&lt;meta name  text content="font-family: arial" "font-color: blue"
&lt;center&gt;&lt;u&gt; "Gislany Evellin Freitas de Souza"&lt;/center&gt;&lt;/u&gt;
  &lt;/body&gt;
&lt;/html&gt;</t>
  </si>
  <si>
    <t>Haniery Lima Trigilio</t>
  </si>
  <si>
    <t>01556099630-1</t>
  </si>
  <si>
    <t>&lt;html&gt;
     &lt;head&gt; &lt;title&gt; Prova - Haniery Lima &lt;/title&gt;
     &lt;/head&gt;
     &lt;body&gt;
          &lt;center&gt;
          &lt;font="arial" text="blue"&gt;&lt;ins&gt; Haniery Lima Trigilio
          &lt;/ins&gt;&lt;font&gt;
          &lt;/center&gt;
     &lt;/body&gt;
&lt;/html&gt;</t>
  </si>
  <si>
    <t>jaime dos reis leles junior</t>
  </si>
  <si>
    <t>&lt;html&gt;
&lt;head&gt;
&lt;title&gt;Prova - Jaime Junior&lt;/title&gt;
&lt;body align="center" color="blue" font="arial" style="text-decoration: underline;color: red"&gt;
Jaime dos Reis Leles Junior
&lt;/body&gt;
&lt;/head&gt;
&lt;/html&gt;</t>
  </si>
  <si>
    <t>João Ferreira Neto</t>
  </si>
  <si>
    <t>10530667673-1</t>
  </si>
  <si>
    <t>&lt;html&gt;
 &lt;head&gt;
  &lt;title&gt; Prova - João Ferreira Neto &lt;/title&gt;
 &lt;/head&gt;
 &lt;body&gt;
  &lt;center&gt;
   &lt;font color="blue"  format="arial"&gt;
    &lt;ins&gt;João Ferreira Neto&lt;/ins&gt;
   &lt;/font&gt;
   &lt;font color="red"&gt; &lt;hr&gt; &lt;/font&gt;
  &lt;/center&gt;
 &lt;/body&gt;
&lt;/html&gt;</t>
  </si>
  <si>
    <t>João Henrique Batista Junior</t>
  </si>
  <si>
    <t>12740203608-1</t>
  </si>
  <si>
    <t>&lt;html&gt;
&lt;head&gt;
          &lt;title&gt;Prova - João Henrique Batista Jr&lt;/title&gt;
&lt;/head&gt;
&lt;body&gt;
         &lt;center&gt;
                &lt;font color="blue" face="arial"&gt;&lt;u&gt;João Henrique Batista Jr.&lt;/u&gt;&lt;/font&gt;
         &lt;/center&gt;
         &lt;hr color="red" heigth="25px" width="10px"&gt;&lt;/hr&gt;
&lt;/body&gt;
&lt;/html&gt;</t>
  </si>
  <si>
    <t>João Vitor Lemes de Almeida</t>
  </si>
  <si>
    <t>12692128699-1</t>
  </si>
  <si>
    <t>&lt;html&gt;
          &lt;head&gt;
          &lt;title&gt;Prova - João Vitor Lemes de Almeida&lt;/title&gt;
          &lt;/head&gt;
          &lt;body&gt;
          &lt;font face="arial" color="blue"&gt;&lt;ins&gt;&lt;center&gt;João Vitor Lemes de Almeida&lt;/center&gt;&lt;/ins&gt;&lt;/font&gt;
          &lt;/body&gt;
&lt;/html&gt;</t>
  </si>
  <si>
    <t>JUSCELINO JUNIO ANTUNES SILVA</t>
  </si>
  <si>
    <t>Reduzir o tamanho da fonte de um texto e inserir uma quebra de linha antes e depois do conteúdo localizado dentro desta TAG</t>
  </si>
  <si>
    <t>&lt;html&gt;
&lt;head&gt;
         &lt;title&gt;Prova - Juscelino Junio&lt;/title&gt;
&lt;/head&gt;
&lt;body&gt;
&lt;center&gt;
 &lt;p face="Arial" color="blue"&gt; &lt;ins color="red" src="10px" &gt;Juscelino                  Junio Antunes Silva&lt;/ins&gt;&lt;/p&gt;
&lt;/center&gt;
&lt;/body&gt;
&lt;/html&gt;</t>
  </si>
  <si>
    <t>Marcelo Cardoso de Paula</t>
  </si>
  <si>
    <t>10619145692-1</t>
  </si>
  <si>
    <t>&lt;html&gt;
    &lt;head&gt;
        &lt;title&gt;Prova - Marcelo Cardoso &lt;/title&gt;
    &lt;/head&gt;
    &lt;body&gt;
        &lt;font color="blue" face="arial"&gt;
        &lt;center&gt;
        &lt;i&gt;
            Marcelo Cardoso de Paula
        &lt;/i&gt;
        &lt;/center&gt;
    &lt;/body&gt;
&lt;/hmtl&gt;</t>
  </si>
  <si>
    <t>Matheus De Souza Pereira</t>
  </si>
  <si>
    <t>&lt;html&gt;
   &lt;head&gt;
      &lt;title&gt;Prova - Matheus De Souza&lt;/title&gt;
   &lt;/head&gt; 
   &lt;body&gt;
      &lt;center&gt;
        &lt;font face = "arial" color = "blue"&gt;
           &lt;u&gt;Matheus De Souza&lt;/u&gt;
        &lt;/font&gt;
        &lt;hr width="280px" color="red" height="10px"/&gt;
      &lt;/center&gt;
   &lt;/body&gt;
&lt;/html&gt;</t>
  </si>
  <si>
    <t>Matheus Ranger Fernandes Ferreira</t>
  </si>
  <si>
    <t>08400869621-1</t>
  </si>
  <si>
    <t>&lt;html&gt;
  &lt;head&gt;
   &lt;title&gt;Prova - Matheus Ranger&lt;/title&gt;
  &lt;/head&gt;
  &lt;body&gt;
  &lt;center&gt;
   &lt;u&gt;
   &lt;font color="blue" face="arial"&gt;
Matheus Ranger Fernandes Ferreira
   &lt;/font&gt;
   &lt;/u&gt;
   &lt;hr heigth="10px" width="200px" color="red"&gt;
   &lt;/center&gt;
   &lt;/body&gt;
&lt;/html&gt;</t>
  </si>
  <si>
    <t>Maycon de Freitas Rocha</t>
  </si>
  <si>
    <t>10582257662-3</t>
  </si>
  <si>
    <t>&lt;html&gt;
    &lt;head&gt;
       &lt;title&gt; Maycon de Freitas Rocha&lt;/title&gt;
    &lt;/head&gt;
   &lt;body&gt;
     &lt;font face="arial" color ="blue"&gt;
      &lt;center&gt;
        Maycon de Freitas Rocha 
       &lt;hr color="red" heidth="100px" width="10px"&gt; 
      &lt;/center&gt;
     &lt;/font&gt; 
  &lt;/body&gt;
&lt;/html&gt;</t>
  </si>
  <si>
    <t>Paulo Victor Figueira Pita</t>
  </si>
  <si>
    <t>09219630680-1</t>
  </si>
  <si>
    <t>&lt;html&gt;
 &lt;head&gt;
    &lt;title&gt;Prova - Paulo Victor Figueira Pita&lt;/title&gt; 
 &lt;/head&gt;
 &lt;body&gt;
    &lt;center&gt; &lt;font="arial" color="blue"&gt;&lt;b&gt; Paulo Victor Figueira Pita&lt;/b&gt;&lt;/font&gt;&lt;/center&gt;
   &lt;hr size="300px" color="red" height="10px"&gt; 
 &lt;/body&gt;
&lt;/html&gt;</t>
  </si>
  <si>
    <t>Rafael Alves de Oliveira</t>
  </si>
  <si>
    <t>12223706622-1</t>
  </si>
  <si>
    <t>&lt;html&gt;
       &lt;head&gt;
                &lt;title&gt;Prova - Rafael Alves&lt;/title&gt;
       &lt;/head&gt;
       &lt;body&gt;
          &lt;font color:blue size:arial&gt;
          &lt;center&gt;
          &lt;u&gt;
          Rafael Alves de Oliveira
          &lt;/u&gt;
          &lt;/center&gt;
          &lt;/font&gt;
          &lt;hr color:red height:10px&gt;
       &lt;/body&gt;
&lt;/html&gt;</t>
  </si>
  <si>
    <t>Saulo dos Reis Camargos Júnior</t>
  </si>
  <si>
    <t>09426181652-1</t>
  </si>
  <si>
    <t>&lt;html&gt;
     &lt;head&gt;
         &lt;title&gt;Prova - Saulo Camargos&lt;/title&gt;
     &lt;/head&gt;
     &lt;body&gt;
         &lt;center&gt;
         &lt;font face="arial" color="blue" &gt;
         &lt;u&gt; Saulo dos Reis Camargos Júnior&lt;/u&gt;
         &lt;hr width="127px" height="10px" color="red"&gt;
         &lt;/font&gt;
         &lt;/center&gt;
     &lt;/body&gt;
&lt;/html&gt;</t>
  </si>
  <si>
    <t>suellen aline de paula</t>
  </si>
  <si>
    <t>&lt;html&gt;
&lt;head&gt;&lt;title&gt;Prova - Wilton Filho&lt;/title&gt;
&lt;/head&gt;
&lt;body&gt;
&lt;center&gt;&lt;font color="blue"&gt;Suellen Aline de Paula&lt;/font&gt;&lt;/center&gt;
&lt;/body&gt;
&lt;/html&gt;</t>
  </si>
  <si>
    <t>Ricardo Gaudêncio dos Santos Soares</t>
  </si>
  <si>
    <t>08430790616-1</t>
  </si>
  <si>
    <t>&lt;html&gt;
&lt;body&gt;
&lt;head&gt;&lt;title&gt; Prova - Ricardo Gaudêncio &lt;/title&gt;&lt;/head&gt;
&lt;font color="blue" align="center" face="Arial"&gt;
	&lt;center&gt;
	&lt;ins&gt;Ricardo Gaudencio&lt;/ins&gt;
	&lt;/center&gt;
&lt;/font&gt;
&lt;hr height="10px" color="red" &gt;
&lt;/body&gt;
&lt;/html&gt;</t>
  </si>
  <si>
    <t>RICARDO DE SOUSA FERNANDES</t>
  </si>
  <si>
    <t>&lt;http&gt;
&lt;title&gt;Prova - Ricardo de Sousa Fernandes &lt;/title&gt;
&lt;head&gt;
&lt;/head&gt;
&lt;body&gt;
&lt;font face="arial" color="blue"&gt;
&lt;u&gt;&lt;center&gt;Ricardo de Sousa Fernandes&lt;/center&gt;&lt;/u&gt;&lt;/font&gt;
&lt;HR SIZE=10 WIDTH="210" color="RED"&gt;
&lt;/body&gt;
&lt;/http&gt;</t>
  </si>
  <si>
    <t>Total</t>
  </si>
  <si>
    <t>Total (Questões 1 a 4)</t>
  </si>
  <si>
    <t>Questão 5</t>
  </si>
  <si>
    <t>&lt;meta http-equiv="refresh" content="5;http://www.google.com"&gt;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</si>
</sst>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8"/>
  <sheetViews>
    <sheetView tabSelected="1" topLeftCell="Q1" workbookViewId="0">
      <pane ySplit="1" topLeftCell="A11" activePane="bottomLeft" state="frozen"/>
      <selection pane="bottomLeft" activeCell="S27" sqref="S27"/>
    </sheetView>
  </sheetViews>
  <sheetFormatPr defaultColWidth="14.42578125" defaultRowHeight="15.75" customHeight="1"/>
  <cols>
    <col min="1" max="1" width="21.5703125" customWidth="1"/>
    <col min="2" max="2" width="35.140625" customWidth="1"/>
    <col min="3" max="3" width="21.5703125" hidden="1" customWidth="1"/>
    <col min="4" max="4" width="103.85546875" bestFit="1" customWidth="1"/>
    <col min="5" max="5" width="6" bestFit="1" customWidth="1"/>
    <col min="6" max="6" width="114.42578125" bestFit="1" customWidth="1"/>
    <col min="7" max="7" width="6" bestFit="1" customWidth="1"/>
    <col min="8" max="8" width="92.7109375" bestFit="1" customWidth="1"/>
    <col min="9" max="9" width="6" bestFit="1" customWidth="1"/>
    <col min="10" max="10" width="89.85546875" bestFit="1" customWidth="1"/>
    <col min="11" max="11" width="6" bestFit="1" customWidth="1"/>
    <col min="12" max="12" width="126.85546875" bestFit="1" customWidth="1"/>
    <col min="13" max="13" width="4" bestFit="1" customWidth="1"/>
    <col min="14" max="14" width="255.7109375" bestFit="1" customWidth="1"/>
    <col min="15" max="15" width="5" bestFit="1" customWidth="1"/>
    <col min="16" max="16" width="205.42578125" bestFit="1" customWidth="1"/>
    <col min="17" max="17" width="4" bestFit="1" customWidth="1"/>
    <col min="18" max="18" width="19.7109375" bestFit="1" customWidth="1"/>
    <col min="19" max="19" width="9.5703125" bestFit="1" customWidth="1"/>
    <col min="20" max="20" width="14.42578125" style="3"/>
  </cols>
  <sheetData>
    <row r="1" spans="1:20" ht="15.75" customHeight="1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92</v>
      </c>
      <c r="S1" t="s">
        <v>93</v>
      </c>
      <c r="T1" s="3" t="s">
        <v>91</v>
      </c>
    </row>
    <row r="2" spans="1:20" ht="15.75" customHeight="1">
      <c r="A2" s="1">
        <v>42069.804089363432</v>
      </c>
      <c r="B2" s="2" t="s">
        <v>10</v>
      </c>
      <c r="C2" s="2">
        <v>130892956011</v>
      </c>
      <c r="D2" s="2" t="s">
        <v>11</v>
      </c>
      <c r="E2" s="2">
        <f>IF(D2="del",0.125,0)</f>
        <v>0.125</v>
      </c>
      <c r="F2" s="2" t="s">
        <v>12</v>
      </c>
      <c r="G2" s="2">
        <f>IF(F2="sup",0.125,0)</f>
        <v>0.125</v>
      </c>
      <c r="H2" s="2" t="s">
        <v>13</v>
      </c>
      <c r="I2" s="2">
        <f>IF(H2="p",0.125,0)</f>
        <v>0.125</v>
      </c>
      <c r="J2" s="2" t="s">
        <v>14</v>
      </c>
      <c r="K2" s="2">
        <f>IF(J2="hr",0.125,0)</f>
        <v>0.125</v>
      </c>
      <c r="L2" s="2" t="s">
        <v>15</v>
      </c>
      <c r="M2" s="2">
        <f>IF(L2="Alterar o tamanho da fonte de um texto, deixá-lo em negrito e inserir uma quebra de linha antes e depois do conteúdo localizado dentro desta TAG",0.5,0)</f>
        <v>0.5</v>
      </c>
      <c r="N2" s="2" t="s">
        <v>16</v>
      </c>
      <c r="O2" s="2">
        <v>0.5</v>
      </c>
      <c r="P2" s="2" t="s">
        <v>17</v>
      </c>
      <c r="Q2" s="2">
        <f>IF(P2="Irá redirecionar a página do professor Wilton Filho para a página do Google (http://www.google.com) após 5 segundos",0.5,0)</f>
        <v>0.5</v>
      </c>
      <c r="R2">
        <f>E2+G2+I2+K2+M2+O2+Q2</f>
        <v>2</v>
      </c>
      <c r="S2">
        <v>1</v>
      </c>
      <c r="T2" s="3">
        <f>R2+S2</f>
        <v>3</v>
      </c>
    </row>
    <row r="3" spans="1:20" ht="15.75" customHeight="1">
      <c r="A3" s="1">
        <v>42069.803477905094</v>
      </c>
      <c r="B3" s="2" t="s">
        <v>18</v>
      </c>
      <c r="C3" s="2" t="s">
        <v>19</v>
      </c>
      <c r="D3" s="2" t="s">
        <v>11</v>
      </c>
      <c r="E3" s="2">
        <f t="shared" ref="E3:E28" si="0">IF(D3="del",0.125,0)</f>
        <v>0.125</v>
      </c>
      <c r="F3" s="2" t="s">
        <v>12</v>
      </c>
      <c r="G3" s="2">
        <f t="shared" ref="G3:G28" si="1">IF(F3="sup",0.125,0)</f>
        <v>0.125</v>
      </c>
      <c r="H3" s="2" t="s">
        <v>13</v>
      </c>
      <c r="I3" s="2">
        <f t="shared" ref="I3:I28" si="2">IF(H3="p",0.125,0)</f>
        <v>0.125</v>
      </c>
      <c r="J3" s="2" t="s">
        <v>14</v>
      </c>
      <c r="K3" s="2">
        <f t="shared" ref="K3:K28" si="3">IF(J3="hr",0.125,0)</f>
        <v>0.125</v>
      </c>
      <c r="L3" s="2" t="s">
        <v>15</v>
      </c>
      <c r="M3" s="2">
        <f t="shared" ref="M3:M28" si="4">IF(L3="Alterar o tamanho da fonte de um texto, deixá-lo em negrito e inserir uma quebra de linha antes e depois do conteúdo localizado dentro desta TAG",0.5,0)</f>
        <v>0.5</v>
      </c>
      <c r="N3" s="2" t="s">
        <v>20</v>
      </c>
      <c r="O3" s="2">
        <f>4*0.06</f>
        <v>0.24</v>
      </c>
      <c r="P3" s="2" t="s">
        <v>17</v>
      </c>
      <c r="Q3" s="2">
        <f t="shared" ref="Q3:Q28" si="5">IF(P3="Irá redirecionar a página do professor Wilton Filho para a página do Google (http://www.google.com) após 5 segundos",0.5,0)</f>
        <v>0.5</v>
      </c>
      <c r="R3">
        <f t="shared" ref="R3:R28" si="6">E3+G3+I3+K3+M3+O3+Q3</f>
        <v>1.74</v>
      </c>
      <c r="S3">
        <v>0</v>
      </c>
      <c r="T3" s="3">
        <f t="shared" ref="T3:T28" si="7">R3+S3</f>
        <v>1.74</v>
      </c>
    </row>
    <row r="4" spans="1:20" ht="15.75" customHeight="1">
      <c r="A4" s="1">
        <v>42069.804785046297</v>
      </c>
      <c r="B4" s="2" t="s">
        <v>21</v>
      </c>
      <c r="C4" s="2" t="s">
        <v>22</v>
      </c>
      <c r="D4" s="2" t="s">
        <v>11</v>
      </c>
      <c r="E4" s="2">
        <f t="shared" si="0"/>
        <v>0.125</v>
      </c>
      <c r="F4" s="2" t="s">
        <v>12</v>
      </c>
      <c r="G4" s="2">
        <f t="shared" si="1"/>
        <v>0.125</v>
      </c>
      <c r="H4" s="2" t="s">
        <v>13</v>
      </c>
      <c r="I4" s="2">
        <f t="shared" si="2"/>
        <v>0.125</v>
      </c>
      <c r="J4" s="2" t="s">
        <v>14</v>
      </c>
      <c r="K4" s="2">
        <f t="shared" si="3"/>
        <v>0.125</v>
      </c>
      <c r="L4" s="2" t="s">
        <v>15</v>
      </c>
      <c r="M4" s="2">
        <f t="shared" si="4"/>
        <v>0.5</v>
      </c>
      <c r="N4" s="2" t="s">
        <v>23</v>
      </c>
      <c r="O4" s="2">
        <v>0.5</v>
      </c>
      <c r="P4" s="2" t="s">
        <v>17</v>
      </c>
      <c r="Q4" s="2">
        <f t="shared" si="5"/>
        <v>0.5</v>
      </c>
      <c r="R4">
        <f t="shared" si="6"/>
        <v>2</v>
      </c>
      <c r="S4">
        <v>1</v>
      </c>
      <c r="T4" s="3">
        <f t="shared" si="7"/>
        <v>3</v>
      </c>
    </row>
    <row r="5" spans="1:20" ht="15.75" customHeight="1">
      <c r="A5" s="1">
        <v>42069.806312372682</v>
      </c>
      <c r="B5" s="2" t="s">
        <v>24</v>
      </c>
      <c r="C5" s="2">
        <v>4393035674</v>
      </c>
      <c r="D5" s="2" t="s">
        <v>11</v>
      </c>
      <c r="E5" s="2">
        <f t="shared" si="0"/>
        <v>0.125</v>
      </c>
      <c r="F5" s="2" t="s">
        <v>12</v>
      </c>
      <c r="G5" s="2">
        <f t="shared" si="1"/>
        <v>0.125</v>
      </c>
      <c r="H5" s="2" t="s">
        <v>13</v>
      </c>
      <c r="I5" s="2">
        <f t="shared" si="2"/>
        <v>0.125</v>
      </c>
      <c r="J5" s="2" t="s">
        <v>14</v>
      </c>
      <c r="K5" s="2">
        <f t="shared" si="3"/>
        <v>0.125</v>
      </c>
      <c r="L5" s="2" t="s">
        <v>15</v>
      </c>
      <c r="M5" s="2">
        <f t="shared" si="4"/>
        <v>0.5</v>
      </c>
      <c r="N5" s="2" t="s">
        <v>25</v>
      </c>
      <c r="O5" s="2">
        <f>0.06*8</f>
        <v>0.48</v>
      </c>
      <c r="P5" s="2" t="s">
        <v>17</v>
      </c>
      <c r="Q5" s="2">
        <f t="shared" si="5"/>
        <v>0.5</v>
      </c>
      <c r="R5">
        <f t="shared" si="6"/>
        <v>1.98</v>
      </c>
      <c r="S5">
        <v>1</v>
      </c>
      <c r="T5" s="3">
        <f t="shared" si="7"/>
        <v>2.98</v>
      </c>
    </row>
    <row r="6" spans="1:20" ht="15.75" customHeight="1">
      <c r="A6" s="1">
        <v>42069.809431469905</v>
      </c>
      <c r="B6" s="2" t="s">
        <v>26</v>
      </c>
      <c r="C6" s="2">
        <v>100848636171</v>
      </c>
      <c r="D6" s="2" t="s">
        <v>14</v>
      </c>
      <c r="E6" s="2">
        <f t="shared" si="0"/>
        <v>0</v>
      </c>
      <c r="F6" s="2" t="s">
        <v>27</v>
      </c>
      <c r="G6" s="2">
        <f t="shared" si="1"/>
        <v>0</v>
      </c>
      <c r="H6" s="2" t="s">
        <v>13</v>
      </c>
      <c r="I6" s="2">
        <f t="shared" si="2"/>
        <v>0.125</v>
      </c>
      <c r="J6" s="2" t="s">
        <v>28</v>
      </c>
      <c r="K6" s="2">
        <f t="shared" si="3"/>
        <v>0</v>
      </c>
      <c r="L6" s="2" t="s">
        <v>29</v>
      </c>
      <c r="M6" s="2">
        <f t="shared" si="4"/>
        <v>0</v>
      </c>
      <c r="N6" s="2" t="s">
        <v>30</v>
      </c>
      <c r="O6" s="2">
        <f>0.06*5</f>
        <v>0.3</v>
      </c>
      <c r="P6" s="2" t="s">
        <v>17</v>
      </c>
      <c r="Q6" s="2">
        <f t="shared" si="5"/>
        <v>0.5</v>
      </c>
      <c r="R6">
        <f t="shared" si="6"/>
        <v>0.92500000000000004</v>
      </c>
      <c r="S6">
        <v>0</v>
      </c>
      <c r="T6" s="3">
        <f t="shared" si="7"/>
        <v>0.92500000000000004</v>
      </c>
    </row>
    <row r="7" spans="1:20" ht="15.75" customHeight="1">
      <c r="A7" s="1">
        <v>42069.805588854164</v>
      </c>
      <c r="B7" s="2" t="s">
        <v>31</v>
      </c>
      <c r="C7" s="2">
        <v>66534686742</v>
      </c>
      <c r="D7" s="2" t="s">
        <v>11</v>
      </c>
      <c r="E7" s="2">
        <f t="shared" si="0"/>
        <v>0.125</v>
      </c>
      <c r="F7" s="2" t="s">
        <v>12</v>
      </c>
      <c r="G7" s="2">
        <f t="shared" si="1"/>
        <v>0.125</v>
      </c>
      <c r="H7" s="2" t="s">
        <v>13</v>
      </c>
      <c r="I7" s="2">
        <f t="shared" si="2"/>
        <v>0.125</v>
      </c>
      <c r="J7" s="2" t="s">
        <v>14</v>
      </c>
      <c r="K7" s="2">
        <f t="shared" si="3"/>
        <v>0.125</v>
      </c>
      <c r="L7" s="2" t="s">
        <v>32</v>
      </c>
      <c r="M7" s="2">
        <f t="shared" si="4"/>
        <v>0</v>
      </c>
      <c r="N7" s="2" t="s">
        <v>33</v>
      </c>
      <c r="O7" s="2">
        <v>0.5</v>
      </c>
      <c r="P7" s="2" t="s">
        <v>17</v>
      </c>
      <c r="Q7" s="2">
        <f t="shared" si="5"/>
        <v>0.5</v>
      </c>
      <c r="R7">
        <f t="shared" si="6"/>
        <v>1.5</v>
      </c>
      <c r="S7">
        <v>1</v>
      </c>
      <c r="T7" s="3">
        <f t="shared" si="7"/>
        <v>2.5</v>
      </c>
    </row>
    <row r="8" spans="1:20" ht="15.75" customHeight="1">
      <c r="A8" s="1">
        <v>42069.803699965276</v>
      </c>
      <c r="B8" s="2" t="s">
        <v>34</v>
      </c>
      <c r="C8" s="2">
        <v>8714567610</v>
      </c>
      <c r="D8" s="2" t="s">
        <v>14</v>
      </c>
      <c r="E8" s="2">
        <f t="shared" si="0"/>
        <v>0</v>
      </c>
      <c r="F8" s="2" t="s">
        <v>12</v>
      </c>
      <c r="G8" s="2">
        <f t="shared" si="1"/>
        <v>0.125</v>
      </c>
      <c r="H8" s="2" t="s">
        <v>13</v>
      </c>
      <c r="I8" s="2">
        <f t="shared" si="2"/>
        <v>0.125</v>
      </c>
      <c r="J8" s="2" t="s">
        <v>28</v>
      </c>
      <c r="K8" s="2">
        <f t="shared" si="3"/>
        <v>0</v>
      </c>
      <c r="L8" s="2" t="s">
        <v>15</v>
      </c>
      <c r="M8" s="2">
        <f t="shared" si="4"/>
        <v>0.5</v>
      </c>
      <c r="N8" s="2" t="s">
        <v>35</v>
      </c>
      <c r="O8" s="2">
        <f>0.06*6</f>
        <v>0.36</v>
      </c>
      <c r="P8" s="2" t="s">
        <v>17</v>
      </c>
      <c r="Q8" s="2">
        <f t="shared" si="5"/>
        <v>0.5</v>
      </c>
      <c r="R8">
        <f t="shared" si="6"/>
        <v>1.6099999999999999</v>
      </c>
      <c r="S8">
        <v>0.5</v>
      </c>
      <c r="T8" s="3">
        <f t="shared" si="7"/>
        <v>2.11</v>
      </c>
    </row>
    <row r="9" spans="1:20" ht="15.75" customHeight="1">
      <c r="A9" s="1">
        <v>42069.802482650462</v>
      </c>
      <c r="B9" s="2" t="s">
        <v>36</v>
      </c>
      <c r="C9" s="2">
        <v>323138451681</v>
      </c>
      <c r="D9" s="2" t="s">
        <v>28</v>
      </c>
      <c r="E9" s="2">
        <f t="shared" si="0"/>
        <v>0</v>
      </c>
      <c r="F9" s="2" t="s">
        <v>12</v>
      </c>
      <c r="G9" s="2">
        <f t="shared" si="1"/>
        <v>0.125</v>
      </c>
      <c r="H9" s="2" t="s">
        <v>13</v>
      </c>
      <c r="I9" s="2">
        <f t="shared" si="2"/>
        <v>0.125</v>
      </c>
      <c r="J9" s="2" t="s">
        <v>14</v>
      </c>
      <c r="K9" s="2">
        <f t="shared" si="3"/>
        <v>0.125</v>
      </c>
      <c r="L9" s="2" t="s">
        <v>15</v>
      </c>
      <c r="M9" s="2">
        <f t="shared" si="4"/>
        <v>0.5</v>
      </c>
      <c r="N9" s="2" t="s">
        <v>37</v>
      </c>
      <c r="O9" s="2">
        <v>0.5</v>
      </c>
      <c r="P9" s="2" t="s">
        <v>17</v>
      </c>
      <c r="Q9" s="2">
        <f t="shared" si="5"/>
        <v>0.5</v>
      </c>
      <c r="R9">
        <f t="shared" si="6"/>
        <v>1.875</v>
      </c>
      <c r="S9">
        <v>0</v>
      </c>
      <c r="T9" s="3">
        <f t="shared" si="7"/>
        <v>1.875</v>
      </c>
    </row>
    <row r="10" spans="1:20" ht="15.75" customHeight="1">
      <c r="A10" s="1">
        <v>42069.806109456011</v>
      </c>
      <c r="B10" s="2" t="s">
        <v>38</v>
      </c>
      <c r="C10" s="2" t="s">
        <v>39</v>
      </c>
      <c r="D10" s="2" t="s">
        <v>11</v>
      </c>
      <c r="E10" s="2">
        <f t="shared" si="0"/>
        <v>0.125</v>
      </c>
      <c r="F10" s="2" t="s">
        <v>12</v>
      </c>
      <c r="G10" s="2">
        <f t="shared" si="1"/>
        <v>0.125</v>
      </c>
      <c r="H10" s="2" t="s">
        <v>13</v>
      </c>
      <c r="I10" s="2">
        <f t="shared" si="2"/>
        <v>0.125</v>
      </c>
      <c r="J10" s="2" t="s">
        <v>14</v>
      </c>
      <c r="K10" s="2">
        <f t="shared" si="3"/>
        <v>0.125</v>
      </c>
      <c r="L10" s="2" t="s">
        <v>15</v>
      </c>
      <c r="M10" s="2">
        <f t="shared" si="4"/>
        <v>0.5</v>
      </c>
      <c r="N10" s="2" t="s">
        <v>40</v>
      </c>
      <c r="O10" s="2">
        <f>0.06*8</f>
        <v>0.48</v>
      </c>
      <c r="P10" s="2" t="s">
        <v>17</v>
      </c>
      <c r="Q10" s="2">
        <f t="shared" si="5"/>
        <v>0.5</v>
      </c>
      <c r="R10">
        <f t="shared" si="6"/>
        <v>1.98</v>
      </c>
      <c r="S10">
        <v>0</v>
      </c>
      <c r="T10" s="3">
        <f t="shared" si="7"/>
        <v>1.98</v>
      </c>
    </row>
    <row r="11" spans="1:20" ht="15.75" customHeight="1">
      <c r="A11" s="1">
        <v>42069.807712337963</v>
      </c>
      <c r="B11" s="2" t="s">
        <v>41</v>
      </c>
      <c r="C11" s="2" t="s">
        <v>42</v>
      </c>
      <c r="D11" s="2" t="s">
        <v>11</v>
      </c>
      <c r="E11" s="2">
        <f t="shared" si="0"/>
        <v>0.125</v>
      </c>
      <c r="F11" s="2" t="s">
        <v>12</v>
      </c>
      <c r="G11" s="2">
        <f t="shared" si="1"/>
        <v>0.125</v>
      </c>
      <c r="H11" s="2" t="s">
        <v>13</v>
      </c>
      <c r="I11" s="2">
        <f t="shared" si="2"/>
        <v>0.125</v>
      </c>
      <c r="J11" s="2" t="s">
        <v>14</v>
      </c>
      <c r="K11" s="2">
        <f t="shared" si="3"/>
        <v>0.125</v>
      </c>
      <c r="L11" s="2" t="s">
        <v>15</v>
      </c>
      <c r="M11" s="2">
        <f t="shared" si="4"/>
        <v>0.5</v>
      </c>
      <c r="N11" s="2" t="s">
        <v>43</v>
      </c>
      <c r="O11" s="2">
        <f>0.06*8</f>
        <v>0.48</v>
      </c>
      <c r="P11" s="2" t="s">
        <v>17</v>
      </c>
      <c r="Q11" s="2">
        <f t="shared" si="5"/>
        <v>0.5</v>
      </c>
      <c r="R11">
        <f t="shared" si="6"/>
        <v>1.98</v>
      </c>
      <c r="S11">
        <v>0</v>
      </c>
      <c r="T11" s="3">
        <f t="shared" si="7"/>
        <v>1.98</v>
      </c>
    </row>
    <row r="12" spans="1:20" ht="15.75" customHeight="1">
      <c r="A12" s="1">
        <v>42069.803872905097</v>
      </c>
      <c r="B12" s="2" t="s">
        <v>44</v>
      </c>
      <c r="C12" s="2" t="s">
        <v>45</v>
      </c>
      <c r="D12" s="2" t="s">
        <v>11</v>
      </c>
      <c r="E12" s="2">
        <f t="shared" si="0"/>
        <v>0.125</v>
      </c>
      <c r="F12" s="2" t="s">
        <v>12</v>
      </c>
      <c r="G12" s="2">
        <f t="shared" si="1"/>
        <v>0.125</v>
      </c>
      <c r="H12" s="2" t="s">
        <v>13</v>
      </c>
      <c r="I12" s="2">
        <f t="shared" si="2"/>
        <v>0.125</v>
      </c>
      <c r="J12" s="2" t="s">
        <v>14</v>
      </c>
      <c r="K12" s="2">
        <f t="shared" si="3"/>
        <v>0.125</v>
      </c>
      <c r="L12" s="2" t="s">
        <v>15</v>
      </c>
      <c r="M12" s="2">
        <f t="shared" si="4"/>
        <v>0.5</v>
      </c>
      <c r="N12" s="2" t="s">
        <v>46</v>
      </c>
      <c r="O12" s="2">
        <f>0.06*6</f>
        <v>0.36</v>
      </c>
      <c r="P12" s="2" t="s">
        <v>17</v>
      </c>
      <c r="Q12" s="2">
        <f t="shared" si="5"/>
        <v>0.5</v>
      </c>
      <c r="R12">
        <f t="shared" si="6"/>
        <v>1.8599999999999999</v>
      </c>
      <c r="S12">
        <v>0</v>
      </c>
      <c r="T12" s="3">
        <f t="shared" si="7"/>
        <v>1.8599999999999999</v>
      </c>
    </row>
    <row r="13" spans="1:20" ht="15.75" customHeight="1">
      <c r="A13" s="1">
        <v>42069.803753842592</v>
      </c>
      <c r="B13" s="2" t="s">
        <v>47</v>
      </c>
      <c r="C13" s="2" t="s">
        <v>48</v>
      </c>
      <c r="D13" s="2" t="s">
        <v>11</v>
      </c>
      <c r="E13" s="2">
        <f t="shared" si="0"/>
        <v>0.125</v>
      </c>
      <c r="F13" s="2" t="s">
        <v>12</v>
      </c>
      <c r="G13" s="2">
        <f t="shared" si="1"/>
        <v>0.125</v>
      </c>
      <c r="H13" s="2" t="s">
        <v>13</v>
      </c>
      <c r="I13" s="2">
        <f t="shared" si="2"/>
        <v>0.125</v>
      </c>
      <c r="J13" s="2" t="s">
        <v>14</v>
      </c>
      <c r="K13" s="2">
        <f t="shared" si="3"/>
        <v>0.125</v>
      </c>
      <c r="L13" s="2" t="s">
        <v>32</v>
      </c>
      <c r="M13" s="2">
        <f t="shared" si="4"/>
        <v>0</v>
      </c>
      <c r="N13" s="2" t="s">
        <v>49</v>
      </c>
      <c r="O13" s="2">
        <f>0.06*6.5</f>
        <v>0.39</v>
      </c>
      <c r="P13" s="2" t="s">
        <v>17</v>
      </c>
      <c r="Q13" s="2">
        <f t="shared" si="5"/>
        <v>0.5</v>
      </c>
      <c r="R13">
        <f t="shared" si="6"/>
        <v>1.3900000000000001</v>
      </c>
      <c r="S13">
        <v>0.5</v>
      </c>
      <c r="T13" s="3">
        <f t="shared" si="7"/>
        <v>1.8900000000000001</v>
      </c>
    </row>
    <row r="14" spans="1:20" ht="15.75" customHeight="1">
      <c r="A14" s="1">
        <v>42069.801677280091</v>
      </c>
      <c r="B14" s="2" t="s">
        <v>50</v>
      </c>
      <c r="C14" s="2">
        <v>9340854632</v>
      </c>
      <c r="D14" s="2" t="s">
        <v>11</v>
      </c>
      <c r="E14" s="2">
        <f t="shared" si="0"/>
        <v>0.125</v>
      </c>
      <c r="F14" s="2" t="s">
        <v>27</v>
      </c>
      <c r="G14" s="2">
        <f t="shared" si="1"/>
        <v>0</v>
      </c>
      <c r="H14" s="2" t="s">
        <v>13</v>
      </c>
      <c r="I14" s="2">
        <f t="shared" si="2"/>
        <v>0.125</v>
      </c>
      <c r="J14" s="2" t="s">
        <v>14</v>
      </c>
      <c r="K14" s="2">
        <f t="shared" si="3"/>
        <v>0.125</v>
      </c>
      <c r="L14" s="2" t="s">
        <v>15</v>
      </c>
      <c r="M14" s="2">
        <f t="shared" si="4"/>
        <v>0.5</v>
      </c>
      <c r="N14" s="2" t="s">
        <v>51</v>
      </c>
      <c r="O14" s="2">
        <f>0.06*3.5</f>
        <v>0.21</v>
      </c>
      <c r="P14" s="2" t="s">
        <v>17</v>
      </c>
      <c r="Q14" s="2">
        <f t="shared" si="5"/>
        <v>0.5</v>
      </c>
      <c r="R14">
        <f t="shared" si="6"/>
        <v>1.585</v>
      </c>
      <c r="S14">
        <v>1</v>
      </c>
      <c r="T14" s="3">
        <f t="shared" si="7"/>
        <v>2.585</v>
      </c>
    </row>
    <row r="15" spans="1:20" ht="15.75" customHeight="1">
      <c r="A15" s="1">
        <v>42069.805250578705</v>
      </c>
      <c r="B15" s="2" t="s">
        <v>52</v>
      </c>
      <c r="C15" s="2" t="s">
        <v>53</v>
      </c>
      <c r="D15" s="2" t="s">
        <v>11</v>
      </c>
      <c r="E15" s="2">
        <f t="shared" si="0"/>
        <v>0.125</v>
      </c>
      <c r="F15" s="2" t="s">
        <v>12</v>
      </c>
      <c r="G15" s="2">
        <f t="shared" si="1"/>
        <v>0.125</v>
      </c>
      <c r="H15" s="2" t="s">
        <v>13</v>
      </c>
      <c r="I15" s="2">
        <f t="shared" si="2"/>
        <v>0.125</v>
      </c>
      <c r="J15" s="2" t="s">
        <v>14</v>
      </c>
      <c r="K15" s="2">
        <f t="shared" si="3"/>
        <v>0.125</v>
      </c>
      <c r="L15" s="2" t="s">
        <v>15</v>
      </c>
      <c r="M15" s="2">
        <f t="shared" si="4"/>
        <v>0.5</v>
      </c>
      <c r="N15" s="2" t="s">
        <v>54</v>
      </c>
      <c r="O15" s="2">
        <f>0.06*8</f>
        <v>0.48</v>
      </c>
      <c r="P15" s="2" t="s">
        <v>17</v>
      </c>
      <c r="Q15" s="2">
        <f t="shared" si="5"/>
        <v>0.5</v>
      </c>
      <c r="R15">
        <f t="shared" si="6"/>
        <v>1.98</v>
      </c>
      <c r="S15">
        <v>0</v>
      </c>
      <c r="T15" s="3">
        <f t="shared" si="7"/>
        <v>1.98</v>
      </c>
    </row>
    <row r="16" spans="1:20" ht="15.75" customHeight="1">
      <c r="A16" s="1">
        <v>42069.806809560185</v>
      </c>
      <c r="B16" s="2" t="s">
        <v>55</v>
      </c>
      <c r="C16" s="2" t="s">
        <v>56</v>
      </c>
      <c r="D16" s="2" t="s">
        <v>11</v>
      </c>
      <c r="E16" s="2">
        <f t="shared" si="0"/>
        <v>0.125</v>
      </c>
      <c r="F16" s="2" t="s">
        <v>12</v>
      </c>
      <c r="G16" s="2">
        <f t="shared" si="1"/>
        <v>0.125</v>
      </c>
      <c r="H16" s="2" t="s">
        <v>13</v>
      </c>
      <c r="I16" s="2">
        <f t="shared" si="2"/>
        <v>0.125</v>
      </c>
      <c r="J16" s="2" t="s">
        <v>14</v>
      </c>
      <c r="K16" s="2">
        <f t="shared" si="3"/>
        <v>0.125</v>
      </c>
      <c r="L16" s="2" t="s">
        <v>32</v>
      </c>
      <c r="M16" s="2">
        <f t="shared" si="4"/>
        <v>0</v>
      </c>
      <c r="N16" s="2" t="s">
        <v>57</v>
      </c>
      <c r="O16" s="2">
        <v>0.5</v>
      </c>
      <c r="P16" s="2" t="s">
        <v>17</v>
      </c>
      <c r="Q16" s="2">
        <f t="shared" si="5"/>
        <v>0.5</v>
      </c>
      <c r="R16">
        <f t="shared" si="6"/>
        <v>1.5</v>
      </c>
      <c r="S16">
        <v>1</v>
      </c>
      <c r="T16" s="3">
        <f t="shared" si="7"/>
        <v>2.5</v>
      </c>
    </row>
    <row r="17" spans="1:20" ht="15.75" customHeight="1">
      <c r="A17" s="1">
        <v>42069.800518888886</v>
      </c>
      <c r="B17" s="2" t="s">
        <v>58</v>
      </c>
      <c r="C17" s="2" t="s">
        <v>59</v>
      </c>
      <c r="D17" s="2" t="s">
        <v>11</v>
      </c>
      <c r="E17" s="2">
        <f t="shared" si="0"/>
        <v>0.125</v>
      </c>
      <c r="F17" s="2" t="s">
        <v>12</v>
      </c>
      <c r="G17" s="2">
        <f t="shared" si="1"/>
        <v>0.125</v>
      </c>
      <c r="H17" s="2" t="s">
        <v>13</v>
      </c>
      <c r="I17" s="2">
        <f t="shared" si="2"/>
        <v>0.125</v>
      </c>
      <c r="J17" s="2" t="s">
        <v>14</v>
      </c>
      <c r="K17" s="2">
        <f t="shared" si="3"/>
        <v>0.125</v>
      </c>
      <c r="L17" s="2" t="s">
        <v>15</v>
      </c>
      <c r="M17" s="2">
        <f t="shared" si="4"/>
        <v>0.5</v>
      </c>
      <c r="N17" s="2" t="s">
        <v>60</v>
      </c>
      <c r="O17" s="2">
        <f>0.06*8</f>
        <v>0.48</v>
      </c>
      <c r="P17" s="2" t="s">
        <v>17</v>
      </c>
      <c r="Q17" s="2">
        <f t="shared" si="5"/>
        <v>0.5</v>
      </c>
      <c r="R17">
        <f t="shared" si="6"/>
        <v>1.98</v>
      </c>
      <c r="S17">
        <v>0</v>
      </c>
      <c r="T17" s="3">
        <f t="shared" si="7"/>
        <v>1.98</v>
      </c>
    </row>
    <row r="18" spans="1:20" ht="15.75" customHeight="1">
      <c r="A18" s="1">
        <v>42069.807601516208</v>
      </c>
      <c r="B18" s="2" t="s">
        <v>61</v>
      </c>
      <c r="C18" s="2">
        <v>100870206451</v>
      </c>
      <c r="D18" s="2" t="s">
        <v>14</v>
      </c>
      <c r="E18" s="2">
        <f t="shared" si="0"/>
        <v>0</v>
      </c>
      <c r="F18" s="2" t="s">
        <v>12</v>
      </c>
      <c r="G18" s="2">
        <f t="shared" si="1"/>
        <v>0.125</v>
      </c>
      <c r="H18" s="2" t="s">
        <v>13</v>
      </c>
      <c r="I18" s="2">
        <f t="shared" si="2"/>
        <v>0.125</v>
      </c>
      <c r="J18" s="2" t="s">
        <v>28</v>
      </c>
      <c r="K18" s="2">
        <f t="shared" si="3"/>
        <v>0</v>
      </c>
      <c r="L18" s="2" t="s">
        <v>62</v>
      </c>
      <c r="M18" s="2">
        <f t="shared" si="4"/>
        <v>0</v>
      </c>
      <c r="N18" s="2" t="s">
        <v>63</v>
      </c>
      <c r="O18" s="2">
        <f>0.06*6.5</f>
        <v>0.39</v>
      </c>
      <c r="P18" s="2" t="s">
        <v>17</v>
      </c>
      <c r="Q18" s="2">
        <f t="shared" si="5"/>
        <v>0.5</v>
      </c>
      <c r="R18">
        <f t="shared" si="6"/>
        <v>1.1400000000000001</v>
      </c>
      <c r="S18">
        <v>0</v>
      </c>
      <c r="T18" s="3">
        <f t="shared" si="7"/>
        <v>1.1400000000000001</v>
      </c>
    </row>
    <row r="19" spans="1:20" ht="15.75" customHeight="1">
      <c r="A19" s="1">
        <v>42069.802119780092</v>
      </c>
      <c r="B19" s="2" t="s">
        <v>64</v>
      </c>
      <c r="C19" s="2" t="s">
        <v>65</v>
      </c>
      <c r="D19" s="2" t="s">
        <v>11</v>
      </c>
      <c r="E19" s="2">
        <f t="shared" si="0"/>
        <v>0.125</v>
      </c>
      <c r="F19" s="2" t="s">
        <v>12</v>
      </c>
      <c r="G19" s="2">
        <f t="shared" si="1"/>
        <v>0.125</v>
      </c>
      <c r="H19" s="2" t="s">
        <v>13</v>
      </c>
      <c r="I19" s="2">
        <f t="shared" si="2"/>
        <v>0.125</v>
      </c>
      <c r="J19" s="2" t="s">
        <v>28</v>
      </c>
      <c r="K19" s="2">
        <f t="shared" si="3"/>
        <v>0</v>
      </c>
      <c r="L19" s="2" t="s">
        <v>29</v>
      </c>
      <c r="M19" s="2">
        <f t="shared" si="4"/>
        <v>0</v>
      </c>
      <c r="N19" s="2" t="s">
        <v>66</v>
      </c>
      <c r="O19" s="2">
        <f>0.06*8</f>
        <v>0.48</v>
      </c>
      <c r="P19" s="2" t="s">
        <v>17</v>
      </c>
      <c r="Q19" s="2">
        <f t="shared" si="5"/>
        <v>0.5</v>
      </c>
      <c r="R19">
        <f t="shared" si="6"/>
        <v>1.355</v>
      </c>
      <c r="S19">
        <v>0.5</v>
      </c>
      <c r="T19" s="3">
        <f t="shared" si="7"/>
        <v>1.855</v>
      </c>
    </row>
    <row r="20" spans="1:20" ht="15.75" customHeight="1">
      <c r="A20" s="1">
        <v>42069.799772453705</v>
      </c>
      <c r="B20" s="2" t="s">
        <v>67</v>
      </c>
      <c r="C20" s="2">
        <v>98721626031</v>
      </c>
      <c r="D20" s="2" t="s">
        <v>11</v>
      </c>
      <c r="E20" s="2">
        <f t="shared" si="0"/>
        <v>0.125</v>
      </c>
      <c r="F20" s="2" t="s">
        <v>12</v>
      </c>
      <c r="G20" s="2">
        <f t="shared" si="1"/>
        <v>0.125</v>
      </c>
      <c r="H20" s="2" t="s">
        <v>13</v>
      </c>
      <c r="I20" s="2">
        <f t="shared" si="2"/>
        <v>0.125</v>
      </c>
      <c r="J20" s="2" t="s">
        <v>14</v>
      </c>
      <c r="K20" s="2">
        <f t="shared" si="3"/>
        <v>0.125</v>
      </c>
      <c r="L20" s="2" t="s">
        <v>15</v>
      </c>
      <c r="M20" s="2">
        <f t="shared" si="4"/>
        <v>0.5</v>
      </c>
      <c r="N20" s="2" t="s">
        <v>68</v>
      </c>
      <c r="O20" s="2">
        <v>0.5</v>
      </c>
      <c r="P20" s="2" t="s">
        <v>17</v>
      </c>
      <c r="Q20" s="2">
        <f t="shared" si="5"/>
        <v>0.5</v>
      </c>
      <c r="R20">
        <f t="shared" si="6"/>
        <v>2</v>
      </c>
      <c r="S20">
        <v>1</v>
      </c>
      <c r="T20" s="3">
        <f t="shared" si="7"/>
        <v>3</v>
      </c>
    </row>
    <row r="21" spans="1:20" ht="15.75" customHeight="1">
      <c r="A21" s="1">
        <v>42069.802693009267</v>
      </c>
      <c r="B21" s="2" t="s">
        <v>69</v>
      </c>
      <c r="C21" s="2" t="s">
        <v>70</v>
      </c>
      <c r="D21" s="2" t="s">
        <v>28</v>
      </c>
      <c r="E21" s="2">
        <f t="shared" si="0"/>
        <v>0</v>
      </c>
      <c r="F21" s="2" t="s">
        <v>12</v>
      </c>
      <c r="G21" s="2">
        <f t="shared" si="1"/>
        <v>0.125</v>
      </c>
      <c r="H21" s="2" t="s">
        <v>13</v>
      </c>
      <c r="I21" s="2">
        <f t="shared" si="2"/>
        <v>0.125</v>
      </c>
      <c r="J21" s="2" t="s">
        <v>14</v>
      </c>
      <c r="K21" s="2">
        <f t="shared" si="3"/>
        <v>0.125</v>
      </c>
      <c r="L21" s="2" t="s">
        <v>15</v>
      </c>
      <c r="M21" s="2">
        <f t="shared" si="4"/>
        <v>0.5</v>
      </c>
      <c r="N21" s="2" t="s">
        <v>71</v>
      </c>
      <c r="O21" s="2">
        <v>0.5</v>
      </c>
      <c r="P21" s="2" t="s">
        <v>17</v>
      </c>
      <c r="Q21" s="2">
        <f t="shared" si="5"/>
        <v>0.5</v>
      </c>
      <c r="R21">
        <f t="shared" si="6"/>
        <v>1.875</v>
      </c>
      <c r="S21">
        <v>0.75</v>
      </c>
      <c r="T21" s="3">
        <f t="shared" si="7"/>
        <v>2.625</v>
      </c>
    </row>
    <row r="22" spans="1:20" ht="15.75" customHeight="1">
      <c r="A22" s="1">
        <v>42069.802040983792</v>
      </c>
      <c r="B22" s="2" t="s">
        <v>72</v>
      </c>
      <c r="C22" s="2" t="s">
        <v>73</v>
      </c>
      <c r="D22" s="2" t="s">
        <v>11</v>
      </c>
      <c r="E22" s="2">
        <f t="shared" si="0"/>
        <v>0.125</v>
      </c>
      <c r="F22" s="2" t="s">
        <v>27</v>
      </c>
      <c r="G22" s="2">
        <f t="shared" si="1"/>
        <v>0</v>
      </c>
      <c r="H22" s="2" t="s">
        <v>13</v>
      </c>
      <c r="I22" s="2">
        <f t="shared" si="2"/>
        <v>0.125</v>
      </c>
      <c r="J22" s="2" t="s">
        <v>14</v>
      </c>
      <c r="K22" s="2">
        <f t="shared" si="3"/>
        <v>0.125</v>
      </c>
      <c r="L22" s="2" t="s">
        <v>15</v>
      </c>
      <c r="M22" s="2">
        <f t="shared" si="4"/>
        <v>0.5</v>
      </c>
      <c r="N22" s="2" t="s">
        <v>74</v>
      </c>
      <c r="O22" s="2">
        <f>0.06*8</f>
        <v>0.48</v>
      </c>
      <c r="P22" s="2" t="s">
        <v>17</v>
      </c>
      <c r="Q22" s="2">
        <f t="shared" si="5"/>
        <v>0.5</v>
      </c>
      <c r="R22">
        <f t="shared" si="6"/>
        <v>1.855</v>
      </c>
      <c r="S22">
        <v>0</v>
      </c>
      <c r="T22" s="3">
        <f t="shared" si="7"/>
        <v>1.855</v>
      </c>
    </row>
    <row r="23" spans="1:20" ht="15.75" customHeight="1">
      <c r="A23" s="1">
        <v>42069.805925451386</v>
      </c>
      <c r="B23" s="2" t="s">
        <v>75</v>
      </c>
      <c r="C23" s="2" t="s">
        <v>76</v>
      </c>
      <c r="D23" s="2" t="s">
        <v>11</v>
      </c>
      <c r="E23" s="2">
        <f t="shared" si="0"/>
        <v>0.125</v>
      </c>
      <c r="F23" s="2" t="s">
        <v>12</v>
      </c>
      <c r="G23" s="2">
        <f t="shared" si="1"/>
        <v>0.125</v>
      </c>
      <c r="H23" s="2" t="s">
        <v>13</v>
      </c>
      <c r="I23" s="2">
        <f t="shared" si="2"/>
        <v>0.125</v>
      </c>
      <c r="J23" s="2" t="s">
        <v>14</v>
      </c>
      <c r="K23" s="2">
        <f t="shared" si="3"/>
        <v>0.125</v>
      </c>
      <c r="L23" s="2" t="s">
        <v>15</v>
      </c>
      <c r="M23" s="2">
        <f t="shared" si="4"/>
        <v>0.5</v>
      </c>
      <c r="N23" s="2" t="s">
        <v>77</v>
      </c>
      <c r="O23" s="2">
        <v>0.5</v>
      </c>
      <c r="P23" s="2" t="s">
        <v>17</v>
      </c>
      <c r="Q23" s="2">
        <f t="shared" si="5"/>
        <v>0.5</v>
      </c>
      <c r="R23">
        <f t="shared" si="6"/>
        <v>2</v>
      </c>
      <c r="S23">
        <v>0</v>
      </c>
      <c r="T23" s="3">
        <f t="shared" si="7"/>
        <v>2</v>
      </c>
    </row>
    <row r="24" spans="1:20" ht="15.75" customHeight="1">
      <c r="A24" s="1">
        <v>42069.804473958335</v>
      </c>
      <c r="B24" s="2" t="s">
        <v>78</v>
      </c>
      <c r="C24" s="2" t="s">
        <v>79</v>
      </c>
      <c r="D24" s="2" t="s">
        <v>11</v>
      </c>
      <c r="E24" s="2">
        <f t="shared" si="0"/>
        <v>0.125</v>
      </c>
      <c r="F24" s="2" t="s">
        <v>12</v>
      </c>
      <c r="G24" s="2">
        <f t="shared" si="1"/>
        <v>0.125</v>
      </c>
      <c r="H24" s="2" t="s">
        <v>13</v>
      </c>
      <c r="I24" s="2">
        <f t="shared" si="2"/>
        <v>0.125</v>
      </c>
      <c r="J24" s="2" t="s">
        <v>14</v>
      </c>
      <c r="K24" s="2">
        <f t="shared" si="3"/>
        <v>0.125</v>
      </c>
      <c r="L24" s="2" t="s">
        <v>15</v>
      </c>
      <c r="M24" s="2">
        <f t="shared" si="4"/>
        <v>0.5</v>
      </c>
      <c r="N24" s="2" t="s">
        <v>80</v>
      </c>
      <c r="O24" s="2">
        <v>0.5</v>
      </c>
      <c r="P24" s="2" t="s">
        <v>17</v>
      </c>
      <c r="Q24" s="2">
        <f t="shared" si="5"/>
        <v>0.5</v>
      </c>
      <c r="R24">
        <f t="shared" si="6"/>
        <v>2</v>
      </c>
      <c r="S24">
        <v>0.7</v>
      </c>
      <c r="T24" s="3">
        <f t="shared" si="7"/>
        <v>2.7</v>
      </c>
    </row>
    <row r="25" spans="1:20" ht="15.75" customHeight="1">
      <c r="A25" s="1">
        <v>42069.803225150463</v>
      </c>
      <c r="B25" s="2" t="s">
        <v>81</v>
      </c>
      <c r="C25" s="2" t="s">
        <v>82</v>
      </c>
      <c r="D25" s="2" t="s">
        <v>11</v>
      </c>
      <c r="E25" s="2">
        <f t="shared" si="0"/>
        <v>0.125</v>
      </c>
      <c r="F25" s="2" t="s">
        <v>27</v>
      </c>
      <c r="G25" s="2">
        <f t="shared" si="1"/>
        <v>0</v>
      </c>
      <c r="H25" s="2" t="s">
        <v>13</v>
      </c>
      <c r="I25" s="2">
        <f t="shared" si="2"/>
        <v>0.125</v>
      </c>
      <c r="J25" s="2" t="s">
        <v>14</v>
      </c>
      <c r="K25" s="2">
        <f t="shared" si="3"/>
        <v>0.125</v>
      </c>
      <c r="L25" s="2" t="s">
        <v>15</v>
      </c>
      <c r="M25" s="2">
        <f t="shared" si="4"/>
        <v>0.5</v>
      </c>
      <c r="N25" s="2" t="s">
        <v>83</v>
      </c>
      <c r="O25" s="2">
        <v>0.5</v>
      </c>
      <c r="P25" s="2" t="s">
        <v>17</v>
      </c>
      <c r="Q25" s="2">
        <f t="shared" si="5"/>
        <v>0.5</v>
      </c>
      <c r="R25">
        <f t="shared" si="6"/>
        <v>1.875</v>
      </c>
      <c r="S25">
        <v>1</v>
      </c>
      <c r="T25" s="3">
        <f t="shared" si="7"/>
        <v>2.875</v>
      </c>
    </row>
    <row r="26" spans="1:20" ht="15.75" customHeight="1">
      <c r="A26" s="1">
        <v>42069.82161634259</v>
      </c>
      <c r="B26" s="2" t="s">
        <v>84</v>
      </c>
      <c r="C26" s="2">
        <v>364152318471</v>
      </c>
      <c r="D26" s="2" t="s">
        <v>14</v>
      </c>
      <c r="E26" s="2">
        <f t="shared" si="0"/>
        <v>0</v>
      </c>
      <c r="F26" s="2" t="s">
        <v>12</v>
      </c>
      <c r="G26" s="2">
        <f t="shared" si="1"/>
        <v>0.125</v>
      </c>
      <c r="H26" s="2" t="s">
        <v>13</v>
      </c>
      <c r="I26" s="2">
        <f t="shared" si="2"/>
        <v>0.125</v>
      </c>
      <c r="J26" s="2" t="s">
        <v>28</v>
      </c>
      <c r="K26" s="2">
        <f t="shared" si="3"/>
        <v>0</v>
      </c>
      <c r="L26" s="2" t="s">
        <v>29</v>
      </c>
      <c r="M26" s="2">
        <f t="shared" si="4"/>
        <v>0</v>
      </c>
      <c r="N26" s="2" t="s">
        <v>85</v>
      </c>
      <c r="O26" s="2">
        <f>0.06*6</f>
        <v>0.36</v>
      </c>
      <c r="P26" s="2" t="s">
        <v>17</v>
      </c>
      <c r="Q26" s="2">
        <f t="shared" si="5"/>
        <v>0.5</v>
      </c>
      <c r="R26">
        <f t="shared" si="6"/>
        <v>1.1099999999999999</v>
      </c>
      <c r="S26">
        <v>0.7</v>
      </c>
      <c r="T26" s="3">
        <f t="shared" si="7"/>
        <v>1.8099999999999998</v>
      </c>
    </row>
    <row r="27" spans="1:20" ht="15.75" customHeight="1">
      <c r="A27" s="1">
        <v>42069.823300787037</v>
      </c>
      <c r="B27" s="2" t="s">
        <v>86</v>
      </c>
      <c r="C27" s="2" t="s">
        <v>87</v>
      </c>
      <c r="D27" s="2" t="s">
        <v>11</v>
      </c>
      <c r="E27" s="2">
        <f t="shared" si="0"/>
        <v>0.125</v>
      </c>
      <c r="F27" s="2" t="s">
        <v>12</v>
      </c>
      <c r="G27" s="2">
        <f t="shared" si="1"/>
        <v>0.125</v>
      </c>
      <c r="H27" s="2" t="s">
        <v>13</v>
      </c>
      <c r="I27" s="2">
        <f t="shared" si="2"/>
        <v>0.125</v>
      </c>
      <c r="J27" s="2" t="s">
        <v>14</v>
      </c>
      <c r="K27" s="2">
        <f t="shared" si="3"/>
        <v>0.125</v>
      </c>
      <c r="L27" s="2" t="s">
        <v>29</v>
      </c>
      <c r="M27" s="2">
        <f t="shared" si="4"/>
        <v>0</v>
      </c>
      <c r="N27" s="5" t="s">
        <v>88</v>
      </c>
      <c r="O27" s="2">
        <f>0.06*8</f>
        <v>0.48</v>
      </c>
      <c r="P27" s="2" t="s">
        <v>17</v>
      </c>
      <c r="Q27" s="2">
        <f t="shared" si="5"/>
        <v>0.5</v>
      </c>
      <c r="R27">
        <f t="shared" si="6"/>
        <v>1.48</v>
      </c>
      <c r="S27">
        <v>0</v>
      </c>
      <c r="T27" s="3">
        <f t="shared" si="7"/>
        <v>1.48</v>
      </c>
    </row>
    <row r="28" spans="1:20" ht="15.75" customHeight="1">
      <c r="A28" s="1">
        <v>42069.836608518519</v>
      </c>
      <c r="B28" s="2" t="s">
        <v>89</v>
      </c>
      <c r="C28" s="2">
        <v>8642622644</v>
      </c>
      <c r="D28" s="2" t="s">
        <v>11</v>
      </c>
      <c r="E28" s="2">
        <f t="shared" si="0"/>
        <v>0.125</v>
      </c>
      <c r="F28" s="2" t="s">
        <v>28</v>
      </c>
      <c r="G28" s="2">
        <f t="shared" si="1"/>
        <v>0</v>
      </c>
      <c r="H28" s="2" t="s">
        <v>13</v>
      </c>
      <c r="I28" s="2">
        <f t="shared" si="2"/>
        <v>0.125</v>
      </c>
      <c r="J28" s="2" t="s">
        <v>14</v>
      </c>
      <c r="K28" s="2">
        <f t="shared" si="3"/>
        <v>0.125</v>
      </c>
      <c r="L28" s="2" t="s">
        <v>32</v>
      </c>
      <c r="M28" s="2">
        <f t="shared" si="4"/>
        <v>0</v>
      </c>
      <c r="N28" s="2" t="s">
        <v>90</v>
      </c>
      <c r="O28" s="2">
        <f>0.06*8</f>
        <v>0.48</v>
      </c>
      <c r="P28" s="2" t="s">
        <v>17</v>
      </c>
      <c r="Q28" s="2">
        <f t="shared" si="5"/>
        <v>0.5</v>
      </c>
      <c r="R28">
        <f t="shared" si="6"/>
        <v>1.355</v>
      </c>
      <c r="S28">
        <v>0</v>
      </c>
      <c r="T28" s="3">
        <f t="shared" si="7"/>
        <v>1.355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zoomScale="175" zoomScaleNormal="175" workbookViewId="0">
      <selection activeCell="B5" sqref="B5"/>
    </sheetView>
  </sheetViews>
  <sheetFormatPr defaultRowHeight="12.75"/>
  <sheetData>
    <row r="1" spans="1:7">
      <c r="A1" s="4" t="s">
        <v>94</v>
      </c>
      <c r="B1" s="4"/>
      <c r="C1" s="4"/>
      <c r="D1" s="4"/>
      <c r="E1" s="4"/>
      <c r="F1" s="4"/>
      <c r="G1" s="4"/>
    </row>
    <row r="2" spans="1:7">
      <c r="A2" s="4"/>
      <c r="B2" s="4"/>
      <c r="C2" s="4"/>
      <c r="D2" s="4"/>
      <c r="E2" s="4"/>
      <c r="F2" s="4"/>
      <c r="G2" s="4"/>
    </row>
    <row r="3" spans="1:7">
      <c r="A3" s="4"/>
      <c r="B3" s="4"/>
      <c r="C3" s="4"/>
      <c r="D3" s="4"/>
      <c r="E3" s="4"/>
      <c r="F3" s="4"/>
      <c r="G3" s="4"/>
    </row>
  </sheetData>
  <mergeCells count="1">
    <mergeCell ref="A1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 ao formulário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Camilla</cp:lastModifiedBy>
  <dcterms:modified xsi:type="dcterms:W3CDTF">2015-03-10T01:51:31Z</dcterms:modified>
</cp:coreProperties>
</file>