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mfQdhprS8Tr/xc5oZc/i62A46Yyl4V6F+OHuA/z3So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5">
      <text>
        <t xml:space="preserve">======
ID#AAABa_D1_PM
Wilson Jerez    (2025-01-03 14:45:58)
mide cuánto están dispuestos a pagar los inversores por cada dólar del valor contable neto de una empresa</t>
      </text>
    </comment>
    <comment authorId="0" ref="B14">
      <text>
        <t xml:space="preserve">======
ID#AAABa_D1_PI
Wilson Jerez    (2025-01-03 14:44:40)
cuánto están dispuestos a pagar los inversores por cada dólar de ingresos generados por una empresa.</t>
      </text>
    </comment>
    <comment authorId="0" ref="B13">
      <text>
        <t xml:space="preserve">======
ID#AAABa_D1_PA
Wilson Jerez    (2025-01-03 14:43:23)
mide cuánto están dispuestos a pagar los inversores por cada dólar de flujo de caja generado por una empresa. Se calcula dividiendo el precio actual de la acción entre el flujo de caja operativo por acción.</t>
      </text>
    </comment>
    <comment authorId="0" ref="B12">
      <text>
        <t xml:space="preserve">======
ID#AAABa_D1_O8
Wilson Jerez    (2025-01-03 14:42:18)
elaciona el precio de las acciones de una empresa con su beneficio por acción (EPS).</t>
      </text>
    </comment>
    <comment authorId="0" ref="B11">
      <text>
        <t xml:space="preserve">======
ID#AAABa_D1_O4
Wilson Jerez    (2025-01-03 14:40:48)
porcentaje de ingresos que se convierte en beneficio neto después de deducir todos los gastos, impuestos y costos operativos.</t>
      </text>
    </comment>
    <comment authorId="0" ref="B10">
      <text>
        <t xml:space="preserve">======
ID#AAABa_Dd5cI
Wilson Jerez    (2025-01-03 14:38:56)
entabilidad de una empresa en relación con el capital aportado por sus accionistas.</t>
      </text>
    </comment>
    <comment authorId="0" ref="B9">
      <text>
        <t xml:space="preserve">======
ID#AAABa_Dd5cE
Wilson Jerez    (2025-01-03 14:37:46)
la eficiencia con la que una empresa utiliza sus activos para generar ingresos.</t>
      </text>
    </comment>
    <comment authorId="0" ref="B8">
      <text>
        <t xml:space="preserve">======
ID#AAABa_Dd5cA
Wilson Jerez    (2025-01-03 14:37:06)
promedio de días que una empresa tarda en vender su inventario durante un período específico</t>
      </text>
    </comment>
    <comment authorId="0" ref="B7">
      <text>
        <t xml:space="preserve">======
ID#AAABa_Dd5b8
Wilson Jerez    (2025-01-03 14:34:20)
mide cuántas veces una empresa vende y reemplaza su inventario durante un período específico.</t>
      </text>
    </comment>
    <comment authorId="0" ref="B6">
      <text>
        <t xml:space="preserve">======
ID#AAABa_Dd5b4
Wilson Jerez    (2025-01-03 14:33:59)
ide la proporción de deuda que una empresa utiliza para financiar sus activos en relación con el capital aportado por los accionistas.</t>
      </text>
    </comment>
    <comment authorId="0" ref="B5">
      <text>
        <t xml:space="preserve">======
ID#AAABa_Dd5b0
Wilson Jerez    (2025-01-03 14:33:32)
mide la capacidad de una empresa para cubrir sus pasivos a corto plazo exclusivamente con su efectivo y equivalentes de efectivo. Se calcula dividiendo la suma de efectivo y equivalentes de efectivo entre los pasivos corrientes. Un ratio superior a 1 indica que la empresa puede cumplir con sus obligaciones inmediatas sin necesidad de liquidar otros activos.</t>
      </text>
    </comment>
    <comment authorId="0" ref="B3">
      <text>
        <t xml:space="preserve">======
ID#AAABa_Dd5bw
Wilson Jerez    (2025-01-03 14:33:00)
mide la capacidad de una empresa para cubrir sus obligaciones a corto plazo con sus activos corrientes. Se calcula dividiendo los activos corrientes entre los pasivos corrientes. Un ratio superior a 1 indica que la empresa posee más activos corrientes que pasivos corrientes, lo que sugiere una posición de liquidez favorable.</t>
      </text>
    </comment>
    <comment authorId="0" ref="B4">
      <text>
        <t xml:space="preserve">======
ID#AAABa_Dd5bs
Wilson Jerez    (2025-01-03 14:31:59)
(mide la capacidad de una empresa para cubrir sus obligaciones a corto plazo con sus activos más liquidos, excluyendo inventario. un ratio superior a q indica que la empresa puede cumplir con sus deudas a corto plazo sin depender de la venta de inventarios)</t>
      </text>
    </comment>
  </commentList>
  <extLst>
    <ext uri="GoogleSheetsCustomDataVersion2">
      <go:sheetsCustomData xmlns:go="http://customooxmlschemas.google.com/" r:id="rId1" roundtripDataSignature="AMtx7mgJN6Rp7GqdXKKrTqbMin0NMTo6mg=="/>
    </ext>
  </extLst>
</comments>
</file>

<file path=xl/sharedStrings.xml><?xml version="1.0" encoding="utf-8"?>
<sst xmlns="http://schemas.openxmlformats.org/spreadsheetml/2006/main" count="32" uniqueCount="25">
  <si>
    <t>RATIOS</t>
  </si>
  <si>
    <t>ko</t>
  </si>
  <si>
    <t>pep</t>
  </si>
  <si>
    <t>kdp</t>
  </si>
  <si>
    <t>PROMEDIO</t>
  </si>
  <si>
    <t>PRECIO</t>
  </si>
  <si>
    <t>VALOR</t>
  </si>
  <si>
    <t>Histórico</t>
  </si>
  <si>
    <t>Intrinseco por Industria</t>
  </si>
  <si>
    <t>Valor Final</t>
  </si>
  <si>
    <t>Current Ratio</t>
  </si>
  <si>
    <t>Quick Ratio</t>
  </si>
  <si>
    <t>Cash Ratio</t>
  </si>
  <si>
    <t>Debt/Equity</t>
  </si>
  <si>
    <t>Inventory Turnover</t>
  </si>
  <si>
    <t>Days Inventory</t>
  </si>
  <si>
    <t>Assets Turnover</t>
  </si>
  <si>
    <t>ROE</t>
  </si>
  <si>
    <t>Net Margin</t>
  </si>
  <si>
    <t>PER</t>
  </si>
  <si>
    <t>PCF</t>
  </si>
  <si>
    <t>PS</t>
  </si>
  <si>
    <t>PBV</t>
  </si>
  <si>
    <t>RATIOS de valuación</t>
  </si>
  <si>
    <t>5 Años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</si>
</sst>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scheme val="minor"/>
    </font>
    <font>
      <sz val="11.0"/>
      <color theme="1"/>
      <name val="Calibri"/>
    </font>
    <font>
      <b/>
      <sz val="14.0"/>
      <color rgb="FF073763"/>
      <name val="Work Sans"/>
    </font>
    <font>
      <b/>
      <sz val="14.0"/>
      <color rgb="FFFFFFFF"/>
      <name val="Arial"/>
    </font>
    <font>
      <b/>
      <sz val="14.0"/>
      <color theme="0"/>
      <name val="Work Sans"/>
    </font>
    <font>
      <b/>
      <sz val="14.0"/>
      <color rgb="FFFFFFFF"/>
      <name val="Work Sans"/>
    </font>
    <font>
      <sz val="14.0"/>
      <color theme="0"/>
      <name val="Work Sans"/>
    </font>
    <font>
      <sz val="14.0"/>
      <color rgb="FF073763"/>
      <name val="Work Sans"/>
    </font>
    <font>
      <color theme="1"/>
      <name val="Arial"/>
    </font>
    <font>
      <sz val="14.0"/>
      <color rgb="FF434343"/>
      <name val="Work Sans"/>
    </font>
    <font>
      <sz val="14.0"/>
      <color theme="1"/>
      <name val="Work Sans"/>
    </font>
    <font>
      <sz val="14.0"/>
      <color rgb="FF000000"/>
      <name val="Work Sans"/>
    </font>
    <font>
      <color theme="1"/>
      <name val="Arial"/>
      <scheme val="minor"/>
    </font>
    <font>
      <u/>
      <color theme="1"/>
      <name val="Arial"/>
      <scheme val="minor"/>
    </font>
    <font>
      <sz val="14.0"/>
      <color rgb="FFFFFFFF"/>
      <name val="Work Sans"/>
    </font>
    <font>
      <sz val="11.0"/>
      <color theme="0"/>
      <name val="Calibri"/>
    </font>
  </fonts>
  <fills count="6">
    <fill>
      <patternFill patternType="none"/>
    </fill>
    <fill>
      <patternFill patternType="lightGray"/>
    </fill>
    <fill>
      <patternFill patternType="solid">
        <fgColor rgb="FF3F3F3F"/>
        <bgColor rgb="FF3F3F3F"/>
      </patternFill>
    </fill>
    <fill>
      <patternFill patternType="solid">
        <fgColor rgb="FFF1C232"/>
        <bgColor rgb="FFF1C232"/>
      </patternFill>
    </fill>
    <fill>
      <patternFill patternType="solid">
        <fgColor rgb="FF073763"/>
        <bgColor rgb="FF073763"/>
      </patternFill>
    </fill>
    <fill>
      <patternFill patternType="solid">
        <fgColor rgb="FFFFFFFF"/>
        <bgColor rgb="FFFFFFFF"/>
      </patternFill>
    </fill>
  </fills>
  <borders count="11">
    <border/>
    <border>
      <left/>
      <right/>
      <top/>
      <bottom/>
    </border>
    <border>
      <left style="medium">
        <color rgb="FF000000"/>
      </left>
      <right style="thin">
        <color rgb="FF073763"/>
      </right>
      <top style="medium">
        <color rgb="FF000000"/>
      </top>
      <bottom style="thin">
        <color rgb="FF073763"/>
      </bottom>
    </border>
    <border>
      <left style="thin">
        <color rgb="FF073763"/>
      </left>
      <right style="thin">
        <color rgb="FF073763"/>
      </right>
      <top style="medium">
        <color rgb="FF000000"/>
      </top>
      <bottom style="thin">
        <color rgb="FF073763"/>
      </bottom>
    </border>
    <border>
      <left style="thin">
        <color rgb="FF073763"/>
      </left>
      <right style="medium">
        <color rgb="FF000000"/>
      </right>
      <top style="medium">
        <color rgb="FF000000"/>
      </top>
      <bottom style="thin">
        <color rgb="FF073763"/>
      </bottom>
    </border>
    <border>
      <left style="thin">
        <color rgb="FF073763"/>
      </left>
      <right style="thin">
        <color rgb="FF073763"/>
      </right>
      <top style="thin">
        <color rgb="FF073763"/>
      </top>
      <bottom style="thin">
        <color rgb="FF073763"/>
      </bottom>
    </border>
    <border>
      <left style="medium">
        <color rgb="FF000000"/>
      </left>
      <right style="thin">
        <color rgb="FF073763"/>
      </right>
      <top style="thin">
        <color rgb="FF073763"/>
      </top>
      <bottom style="thin">
        <color rgb="FF073763"/>
      </bottom>
    </border>
    <border>
      <left style="thin">
        <color rgb="FF073763"/>
      </left>
      <right style="medium">
        <color rgb="FF000000"/>
      </right>
      <top style="thin">
        <color rgb="FF073763"/>
      </top>
      <bottom style="thin">
        <color rgb="FF073763"/>
      </bottom>
    </border>
    <border>
      <left style="medium">
        <color rgb="FF000000"/>
      </left>
      <right style="thin">
        <color rgb="FF073763"/>
      </right>
      <top style="thin">
        <color rgb="FF073763"/>
      </top>
      <bottom style="medium">
        <color rgb="FF000000"/>
      </bottom>
    </border>
    <border>
      <left style="thin">
        <color rgb="FF073763"/>
      </left>
      <right style="thin">
        <color rgb="FF073763"/>
      </right>
      <top style="thin">
        <color rgb="FF073763"/>
      </top>
      <bottom style="medium">
        <color rgb="FF000000"/>
      </bottom>
    </border>
    <border>
      <left style="thin">
        <color rgb="FF073763"/>
      </left>
      <right style="medium">
        <color rgb="FF000000"/>
      </right>
      <top style="thin">
        <color rgb="FF073763"/>
      </top>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horizontal="center"/>
    </xf>
    <xf borderId="0" fillId="0" fontId="1" numFmtId="0" xfId="0" applyFont="1"/>
    <xf borderId="2" fillId="3" fontId="2" numFmtId="0" xfId="0" applyAlignment="1" applyBorder="1" applyFill="1" applyFont="1">
      <alignment horizontal="center" vertical="center"/>
    </xf>
    <xf borderId="3" fillId="4" fontId="3" numFmtId="0" xfId="0" applyAlignment="1" applyBorder="1" applyFill="1" applyFont="1">
      <alignment horizontal="center" vertical="center"/>
    </xf>
    <xf borderId="3" fillId="4" fontId="4" numFmtId="0" xfId="0" applyAlignment="1" applyBorder="1" applyFont="1">
      <alignment horizontal="center" vertical="center"/>
    </xf>
    <xf borderId="4" fillId="4" fontId="5" numFmtId="0" xfId="0" applyAlignment="1" applyBorder="1" applyFont="1">
      <alignment horizontal="center" readingOrder="0" vertical="center"/>
    </xf>
    <xf borderId="0" fillId="0" fontId="6" numFmtId="0" xfId="0" applyFont="1"/>
    <xf borderId="5" fillId="4" fontId="4" numFmtId="0" xfId="0" applyAlignment="1" applyBorder="1" applyFont="1">
      <alignment horizontal="center" vertical="center"/>
    </xf>
    <xf borderId="6" fillId="3" fontId="7" numFmtId="0" xfId="0" applyAlignment="1" applyBorder="1" applyFont="1">
      <alignment horizontal="center"/>
    </xf>
    <xf borderId="0" fillId="0" fontId="8" numFmtId="0" xfId="0" applyFont="1"/>
    <xf borderId="5" fillId="5" fontId="9" numFmtId="0" xfId="0" applyBorder="1" applyFill="1" applyFont="1"/>
    <xf borderId="7" fillId="5" fontId="9" numFmtId="0" xfId="0" applyBorder="1" applyFont="1"/>
    <xf borderId="5" fillId="0" fontId="9" numFmtId="0" xfId="0" applyAlignment="1" applyBorder="1" applyFont="1">
      <alignment horizontal="center"/>
    </xf>
    <xf borderId="0" fillId="0" fontId="10" numFmtId="0" xfId="0" applyFont="1"/>
    <xf borderId="5" fillId="5" fontId="11" numFmtId="0" xfId="0" applyBorder="1" applyFont="1"/>
    <xf borderId="0" fillId="0" fontId="12" numFmtId="0" xfId="0" applyAlignment="1" applyFont="1">
      <alignment readingOrder="0"/>
    </xf>
    <xf borderId="5" fillId="5" fontId="9" numFmtId="4" xfId="0" applyBorder="1" applyFont="1" applyNumberFormat="1"/>
    <xf borderId="5" fillId="5" fontId="11" numFmtId="0" xfId="0" applyAlignment="1" applyBorder="1" applyFont="1">
      <alignment readingOrder="0"/>
    </xf>
    <xf borderId="0" fillId="0" fontId="13" numFmtId="0" xfId="0" applyAlignment="1" applyFont="1">
      <alignment readingOrder="0"/>
    </xf>
    <xf borderId="8" fillId="3" fontId="7" numFmtId="0" xfId="0" applyAlignment="1" applyBorder="1" applyFont="1">
      <alignment horizontal="center"/>
    </xf>
    <xf borderId="9" fillId="5" fontId="9" numFmtId="0" xfId="0" applyBorder="1" applyFont="1"/>
    <xf borderId="10" fillId="5" fontId="9" numFmtId="0" xfId="0" applyBorder="1" applyFont="1"/>
    <xf borderId="0" fillId="0" fontId="7" numFmtId="0" xfId="0" applyAlignment="1" applyFont="1">
      <alignment horizontal="center"/>
    </xf>
    <xf borderId="0" fillId="0" fontId="7" numFmtId="0" xfId="0" applyAlignment="1" applyFont="1">
      <alignment horizontal="center" readingOrder="0"/>
    </xf>
    <xf borderId="2" fillId="3" fontId="7" numFmtId="0" xfId="0" applyAlignment="1" applyBorder="1" applyFont="1">
      <alignment horizontal="center"/>
    </xf>
    <xf borderId="3" fillId="4" fontId="14" numFmtId="0" xfId="0" applyAlignment="1" applyBorder="1" applyFont="1">
      <alignment horizontal="center" readingOrder="0"/>
    </xf>
    <xf borderId="3" fillId="4" fontId="5" numFmtId="0" xfId="0" applyAlignment="1" applyBorder="1" applyFont="1">
      <alignment horizontal="center"/>
    </xf>
    <xf borderId="3" fillId="4" fontId="5" numFmtId="0" xfId="0" applyAlignment="1" applyBorder="1" applyFont="1">
      <alignment horizontal="center" vertical="center"/>
    </xf>
    <xf borderId="4" fillId="4" fontId="4" numFmtId="0" xfId="0" applyAlignment="1" applyBorder="1" applyFont="1">
      <alignment horizontal="center" vertical="center"/>
    </xf>
    <xf borderId="7" fillId="0" fontId="9" numFmtId="0" xfId="0" applyBorder="1" applyFont="1"/>
    <xf borderId="10" fillId="0" fontId="9" numFmtId="0" xfId="0" applyBorder="1" applyFont="1"/>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0.25"/>
    <col customWidth="1" min="2" max="2" width="26.88"/>
    <col customWidth="1" min="3" max="4" width="9.38"/>
    <col customWidth="1" min="5" max="5" width="10.38"/>
    <col customWidth="1" min="6" max="6" width="17.0"/>
    <col customWidth="1" min="7" max="7" width="10.75"/>
    <col customWidth="1" min="8" max="8" width="12.5"/>
    <col customWidth="1" min="9" max="10" width="9.38"/>
    <col customWidth="1" min="11" max="11" width="21.63"/>
    <col customWidth="1" min="12" max="12" width="30.0"/>
    <col customWidth="1" min="13" max="13" width="19.25"/>
    <col customWidth="1" min="14" max="26" width="9.38"/>
  </cols>
  <sheetData>
    <row r="1" ht="2.25" customHeight="1">
      <c r="A1" s="1">
        <v>2.0</v>
      </c>
      <c r="B1" s="2"/>
      <c r="C1" s="3"/>
      <c r="D1" s="3"/>
      <c r="E1" s="3"/>
      <c r="F1" s="3"/>
      <c r="G1" s="3"/>
      <c r="H1" s="3"/>
      <c r="I1" s="3"/>
      <c r="J1" s="3"/>
      <c r="K1" s="3"/>
      <c r="L1" s="3"/>
      <c r="M1" s="3"/>
      <c r="N1" s="3"/>
      <c r="O1" s="3"/>
    </row>
    <row r="2">
      <c r="A2" s="3"/>
      <c r="B2" s="4" t="s">
        <v>0</v>
      </c>
      <c r="C2" s="5" t="s">
        <v>1</v>
      </c>
      <c r="D2" s="5" t="s">
        <v>2</v>
      </c>
      <c r="E2" s="5" t="s">
        <v>3</v>
      </c>
      <c r="F2" s="6" t="s">
        <v>4</v>
      </c>
      <c r="G2" s="6" t="s">
        <v>5</v>
      </c>
      <c r="H2" s="7" t="s">
        <v>6</v>
      </c>
      <c r="I2" s="8"/>
      <c r="J2" s="8"/>
      <c r="K2" s="9" t="s">
        <v>7</v>
      </c>
      <c r="L2" s="9" t="s">
        <v>8</v>
      </c>
      <c r="M2" s="9" t="s">
        <v>9</v>
      </c>
      <c r="N2" s="3"/>
      <c r="O2" s="3"/>
      <c r="P2" s="3"/>
      <c r="Q2" s="3"/>
      <c r="R2" s="3"/>
      <c r="S2" s="3"/>
      <c r="T2" s="3"/>
      <c r="U2" s="3"/>
      <c r="V2" s="3"/>
    </row>
    <row r="3">
      <c r="A3" s="3"/>
      <c r="B3" s="10" t="s">
        <v>10</v>
      </c>
      <c r="C3" s="11">
        <v>1.06</v>
      </c>
      <c r="D3" s="11">
        <v>0.89</v>
      </c>
      <c r="E3" s="11">
        <v>0.53</v>
      </c>
      <c r="F3" s="12">
        <f t="shared" ref="F3:F15" si="1">AVERAGE(C3,D3,E3)</f>
        <v>0.8266666667</v>
      </c>
      <c r="G3" s="12"/>
      <c r="H3" s="13"/>
      <c r="I3" s="8"/>
      <c r="J3" s="8"/>
      <c r="K3" s="14">
        <f>($F$20+$F$21)/2</f>
        <v>64.58038903</v>
      </c>
      <c r="L3" s="14">
        <f>AVERAGE(H12:H15)</f>
        <v>48.9611335</v>
      </c>
      <c r="M3" s="14">
        <f>(K3+L3)/2</f>
        <v>56.77076127</v>
      </c>
      <c r="N3" s="3"/>
      <c r="O3" s="3"/>
      <c r="P3" s="3"/>
      <c r="Q3" s="3"/>
      <c r="R3" s="3"/>
      <c r="S3" s="3"/>
      <c r="T3" s="3"/>
      <c r="U3" s="3"/>
      <c r="V3" s="3"/>
    </row>
    <row r="4">
      <c r="A4" s="3"/>
      <c r="B4" s="10" t="s">
        <v>11</v>
      </c>
      <c r="C4" s="11">
        <v>0.9</v>
      </c>
      <c r="D4" s="11">
        <v>0.27</v>
      </c>
      <c r="E4" s="11">
        <v>0.31</v>
      </c>
      <c r="F4" s="12">
        <f t="shared" si="1"/>
        <v>0.4933333333</v>
      </c>
      <c r="G4" s="12"/>
      <c r="H4" s="13"/>
      <c r="I4" s="8"/>
      <c r="J4" s="8"/>
      <c r="K4" s="15"/>
      <c r="L4" s="15"/>
      <c r="M4" s="15"/>
      <c r="N4" s="3"/>
      <c r="O4" s="3"/>
      <c r="P4" s="3"/>
      <c r="Q4" s="3"/>
      <c r="R4" s="3"/>
      <c r="S4" s="3"/>
      <c r="T4" s="3"/>
      <c r="U4" s="3"/>
      <c r="V4" s="3"/>
    </row>
    <row r="5">
      <c r="A5" s="3"/>
      <c r="B5" s="10" t="s">
        <v>12</v>
      </c>
      <c r="C5" s="11">
        <v>0.52</v>
      </c>
      <c r="D5" s="11">
        <v>0.32</v>
      </c>
      <c r="E5" s="11">
        <v>0.03</v>
      </c>
      <c r="F5" s="12">
        <f t="shared" si="1"/>
        <v>0.29</v>
      </c>
      <c r="G5" s="12"/>
      <c r="H5" s="13"/>
      <c r="I5" s="8"/>
      <c r="J5" s="8"/>
      <c r="K5" s="15"/>
      <c r="L5" s="15"/>
      <c r="M5" s="15"/>
      <c r="N5" s="3"/>
      <c r="O5" s="3"/>
      <c r="P5" s="3"/>
      <c r="Q5" s="3"/>
      <c r="R5" s="3"/>
      <c r="S5" s="3"/>
      <c r="T5" s="3"/>
      <c r="U5" s="3"/>
      <c r="V5" s="3"/>
    </row>
    <row r="6">
      <c r="A6" s="3"/>
      <c r="B6" s="10" t="s">
        <v>13</v>
      </c>
      <c r="C6" s="16">
        <v>2.77</v>
      </c>
      <c r="D6" s="16">
        <v>2.31</v>
      </c>
      <c r="E6" s="16">
        <v>0.63</v>
      </c>
      <c r="F6" s="12">
        <f t="shared" si="1"/>
        <v>1.903333333</v>
      </c>
      <c r="G6" s="12"/>
      <c r="H6" s="13"/>
      <c r="I6" s="8"/>
      <c r="J6" s="8"/>
      <c r="K6" s="15"/>
      <c r="L6" s="15"/>
      <c r="M6" s="15"/>
      <c r="N6" s="3"/>
      <c r="O6" s="3"/>
      <c r="P6" s="3"/>
      <c r="Q6" s="3"/>
      <c r="R6" s="3"/>
      <c r="S6" s="3"/>
      <c r="T6" s="3"/>
      <c r="U6" s="3"/>
      <c r="V6" s="3"/>
    </row>
    <row r="7">
      <c r="A7" s="3"/>
      <c r="B7" s="10" t="s">
        <v>14</v>
      </c>
      <c r="C7" s="17">
        <v>4.19</v>
      </c>
      <c r="D7" s="17">
        <v>7.85</v>
      </c>
      <c r="E7" s="17">
        <v>5.9</v>
      </c>
      <c r="F7" s="12">
        <f t="shared" si="1"/>
        <v>5.98</v>
      </c>
      <c r="G7" s="12"/>
      <c r="H7" s="13"/>
      <c r="I7" s="8"/>
      <c r="J7" s="8"/>
      <c r="K7" s="15"/>
      <c r="L7" s="15"/>
      <c r="M7" s="15"/>
      <c r="N7" s="3"/>
      <c r="O7" s="3"/>
      <c r="P7" s="3"/>
      <c r="Q7" s="3"/>
      <c r="R7" s="3"/>
      <c r="S7" s="3"/>
      <c r="T7" s="3"/>
      <c r="U7" s="3"/>
      <c r="V7" s="3"/>
    </row>
    <row r="8">
      <c r="A8" s="3"/>
      <c r="B8" s="10" t="s">
        <v>15</v>
      </c>
      <c r="C8" s="17">
        <v>87.19</v>
      </c>
      <c r="D8" s="17">
        <v>46.49</v>
      </c>
      <c r="E8" s="17">
        <v>34.33</v>
      </c>
      <c r="F8" s="18">
        <f t="shared" si="1"/>
        <v>56.00333333</v>
      </c>
      <c r="G8" s="12"/>
      <c r="H8" s="13"/>
      <c r="I8" s="8"/>
      <c r="J8" s="8"/>
      <c r="K8" s="15"/>
      <c r="L8" s="15"/>
      <c r="M8" s="15"/>
      <c r="N8" s="3"/>
      <c r="O8" s="3"/>
      <c r="P8" s="3"/>
      <c r="Q8" s="3"/>
      <c r="R8" s="3"/>
      <c r="S8" s="3"/>
      <c r="T8" s="3"/>
      <c r="U8" s="3"/>
      <c r="V8" s="3"/>
    </row>
    <row r="9">
      <c r="A9" s="3"/>
      <c r="B9" s="10" t="s">
        <v>16</v>
      </c>
      <c r="C9" s="17">
        <v>0.11</v>
      </c>
      <c r="D9" s="17">
        <v>0.88</v>
      </c>
      <c r="E9" s="17">
        <v>0.07</v>
      </c>
      <c r="F9" s="18">
        <f t="shared" si="1"/>
        <v>0.3533333333</v>
      </c>
      <c r="G9" s="12"/>
      <c r="H9" s="13"/>
      <c r="I9" s="8"/>
      <c r="J9" s="8"/>
      <c r="K9" s="15"/>
      <c r="L9" s="15"/>
      <c r="M9" s="15"/>
      <c r="N9" s="3"/>
      <c r="O9" s="3"/>
      <c r="P9" s="3"/>
      <c r="Q9" s="3"/>
      <c r="R9" s="3"/>
      <c r="S9" s="3"/>
      <c r="T9" s="3"/>
      <c r="U9" s="3"/>
      <c r="V9" s="3"/>
    </row>
    <row r="10">
      <c r="A10" s="3"/>
      <c r="B10" s="10" t="s">
        <v>17</v>
      </c>
      <c r="C10" s="17">
        <v>39.6</v>
      </c>
      <c r="D10" s="17">
        <v>50.4</v>
      </c>
      <c r="E10" s="19">
        <v>9.12</v>
      </c>
      <c r="F10" s="12">
        <f t="shared" si="1"/>
        <v>33.04</v>
      </c>
      <c r="G10" s="12"/>
      <c r="H10" s="13"/>
      <c r="I10" s="8"/>
      <c r="J10" s="8"/>
      <c r="K10" s="15"/>
      <c r="L10" s="15"/>
      <c r="M10" s="15"/>
      <c r="N10" s="3"/>
      <c r="O10" s="3"/>
      <c r="P10" s="3"/>
      <c r="Q10" s="3"/>
      <c r="R10" s="3"/>
      <c r="S10" s="3"/>
      <c r="T10" s="3"/>
      <c r="U10" s="3"/>
      <c r="V10" s="3"/>
    </row>
    <row r="11">
      <c r="A11" s="3"/>
      <c r="B11" s="10" t="s">
        <v>18</v>
      </c>
      <c r="C11" s="17">
        <v>23.42</v>
      </c>
      <c r="D11" s="17">
        <v>9.92</v>
      </c>
      <c r="E11" s="17">
        <v>15.28</v>
      </c>
      <c r="F11" s="12">
        <f t="shared" si="1"/>
        <v>16.20666667</v>
      </c>
      <c r="G11" s="12"/>
      <c r="H11" s="13"/>
      <c r="I11" s="8"/>
      <c r="J11" s="8"/>
      <c r="K11" s="15"/>
      <c r="L11" s="15"/>
      <c r="M11" s="15"/>
      <c r="N11" s="3"/>
      <c r="O11" s="3"/>
      <c r="P11" s="3"/>
      <c r="Q11" s="3"/>
      <c r="R11" s="3"/>
      <c r="S11" s="3"/>
      <c r="T11" s="3"/>
      <c r="U11" s="3"/>
      <c r="V11" s="3"/>
    </row>
    <row r="12">
      <c r="A12" s="3"/>
      <c r="B12" s="10" t="s">
        <v>19</v>
      </c>
      <c r="C12" s="17">
        <v>23.1</v>
      </c>
      <c r="D12" s="17">
        <v>24.5</v>
      </c>
      <c r="E12" s="17">
        <v>20.4</v>
      </c>
      <c r="F12" s="12">
        <f t="shared" si="1"/>
        <v>22.66666667</v>
      </c>
      <c r="G12" s="20">
        <v>61.73</v>
      </c>
      <c r="H12" s="13">
        <f t="shared" ref="H12:H15" si="2">(G12*F12)/C12</f>
        <v>60.57200577</v>
      </c>
      <c r="I12" s="8"/>
      <c r="J12" s="8"/>
      <c r="K12" s="15"/>
      <c r="L12" s="15"/>
      <c r="M12" s="15"/>
      <c r="N12" s="3"/>
      <c r="O12" s="3"/>
      <c r="P12" s="3"/>
      <c r="Q12" s="3"/>
      <c r="R12" s="3"/>
      <c r="S12" s="3"/>
      <c r="T12" s="3"/>
      <c r="U12" s="3"/>
      <c r="V12" s="3"/>
    </row>
    <row r="13">
      <c r="A13" s="3"/>
      <c r="B13" s="10" t="s">
        <v>20</v>
      </c>
      <c r="C13" s="17">
        <v>79.25</v>
      </c>
      <c r="D13" s="17">
        <v>33.95</v>
      </c>
      <c r="E13" s="17">
        <v>45.98</v>
      </c>
      <c r="F13" s="12">
        <f t="shared" si="1"/>
        <v>53.06</v>
      </c>
      <c r="G13" s="20">
        <v>61.73</v>
      </c>
      <c r="H13" s="13">
        <f t="shared" si="2"/>
        <v>41.32989022</v>
      </c>
      <c r="I13" s="8"/>
      <c r="J13" s="8"/>
      <c r="K13" s="15"/>
      <c r="L13" s="15"/>
      <c r="M13" s="15"/>
      <c r="N13" s="3"/>
      <c r="O13" s="3"/>
      <c r="P13" s="3"/>
      <c r="Q13" s="3"/>
      <c r="R13" s="3"/>
      <c r="S13" s="3"/>
      <c r="T13" s="3"/>
      <c r="U13" s="3"/>
      <c r="V13" s="3"/>
    </row>
    <row r="14">
      <c r="A14" s="3"/>
      <c r="B14" s="10" t="s">
        <v>21</v>
      </c>
      <c r="C14" s="17">
        <v>5.73</v>
      </c>
      <c r="D14" s="17">
        <v>2.9</v>
      </c>
      <c r="E14" s="17">
        <v>2.94</v>
      </c>
      <c r="F14" s="12">
        <f t="shared" si="1"/>
        <v>3.856666667</v>
      </c>
      <c r="G14" s="20">
        <v>61.73</v>
      </c>
      <c r="H14" s="13">
        <f t="shared" si="2"/>
        <v>41.54834788</v>
      </c>
      <c r="I14" s="8"/>
      <c r="J14" s="8"/>
      <c r="K14" s="15"/>
      <c r="L14" s="15"/>
      <c r="M14" s="15"/>
      <c r="N14" s="3"/>
      <c r="O14" s="3"/>
      <c r="P14" s="3"/>
      <c r="Q14" s="3"/>
      <c r="R14" s="3"/>
      <c r="S14" s="3"/>
      <c r="T14" s="3"/>
      <c r="U14" s="3"/>
      <c r="V14" s="3"/>
    </row>
    <row r="15">
      <c r="A15" s="3"/>
      <c r="B15" s="21" t="s">
        <v>22</v>
      </c>
      <c r="C15" s="17">
        <v>10.8</v>
      </c>
      <c r="D15" s="17">
        <v>14.2</v>
      </c>
      <c r="E15" s="17">
        <v>2.5</v>
      </c>
      <c r="F15" s="22">
        <f t="shared" si="1"/>
        <v>9.166666667</v>
      </c>
      <c r="G15" s="20">
        <v>61.73</v>
      </c>
      <c r="H15" s="23">
        <f t="shared" si="2"/>
        <v>52.39429012</v>
      </c>
      <c r="I15" s="8"/>
      <c r="J15" s="8"/>
      <c r="K15" s="15"/>
      <c r="L15" s="15"/>
      <c r="M15" s="15"/>
      <c r="N15" s="3"/>
      <c r="O15" s="3"/>
      <c r="P15" s="3"/>
      <c r="Q15" s="3"/>
      <c r="R15" s="3"/>
      <c r="S15" s="3"/>
      <c r="T15" s="3"/>
      <c r="U15" s="3"/>
      <c r="V15" s="3"/>
    </row>
    <row r="16">
      <c r="A16" s="3"/>
      <c r="B16" s="24"/>
      <c r="C16" s="8"/>
      <c r="D16" s="8"/>
      <c r="E16" s="8"/>
      <c r="F16" s="8"/>
      <c r="G16" s="8"/>
      <c r="H16" s="8"/>
      <c r="I16" s="8"/>
      <c r="J16" s="8"/>
      <c r="K16" s="15"/>
      <c r="L16" s="15"/>
      <c r="M16" s="15"/>
      <c r="N16" s="3"/>
      <c r="O16" s="3"/>
      <c r="P16" s="3"/>
      <c r="Q16" s="3"/>
      <c r="R16" s="3"/>
      <c r="S16" s="3"/>
      <c r="T16" s="3"/>
      <c r="U16" s="3"/>
      <c r="V16" s="3"/>
    </row>
    <row r="17">
      <c r="A17" s="3"/>
      <c r="B17" s="25" t="s">
        <v>23</v>
      </c>
      <c r="C17" s="8"/>
      <c r="D17" s="8"/>
      <c r="E17" s="8"/>
      <c r="F17" s="8"/>
      <c r="G17" s="8"/>
      <c r="H17" s="8"/>
      <c r="I17" s="8"/>
      <c r="J17" s="8"/>
      <c r="K17" s="15"/>
      <c r="L17" s="15"/>
      <c r="M17" s="15"/>
      <c r="N17" s="3"/>
      <c r="O17" s="3"/>
      <c r="P17" s="3"/>
      <c r="Q17" s="3"/>
      <c r="R17" s="3"/>
      <c r="S17" s="3"/>
      <c r="T17" s="3"/>
      <c r="U17" s="3"/>
      <c r="V17" s="3"/>
    </row>
    <row r="18">
      <c r="A18" s="3"/>
      <c r="B18" s="26" t="s">
        <v>0</v>
      </c>
      <c r="C18" s="27" t="s">
        <v>1</v>
      </c>
      <c r="D18" s="28" t="s">
        <v>24</v>
      </c>
      <c r="E18" s="29" t="s">
        <v>5</v>
      </c>
      <c r="F18" s="30" t="s">
        <v>6</v>
      </c>
      <c r="G18" s="8"/>
      <c r="H18" s="8"/>
      <c r="I18" s="8"/>
      <c r="J18" s="8"/>
      <c r="K18" s="15"/>
      <c r="L18" s="15"/>
      <c r="M18" s="15"/>
      <c r="N18" s="3"/>
      <c r="O18" s="3"/>
      <c r="P18" s="3"/>
      <c r="Q18" s="3"/>
      <c r="R18" s="3"/>
      <c r="S18" s="3"/>
      <c r="T18" s="3"/>
      <c r="U18" s="3"/>
      <c r="V18" s="3"/>
    </row>
    <row r="19">
      <c r="A19" s="3"/>
      <c r="B19" s="10" t="s">
        <v>19</v>
      </c>
      <c r="C19" s="17">
        <v>23.1</v>
      </c>
      <c r="D19" s="17">
        <v>26.9</v>
      </c>
      <c r="E19" s="17">
        <v>61.73</v>
      </c>
      <c r="F19" s="31">
        <f t="shared" ref="F19:F21" si="3">(E19*D19)/C19</f>
        <v>71.88471861</v>
      </c>
      <c r="G19" s="8"/>
      <c r="H19" s="8"/>
      <c r="I19" s="8"/>
      <c r="J19" s="8"/>
      <c r="K19" s="15"/>
      <c r="L19" s="15"/>
      <c r="M19" s="15"/>
      <c r="N19" s="3"/>
      <c r="O19" s="3"/>
      <c r="P19" s="3"/>
      <c r="Q19" s="3"/>
      <c r="R19" s="3"/>
      <c r="S19" s="3"/>
      <c r="T19" s="3"/>
      <c r="U19" s="3"/>
      <c r="V19" s="3"/>
    </row>
    <row r="20" ht="15.75" customHeight="1">
      <c r="A20" s="3"/>
      <c r="B20" s="10" t="s">
        <v>21</v>
      </c>
      <c r="C20" s="17">
        <v>5.73</v>
      </c>
      <c r="D20" s="17">
        <v>6.1</v>
      </c>
      <c r="E20" s="17">
        <v>61.73</v>
      </c>
      <c r="F20" s="31">
        <f t="shared" si="3"/>
        <v>65.71605585</v>
      </c>
      <c r="G20" s="8"/>
      <c r="H20" s="8"/>
      <c r="I20" s="8"/>
      <c r="J20" s="8"/>
      <c r="K20" s="15"/>
      <c r="L20" s="15"/>
      <c r="M20" s="15"/>
      <c r="N20" s="3"/>
      <c r="O20" s="3"/>
      <c r="P20" s="3"/>
      <c r="Q20" s="3"/>
      <c r="R20" s="3"/>
      <c r="S20" s="3"/>
      <c r="T20" s="3"/>
      <c r="U20" s="3"/>
      <c r="V20" s="3"/>
    </row>
    <row r="21" ht="15.75" customHeight="1">
      <c r="A21" s="3"/>
      <c r="B21" s="21" t="s">
        <v>22</v>
      </c>
      <c r="C21" s="17">
        <v>10.8</v>
      </c>
      <c r="D21" s="17">
        <v>11.1</v>
      </c>
      <c r="E21" s="17">
        <v>61.73</v>
      </c>
      <c r="F21" s="32">
        <f t="shared" si="3"/>
        <v>63.44472222</v>
      </c>
      <c r="G21" s="8"/>
      <c r="H21" s="8"/>
      <c r="I21" s="8"/>
      <c r="J21" s="8"/>
      <c r="K21" s="15"/>
      <c r="L21" s="15"/>
      <c r="M21" s="15"/>
      <c r="N21" s="3"/>
      <c r="O21" s="3"/>
      <c r="P21" s="3"/>
      <c r="Q21" s="3"/>
      <c r="R21" s="3"/>
      <c r="S21" s="3"/>
      <c r="T21" s="3"/>
      <c r="U21" s="3"/>
      <c r="V21" s="3"/>
    </row>
    <row r="22" ht="15.75" customHeight="1">
      <c r="A22" s="3"/>
      <c r="B22" s="8"/>
      <c r="C22" s="8"/>
      <c r="D22" s="8"/>
      <c r="E22" s="8"/>
      <c r="F22" s="8"/>
      <c r="G22" s="8"/>
      <c r="H22" s="8"/>
      <c r="I22" s="8"/>
      <c r="J22" s="8"/>
      <c r="K22" s="15"/>
      <c r="L22" s="15"/>
      <c r="M22" s="15"/>
      <c r="N22" s="3"/>
      <c r="O22" s="3"/>
      <c r="P22" s="3"/>
      <c r="Q22" s="3"/>
      <c r="R22" s="3"/>
      <c r="S22" s="3"/>
      <c r="T22" s="3"/>
      <c r="U22" s="3"/>
      <c r="V22" s="3"/>
    </row>
    <row r="23" ht="15.75" customHeight="1">
      <c r="A23" s="3"/>
      <c r="B23" s="33"/>
      <c r="C23" s="33"/>
      <c r="D23" s="33"/>
      <c r="E23" s="33"/>
      <c r="F23" s="33"/>
      <c r="G23" s="33"/>
      <c r="H23" s="33"/>
      <c r="I23" s="33"/>
      <c r="J23" s="33"/>
      <c r="K23" s="3"/>
      <c r="L23" s="3"/>
      <c r="M23" s="3"/>
      <c r="N23" s="3"/>
      <c r="O23" s="3"/>
      <c r="P23" s="3"/>
      <c r="Q23" s="3"/>
      <c r="R23" s="3"/>
      <c r="S23" s="3"/>
      <c r="T23" s="3"/>
      <c r="U23" s="3"/>
      <c r="V23" s="3"/>
    </row>
    <row r="24" ht="15.75" customHeight="1">
      <c r="A24" s="3"/>
      <c r="B24" s="33"/>
      <c r="C24" s="33"/>
      <c r="D24" s="33"/>
      <c r="E24" s="33"/>
      <c r="F24" s="33"/>
      <c r="G24" s="33"/>
      <c r="H24" s="33"/>
      <c r="I24" s="33"/>
      <c r="J24" s="33"/>
      <c r="K24" s="3"/>
      <c r="L24" s="3"/>
      <c r="M24" s="3"/>
      <c r="N24" s="3"/>
      <c r="O24" s="3"/>
      <c r="P24" s="3"/>
      <c r="Q24" s="3"/>
      <c r="R24" s="3"/>
      <c r="S24" s="3"/>
      <c r="T24" s="3"/>
      <c r="U24" s="3"/>
      <c r="V24" s="3"/>
    </row>
    <row r="25" ht="15.75" customHeight="1">
      <c r="A25" s="3"/>
      <c r="B25" s="33"/>
      <c r="C25" s="33"/>
      <c r="D25" s="33"/>
      <c r="E25" s="33"/>
      <c r="F25" s="33"/>
      <c r="G25" s="33"/>
      <c r="H25" s="33"/>
      <c r="I25" s="33"/>
      <c r="J25" s="33"/>
      <c r="K25" s="3"/>
      <c r="L25" s="3"/>
      <c r="M25" s="3"/>
      <c r="N25" s="3"/>
      <c r="O25" s="3"/>
      <c r="P25" s="3"/>
      <c r="Q25" s="3"/>
      <c r="R25" s="3"/>
      <c r="S25" s="3"/>
      <c r="T25" s="3"/>
      <c r="U25" s="3"/>
      <c r="V25" s="3"/>
    </row>
    <row r="26" ht="15.75" customHeight="1">
      <c r="A26" s="3"/>
      <c r="B26" s="33"/>
      <c r="C26" s="33"/>
      <c r="D26" s="33"/>
      <c r="E26" s="33"/>
      <c r="F26" s="33"/>
      <c r="G26" s="33"/>
      <c r="H26" s="33"/>
      <c r="I26" s="33"/>
      <c r="J26" s="33"/>
      <c r="K26" s="3"/>
      <c r="L26" s="3"/>
      <c r="M26" s="3"/>
      <c r="N26" s="3"/>
      <c r="O26" s="3"/>
      <c r="P26" s="3"/>
      <c r="Q26" s="3"/>
      <c r="R26" s="3"/>
      <c r="S26" s="3"/>
      <c r="T26" s="3"/>
      <c r="U26" s="3"/>
      <c r="V26" s="3"/>
    </row>
    <row r="27" ht="15.75" customHeight="1">
      <c r="A27" s="3"/>
      <c r="B27" s="33"/>
      <c r="C27" s="33"/>
      <c r="D27" s="33"/>
      <c r="E27" s="33"/>
      <c r="F27" s="33"/>
      <c r="G27" s="33"/>
      <c r="H27" s="33"/>
      <c r="I27" s="33"/>
      <c r="J27" s="33"/>
      <c r="K27" s="3"/>
      <c r="L27" s="3"/>
      <c r="M27" s="3"/>
      <c r="N27" s="3"/>
      <c r="O27" s="3"/>
      <c r="P27" s="3"/>
      <c r="Q27" s="3"/>
      <c r="R27" s="3"/>
      <c r="S27" s="3"/>
      <c r="T27" s="3"/>
      <c r="U27" s="3"/>
      <c r="V27" s="3"/>
    </row>
    <row r="28" ht="15.75" customHeight="1">
      <c r="A28" s="3"/>
      <c r="B28" s="33"/>
      <c r="C28" s="33"/>
      <c r="D28" s="33"/>
      <c r="E28" s="33"/>
      <c r="F28" s="33"/>
      <c r="G28" s="33"/>
      <c r="H28" s="33"/>
      <c r="I28" s="33"/>
      <c r="J28" s="33"/>
      <c r="K28" s="3"/>
      <c r="L28" s="3"/>
      <c r="M28" s="3"/>
      <c r="N28" s="3"/>
      <c r="O28" s="3"/>
      <c r="P28" s="3"/>
      <c r="Q28" s="3"/>
      <c r="R28" s="3"/>
      <c r="S28" s="3"/>
      <c r="T28" s="3"/>
      <c r="U28" s="3"/>
      <c r="V28" s="3"/>
    </row>
    <row r="29" ht="15.75" customHeight="1">
      <c r="A29" s="3"/>
      <c r="B29" s="33"/>
      <c r="C29" s="33"/>
      <c r="D29" s="33"/>
      <c r="E29" s="33"/>
      <c r="F29" s="33"/>
      <c r="G29" s="33"/>
      <c r="H29" s="33"/>
      <c r="I29" s="33"/>
      <c r="J29" s="33"/>
      <c r="K29" s="3"/>
      <c r="L29" s="3"/>
      <c r="M29" s="3"/>
      <c r="N29" s="3"/>
      <c r="O29" s="3"/>
      <c r="P29" s="3"/>
      <c r="Q29" s="3"/>
      <c r="R29" s="3"/>
      <c r="S29" s="3"/>
      <c r="T29" s="3"/>
      <c r="U29" s="3"/>
      <c r="V29" s="3"/>
    </row>
    <row r="30" ht="15.75" customHeight="1">
      <c r="A30" s="3"/>
      <c r="B30" s="33"/>
      <c r="C30" s="33"/>
      <c r="D30" s="33"/>
      <c r="E30" s="33"/>
      <c r="F30" s="33"/>
      <c r="G30" s="33"/>
      <c r="H30" s="33"/>
      <c r="I30" s="33"/>
      <c r="J30" s="33"/>
      <c r="K30" s="3"/>
      <c r="L30" s="3"/>
      <c r="M30" s="3"/>
      <c r="N30" s="3"/>
      <c r="O30" s="3"/>
      <c r="P30" s="3"/>
      <c r="Q30" s="3"/>
      <c r="R30" s="3"/>
      <c r="S30" s="3"/>
      <c r="T30" s="3"/>
      <c r="U30" s="3"/>
      <c r="V30" s="3"/>
    </row>
    <row r="31" ht="15.75" customHeight="1">
      <c r="A31" s="3"/>
      <c r="B31" s="33"/>
      <c r="C31" s="33"/>
      <c r="D31" s="33"/>
      <c r="E31" s="33"/>
      <c r="F31" s="33"/>
      <c r="G31" s="33"/>
      <c r="H31" s="33"/>
      <c r="I31" s="33"/>
      <c r="J31" s="33"/>
      <c r="K31" s="3"/>
      <c r="L31" s="3"/>
      <c r="M31" s="3"/>
      <c r="N31" s="3"/>
      <c r="O31" s="3"/>
      <c r="P31" s="3"/>
      <c r="Q31" s="3"/>
      <c r="R31" s="3"/>
      <c r="S31" s="3"/>
      <c r="T31" s="3"/>
      <c r="U31" s="3"/>
      <c r="V31" s="3"/>
    </row>
    <row r="32" ht="15.75" customHeight="1">
      <c r="A32" s="3"/>
      <c r="B32" s="33"/>
      <c r="C32" s="33"/>
      <c r="D32" s="33"/>
      <c r="E32" s="33"/>
      <c r="F32" s="33"/>
      <c r="G32" s="33"/>
      <c r="H32" s="33"/>
      <c r="I32" s="33"/>
      <c r="J32" s="33"/>
      <c r="K32" s="3"/>
      <c r="L32" s="3"/>
      <c r="M32" s="3"/>
      <c r="N32" s="3"/>
      <c r="O32" s="3"/>
      <c r="P32" s="3"/>
      <c r="Q32" s="3"/>
      <c r="R32" s="3"/>
      <c r="S32" s="3"/>
      <c r="T32" s="3"/>
      <c r="U32" s="3"/>
      <c r="V32" s="3"/>
    </row>
    <row r="33" ht="15.75" customHeight="1">
      <c r="A33" s="3"/>
      <c r="B33" s="33"/>
      <c r="C33" s="33"/>
      <c r="D33" s="33"/>
      <c r="E33" s="33"/>
      <c r="F33" s="33"/>
      <c r="G33" s="33"/>
      <c r="H33" s="33"/>
      <c r="I33" s="33"/>
      <c r="J33" s="33"/>
      <c r="K33" s="3"/>
      <c r="L33" s="3"/>
      <c r="M33" s="3"/>
      <c r="N33" s="3"/>
      <c r="O33" s="3"/>
      <c r="P33" s="3"/>
      <c r="Q33" s="3"/>
      <c r="R33" s="3"/>
      <c r="S33" s="3"/>
      <c r="T33" s="3"/>
      <c r="U33" s="3"/>
      <c r="V33" s="3"/>
    </row>
    <row r="34" ht="15.75" customHeight="1">
      <c r="A34" s="3"/>
      <c r="B34" s="33"/>
      <c r="C34" s="33"/>
      <c r="D34" s="33"/>
      <c r="E34" s="33"/>
      <c r="F34" s="33"/>
      <c r="G34" s="33"/>
      <c r="H34" s="33"/>
      <c r="I34" s="33"/>
      <c r="J34" s="3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B39" s="3"/>
      <c r="C39" s="3"/>
      <c r="D39" s="3"/>
      <c r="E39" s="3"/>
      <c r="F39" s="3"/>
      <c r="G39" s="3"/>
      <c r="H39" s="3"/>
      <c r="I39" s="3"/>
      <c r="J39" s="3"/>
      <c r="K39" s="3"/>
      <c r="L39" s="3"/>
      <c r="M39" s="3"/>
      <c r="N39" s="3"/>
      <c r="O39" s="3"/>
      <c r="P39" s="3"/>
      <c r="Q39" s="3"/>
      <c r="R39" s="3"/>
      <c r="S39" s="3"/>
      <c r="T39" s="3"/>
      <c r="U39" s="3"/>
      <c r="V39" s="3"/>
    </row>
    <row r="40" ht="15.75" customHeight="1">
      <c r="B40" s="3"/>
      <c r="C40" s="3"/>
      <c r="D40" s="3"/>
      <c r="E40" s="3"/>
      <c r="F40" s="3"/>
      <c r="G40" s="3"/>
      <c r="H40" s="3"/>
      <c r="I40" s="3"/>
      <c r="J40" s="3"/>
      <c r="K40" s="3"/>
      <c r="L40" s="3"/>
      <c r="M40" s="3"/>
      <c r="N40" s="3"/>
      <c r="O40" s="3"/>
      <c r="P40" s="3"/>
      <c r="Q40" s="3"/>
      <c r="R40" s="3"/>
      <c r="S40" s="3"/>
      <c r="T40" s="3"/>
      <c r="U40" s="3"/>
      <c r="V40" s="3"/>
    </row>
    <row r="41" ht="15.75" customHeight="1">
      <c r="B41" s="3"/>
      <c r="C41" s="3"/>
      <c r="D41" s="3"/>
      <c r="E41" s="3"/>
      <c r="F41" s="3"/>
      <c r="G41" s="3"/>
      <c r="H41" s="3"/>
      <c r="I41" s="3"/>
      <c r="J41" s="3"/>
      <c r="K41" s="3"/>
      <c r="L41" s="3"/>
      <c r="M41" s="3"/>
      <c r="N41" s="3"/>
      <c r="O41" s="3"/>
      <c r="P41" s="3"/>
      <c r="Q41" s="3"/>
      <c r="R41" s="3"/>
      <c r="S41" s="3"/>
      <c r="T41" s="3"/>
      <c r="U41" s="3"/>
      <c r="V41" s="3"/>
    </row>
    <row r="42" ht="15.75" customHeight="1">
      <c r="B42" s="3"/>
      <c r="C42" s="3"/>
      <c r="D42" s="3"/>
      <c r="E42" s="3"/>
      <c r="F42" s="3"/>
      <c r="G42" s="3"/>
      <c r="H42" s="3"/>
      <c r="I42" s="3"/>
      <c r="J42" s="3"/>
      <c r="K42" s="3"/>
      <c r="L42" s="3"/>
      <c r="M42" s="3"/>
      <c r="N42" s="3"/>
      <c r="O42" s="3"/>
      <c r="P42" s="3"/>
      <c r="Q42" s="3"/>
      <c r="R42" s="3"/>
      <c r="S42" s="3"/>
      <c r="T42" s="3"/>
      <c r="U42" s="3"/>
      <c r="V42" s="3"/>
    </row>
    <row r="43" ht="15.75" customHeight="1">
      <c r="B43" s="3"/>
      <c r="C43" s="3"/>
      <c r="D43" s="3"/>
      <c r="E43" s="3"/>
      <c r="F43" s="3"/>
      <c r="G43" s="3"/>
      <c r="H43" s="3"/>
      <c r="I43" s="3"/>
      <c r="J43" s="3"/>
      <c r="K43" s="3"/>
      <c r="L43" s="3"/>
      <c r="M43" s="3"/>
      <c r="N43" s="3"/>
      <c r="O43" s="3"/>
      <c r="P43" s="3"/>
      <c r="Q43" s="3"/>
      <c r="R43" s="3"/>
      <c r="S43" s="3"/>
      <c r="T43" s="3"/>
      <c r="U43" s="3"/>
      <c r="V43" s="3"/>
    </row>
    <row r="44" ht="15.75" customHeight="1">
      <c r="B44" s="3"/>
      <c r="C44" s="3"/>
      <c r="D44" s="3"/>
      <c r="E44" s="3"/>
      <c r="F44" s="3"/>
      <c r="G44" s="3"/>
      <c r="H44" s="3"/>
      <c r="I44" s="3"/>
      <c r="J44" s="3"/>
      <c r="K44" s="3"/>
      <c r="L44" s="3"/>
      <c r="M44" s="3"/>
      <c r="N44" s="3"/>
      <c r="O44" s="3"/>
      <c r="P44" s="3"/>
      <c r="Q44" s="3"/>
      <c r="R44" s="3"/>
      <c r="S44" s="3"/>
      <c r="T44" s="3"/>
      <c r="U44" s="3"/>
      <c r="V44" s="3"/>
    </row>
    <row r="45" ht="15.75" customHeight="1">
      <c r="B45" s="3"/>
      <c r="C45" s="3"/>
      <c r="D45" s="3"/>
      <c r="E45" s="3"/>
      <c r="F45" s="3"/>
      <c r="G45" s="3"/>
      <c r="H45" s="3"/>
      <c r="I45" s="3"/>
      <c r="J45" s="3"/>
      <c r="K45" s="3"/>
      <c r="L45" s="3"/>
      <c r="M45" s="3"/>
      <c r="N45" s="3"/>
      <c r="O45" s="3"/>
      <c r="P45" s="3"/>
      <c r="Q45" s="3"/>
      <c r="R45" s="3"/>
      <c r="S45" s="3"/>
      <c r="T45" s="3"/>
      <c r="U45" s="3"/>
      <c r="V45" s="3"/>
    </row>
    <row r="46" ht="15.75" customHeight="1">
      <c r="B46" s="3"/>
      <c r="C46" s="3"/>
      <c r="D46" s="3"/>
      <c r="E46" s="3"/>
      <c r="F46" s="3"/>
      <c r="G46" s="3"/>
      <c r="H46" s="3"/>
      <c r="I46" s="3"/>
      <c r="J46" s="3"/>
      <c r="K46" s="3"/>
      <c r="L46" s="3"/>
      <c r="M46" s="3"/>
      <c r="N46" s="3"/>
      <c r="O46" s="3"/>
      <c r="P46" s="3"/>
      <c r="Q46" s="3"/>
      <c r="R46" s="3"/>
      <c r="S46" s="3"/>
      <c r="T46" s="3"/>
      <c r="U46" s="3"/>
      <c r="V46" s="3"/>
    </row>
    <row r="47" ht="15.75" customHeight="1">
      <c r="B47" s="3"/>
      <c r="C47" s="3"/>
      <c r="D47" s="3"/>
      <c r="E47" s="3"/>
      <c r="F47" s="3"/>
      <c r="G47" s="3"/>
      <c r="H47" s="3"/>
      <c r="I47" s="3"/>
      <c r="J47" s="3"/>
      <c r="K47" s="3"/>
      <c r="L47" s="3"/>
      <c r="M47" s="3"/>
      <c r="N47" s="3"/>
      <c r="O47" s="3"/>
      <c r="P47" s="3"/>
      <c r="Q47" s="3"/>
      <c r="R47" s="3"/>
      <c r="S47" s="3"/>
      <c r="T47" s="3"/>
      <c r="U47" s="3"/>
      <c r="V47" s="3"/>
    </row>
    <row r="48" ht="15.75" customHeight="1">
      <c r="B48" s="3"/>
      <c r="C48" s="3"/>
      <c r="D48" s="3"/>
      <c r="E48" s="3"/>
      <c r="F48" s="3"/>
      <c r="G48" s="3"/>
      <c r="H48" s="3"/>
      <c r="I48" s="3"/>
      <c r="J48" s="3"/>
      <c r="K48" s="3"/>
      <c r="L48" s="3"/>
      <c r="M48" s="3"/>
      <c r="N48" s="3"/>
      <c r="O48" s="3"/>
      <c r="P48" s="3"/>
      <c r="Q48" s="3"/>
      <c r="R48" s="3"/>
      <c r="S48" s="3"/>
      <c r="T48" s="3"/>
      <c r="U48" s="3"/>
      <c r="V48" s="3"/>
    </row>
    <row r="49" ht="15.75" customHeight="1">
      <c r="B49" s="3"/>
      <c r="C49" s="3"/>
      <c r="D49" s="3"/>
      <c r="E49" s="3"/>
      <c r="F49" s="3"/>
      <c r="G49" s="3"/>
      <c r="H49" s="3"/>
      <c r="I49" s="3"/>
      <c r="J49" s="3"/>
      <c r="K49" s="3"/>
      <c r="L49" s="3"/>
      <c r="M49" s="3"/>
      <c r="N49" s="3"/>
      <c r="O49" s="3"/>
      <c r="P49" s="3"/>
      <c r="Q49" s="3"/>
      <c r="R49" s="3"/>
      <c r="S49" s="3"/>
      <c r="T49" s="3"/>
      <c r="U49" s="3"/>
      <c r="V49" s="3"/>
    </row>
    <row r="50" ht="15.75" customHeight="1">
      <c r="B50" s="3"/>
      <c r="C50" s="3"/>
      <c r="D50" s="3"/>
      <c r="E50" s="3"/>
      <c r="F50" s="3"/>
      <c r="G50" s="3"/>
      <c r="H50" s="3"/>
      <c r="I50" s="3"/>
      <c r="J50" s="3"/>
      <c r="K50" s="3"/>
      <c r="L50" s="3"/>
      <c r="M50" s="3"/>
      <c r="N50" s="3"/>
      <c r="O50" s="3"/>
      <c r="P50" s="3"/>
      <c r="Q50" s="3"/>
      <c r="R50" s="3"/>
      <c r="S50" s="3"/>
      <c r="T50" s="3"/>
      <c r="U50" s="3"/>
      <c r="V50" s="3"/>
    </row>
    <row r="51" ht="15.75" customHeight="1">
      <c r="B51" s="3"/>
      <c r="C51" s="3"/>
      <c r="D51" s="3"/>
      <c r="E51" s="3"/>
      <c r="F51" s="3"/>
      <c r="G51" s="3"/>
      <c r="H51" s="3"/>
      <c r="I51" s="3"/>
      <c r="J51" s="3"/>
      <c r="K51" s="3"/>
      <c r="L51" s="3"/>
      <c r="M51" s="3"/>
      <c r="N51" s="3"/>
      <c r="O51" s="3"/>
      <c r="P51" s="3"/>
      <c r="Q51" s="3"/>
      <c r="R51" s="3"/>
      <c r="S51" s="3"/>
      <c r="T51" s="3"/>
      <c r="U51" s="3"/>
      <c r="V51" s="3"/>
    </row>
    <row r="52" ht="15.75" customHeight="1">
      <c r="B52" s="3"/>
      <c r="C52" s="3"/>
      <c r="D52" s="3"/>
      <c r="E52" s="3"/>
      <c r="F52" s="3"/>
      <c r="G52" s="3"/>
      <c r="H52" s="3"/>
      <c r="I52" s="3"/>
      <c r="J52" s="3"/>
      <c r="K52" s="3"/>
      <c r="L52" s="3"/>
      <c r="M52" s="3"/>
      <c r="N52" s="3"/>
      <c r="O52" s="3"/>
      <c r="P52" s="3"/>
      <c r="Q52" s="3"/>
      <c r="R52" s="3"/>
      <c r="S52" s="3"/>
      <c r="T52" s="3"/>
      <c r="U52" s="3"/>
      <c r="V52" s="3"/>
    </row>
    <row r="53" ht="15.75" customHeight="1">
      <c r="B53" s="3"/>
      <c r="C53" s="3"/>
      <c r="D53" s="3"/>
      <c r="E53" s="3"/>
      <c r="F53" s="3"/>
      <c r="G53" s="3"/>
      <c r="H53" s="3"/>
      <c r="I53" s="3"/>
      <c r="J53" s="3"/>
      <c r="K53" s="3"/>
      <c r="L53" s="3"/>
      <c r="M53" s="3"/>
      <c r="N53" s="3"/>
      <c r="O53" s="3"/>
      <c r="P53" s="3"/>
      <c r="Q53" s="3"/>
      <c r="R53" s="3"/>
      <c r="S53" s="3"/>
      <c r="T53" s="3"/>
      <c r="U53" s="3"/>
      <c r="V53" s="3"/>
    </row>
    <row r="54" ht="15.75" customHeight="1">
      <c r="B54" s="3"/>
      <c r="C54" s="3"/>
      <c r="D54" s="3"/>
      <c r="E54" s="3"/>
      <c r="F54" s="3"/>
      <c r="G54" s="3"/>
      <c r="H54" s="3"/>
      <c r="I54" s="3"/>
      <c r="J54" s="3"/>
      <c r="K54" s="3"/>
      <c r="L54" s="3"/>
      <c r="M54" s="3"/>
      <c r="N54" s="3"/>
      <c r="O54" s="3"/>
      <c r="P54" s="3"/>
      <c r="Q54" s="3"/>
      <c r="R54" s="3"/>
      <c r="S54" s="3"/>
      <c r="T54" s="3"/>
      <c r="U54" s="3"/>
      <c r="V54" s="3"/>
    </row>
    <row r="55" ht="15.75" customHeight="1">
      <c r="B55" s="3"/>
      <c r="C55" s="3"/>
      <c r="D55" s="3"/>
      <c r="E55" s="3"/>
      <c r="F55" s="3"/>
      <c r="G55" s="3"/>
      <c r="H55" s="3"/>
      <c r="I55" s="3"/>
      <c r="J55" s="3"/>
      <c r="K55" s="3"/>
      <c r="L55" s="3"/>
      <c r="M55" s="3"/>
      <c r="N55" s="3"/>
      <c r="O55" s="3"/>
      <c r="P55" s="3"/>
      <c r="Q55" s="3"/>
      <c r="R55" s="3"/>
      <c r="S55" s="3"/>
      <c r="T55" s="3"/>
      <c r="U55" s="3"/>
      <c r="V55" s="3"/>
    </row>
    <row r="56" ht="15.75" customHeight="1">
      <c r="B56" s="3"/>
      <c r="C56" s="3"/>
      <c r="D56" s="3"/>
      <c r="E56" s="3"/>
      <c r="F56" s="3"/>
      <c r="G56" s="3"/>
      <c r="H56" s="3"/>
      <c r="I56" s="3"/>
      <c r="J56" s="3"/>
      <c r="K56" s="3"/>
      <c r="L56" s="3"/>
      <c r="M56" s="3"/>
      <c r="N56" s="3"/>
      <c r="O56" s="3"/>
      <c r="P56" s="3"/>
      <c r="Q56" s="3"/>
      <c r="R56" s="3"/>
      <c r="S56" s="3"/>
      <c r="T56" s="3"/>
      <c r="U56" s="3"/>
      <c r="V56" s="3"/>
    </row>
    <row r="57" ht="15.75" customHeight="1">
      <c r="B57" s="3"/>
      <c r="C57" s="3"/>
      <c r="D57" s="3"/>
      <c r="E57" s="3"/>
      <c r="F57" s="3"/>
      <c r="G57" s="3"/>
      <c r="H57" s="3"/>
      <c r="I57" s="3"/>
      <c r="J57" s="3"/>
      <c r="K57" s="3"/>
      <c r="L57" s="3"/>
      <c r="M57" s="3"/>
      <c r="N57" s="3"/>
      <c r="O57" s="3"/>
      <c r="P57" s="3"/>
      <c r="Q57" s="3"/>
      <c r="R57" s="3"/>
      <c r="S57" s="3"/>
      <c r="T57" s="3"/>
      <c r="U57" s="3"/>
      <c r="V57" s="3"/>
    </row>
    <row r="58" ht="15.75" customHeight="1">
      <c r="B58" s="3"/>
      <c r="C58" s="3"/>
      <c r="D58" s="3"/>
      <c r="E58" s="3"/>
      <c r="F58" s="3"/>
      <c r="G58" s="3"/>
      <c r="H58" s="3"/>
      <c r="I58" s="3"/>
      <c r="J58" s="3"/>
      <c r="K58" s="3"/>
      <c r="L58" s="3"/>
      <c r="M58" s="3"/>
      <c r="N58" s="3"/>
      <c r="O58" s="3"/>
      <c r="P58" s="3"/>
      <c r="Q58" s="3"/>
      <c r="R58" s="3"/>
      <c r="S58" s="3"/>
      <c r="T58" s="3"/>
      <c r="U58" s="3"/>
      <c r="V58" s="3"/>
    </row>
    <row r="59" ht="15.75" customHeight="1">
      <c r="B59" s="3"/>
      <c r="C59" s="3"/>
      <c r="D59" s="3"/>
      <c r="E59" s="3"/>
      <c r="F59" s="3"/>
      <c r="G59" s="3"/>
      <c r="H59" s="3"/>
      <c r="I59" s="3"/>
      <c r="J59" s="3"/>
      <c r="K59" s="3"/>
      <c r="L59" s="3"/>
      <c r="M59" s="3"/>
      <c r="N59" s="3"/>
      <c r="O59" s="3"/>
      <c r="P59" s="3"/>
      <c r="Q59" s="3"/>
      <c r="R59" s="3"/>
      <c r="S59" s="3"/>
      <c r="T59" s="3"/>
      <c r="U59" s="3"/>
      <c r="V59" s="3"/>
    </row>
    <row r="60" ht="15.75" customHeight="1">
      <c r="B60" s="3"/>
      <c r="C60" s="3"/>
      <c r="D60" s="3"/>
      <c r="E60" s="3"/>
      <c r="F60" s="3"/>
      <c r="G60" s="3"/>
      <c r="H60" s="3"/>
      <c r="I60" s="3"/>
      <c r="J60" s="3"/>
      <c r="K60" s="3"/>
      <c r="L60" s="3"/>
      <c r="M60" s="3"/>
      <c r="N60" s="3"/>
      <c r="O60" s="3"/>
      <c r="P60" s="3"/>
      <c r="Q60" s="3"/>
      <c r="R60" s="3"/>
      <c r="S60" s="3"/>
      <c r="T60" s="3"/>
      <c r="U60" s="3"/>
      <c r="V60" s="3"/>
    </row>
    <row r="61" ht="15.75" customHeight="1">
      <c r="B61" s="3"/>
      <c r="C61" s="3"/>
      <c r="D61" s="3"/>
      <c r="E61" s="3"/>
      <c r="F61" s="3"/>
      <c r="G61" s="3"/>
      <c r="H61" s="3"/>
      <c r="I61" s="3"/>
      <c r="J61" s="3"/>
      <c r="K61" s="3"/>
      <c r="L61" s="3"/>
      <c r="M61" s="3"/>
      <c r="N61" s="3"/>
      <c r="O61" s="3"/>
      <c r="P61" s="3"/>
      <c r="Q61" s="3"/>
      <c r="R61" s="3"/>
      <c r="S61" s="3"/>
      <c r="T61" s="3"/>
      <c r="U61" s="3"/>
      <c r="V61" s="3"/>
    </row>
    <row r="62" ht="15.75" customHeight="1">
      <c r="B62" s="3"/>
      <c r="C62" s="3"/>
      <c r="D62" s="3"/>
      <c r="E62" s="3"/>
      <c r="F62" s="3"/>
      <c r="G62" s="3"/>
      <c r="H62" s="3"/>
      <c r="I62" s="3"/>
      <c r="J62" s="3"/>
      <c r="K62" s="3"/>
      <c r="L62" s="3"/>
      <c r="M62" s="3"/>
      <c r="N62" s="3"/>
      <c r="O62" s="3"/>
      <c r="P62" s="3"/>
      <c r="Q62" s="3"/>
      <c r="R62" s="3"/>
      <c r="S62" s="3"/>
      <c r="T62" s="3"/>
      <c r="U62" s="3"/>
      <c r="V62" s="3"/>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2006-09-12T12:46:56Z</dcterms:created>
</cp:coreProperties>
</file>